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aiharo\Documents\Bootcampspot\"/>
    </mc:Choice>
  </mc:AlternateContent>
  <xr:revisionPtr revIDLastSave="0" documentId="8_{6D52DB6A-02D3-40CC-ADE2-9739873994D8}" xr6:coauthVersionLast="41" xr6:coauthVersionMax="41" xr10:uidLastSave="{00000000-0000-0000-0000-000000000000}"/>
  <bookViews>
    <workbookView xWindow="28680" yWindow="-120" windowWidth="29040" windowHeight="15840" activeTab="2" xr2:uid="{00000000-000D-0000-FFFF-FFFF00000000}"/>
  </bookViews>
  <sheets>
    <sheet name="Sheet3" sheetId="3" r:id="rId1"/>
    <sheet name="Sheet4" sheetId="4" r:id="rId2"/>
    <sheet name="Sheet6" sheetId="6" r:id="rId3"/>
    <sheet name="Sheet5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2" i="6"/>
  <c r="B12" i="6"/>
  <c r="B11" i="6"/>
  <c r="B10" i="6"/>
  <c r="B9" i="6"/>
  <c r="B8" i="6"/>
  <c r="B7" i="6"/>
  <c r="B6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<sst xmlns="http://schemas.openxmlformats.org/spreadsheetml/2006/main" count="33044" uniqueCount="8399">
  <si>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</si>
  <si>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</si>
  <si>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</si>
  <si>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</si>
  <si>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</si>
  <si>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</si>
  <si>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</si>
  <si>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</si>
  <si>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</si>
  <si>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</si>
  <si>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</si>
  <si>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</si>
  <si>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</si>
  <si>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</si>
  <si>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</si>
  <si>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</si>
  <si>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</si>
  <si>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</si>
  <si>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</si>
  <si>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</si>
  <si>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</si>
  <si>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</si>
  <si>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</si>
  <si>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</si>
  <si>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</si>
  <si>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</si>
  <si>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</si>
  <si>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</si>
  <si>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</si>
  <si>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</si>
  <si>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</si>
  <si>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</si>
  <si>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</si>
  <si>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</si>
  <si>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</si>
  <si>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</si>
  <si>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</si>
  <si>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</si>
  <si>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</si>
  <si>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</si>
  <si>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</si>
  <si>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</si>
  <si>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</si>
  <si>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</si>
  <si>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</si>
  <si>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</si>
  <si>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</si>
  <si>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</si>
  <si>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</si>
  <si>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</si>
  <si>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</si>
  <si>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</si>
  <si>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</si>
  <si>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</si>
  <si>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</si>
  <si>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</si>
  <si>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</si>
  <si>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</si>
  <si>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</si>
  <si>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</si>
  <si>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</si>
  <si>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</si>
  <si>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</si>
  <si>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</si>
  <si>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</si>
  <si>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</si>
  <si>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</si>
  <si>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</si>
  <si>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</si>
  <si>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</si>
  <si>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</si>
  <si>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</si>
  <si>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</si>
  <si>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</si>
  <si>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</si>
  <si>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</si>
  <si>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</si>
  <si>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</si>
  <si>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</si>
  <si>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</si>
  <si>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</si>
  <si>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</si>
  <si>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</si>
  <si>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</si>
  <si>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</si>
  <si>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</si>
  <si>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</si>
  <si>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</si>
  <si>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</si>
  <si>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</si>
  <si>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</si>
  <si>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</si>
  <si>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</si>
  <si>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</si>
  <si>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</si>
  <si>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</si>
  <si>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</si>
  <si>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</si>
  <si>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</si>
  <si>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</si>
  <si>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</si>
  <si>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</si>
  <si>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</si>
  <si>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</si>
  <si>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</si>
  <si>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</si>
  <si>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</si>
  <si>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</si>
  <si>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</si>
  <si>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</si>
  <si>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</si>
  <si>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</si>
  <si>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</si>
  <si>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</si>
  <si>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</si>
  <si>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</si>
  <si>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</si>
  <si>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</si>
  <si>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</si>
  <si>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</si>
  <si>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</si>
  <si>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</si>
  <si>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</si>
  <si>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</si>
  <si>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</si>
  <si>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</si>
  <si>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</si>
  <si>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</si>
  <si>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</si>
  <si>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</si>
  <si>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</si>
  <si>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</si>
  <si>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</si>
  <si>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</si>
  <si>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</si>
  <si>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</si>
  <si>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</si>
  <si>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</si>
  <si>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</si>
  <si>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</si>
  <si>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</si>
  <si>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</si>
  <si>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</si>
  <si>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</si>
  <si>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</si>
  <si>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</si>
  <si>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</si>
  <si>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</si>
  <si>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</si>
  <si>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</si>
  <si>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</si>
  <si>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</si>
  <si>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</si>
  <si>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</si>
  <si>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</si>
  <si>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</si>
  <si>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</si>
  <si>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</si>
  <si>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</si>
  <si>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</si>
  <si>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</si>
  <si>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</si>
  <si>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</si>
  <si>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</si>
  <si>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</si>
  <si>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</si>
  <si>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</si>
  <si>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</si>
  <si>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</si>
  <si>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</si>
  <si>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</si>
  <si>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</si>
  <si>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</si>
  <si>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</si>
  <si>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</si>
  <si>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</si>
  <si>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</si>
  <si>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</si>
  <si>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</si>
  <si>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</si>
  <si>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</si>
  <si>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</si>
  <si>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</si>
  <si>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</si>
  <si>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</si>
  <si>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</si>
  <si>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</si>
  <si>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</si>
  <si>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</si>
  <si>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</si>
  <si>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</si>
  <si>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</si>
  <si>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</si>
  <si>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</si>
  <si>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</si>
  <si>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</si>
  <si>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</si>
  <si>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</si>
  <si>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</si>
  <si>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</si>
  <si>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</si>
  <si>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</si>
  <si>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</si>
  <si>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</si>
  <si>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</si>
  <si>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</si>
  <si>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</si>
  <si>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</si>
  <si>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</si>
  <si>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</si>
  <si>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</si>
  <si>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</si>
  <si>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</si>
  <si>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</si>
  <si>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</si>
  <si>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</si>
  <si>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</si>
  <si>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</si>
  <si>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</si>
  <si>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</si>
  <si>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</si>
  <si>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</si>
  <si>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</si>
  <si>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</si>
  <si>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</si>
  <si>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</si>
  <si>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</si>
  <si>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</si>
  <si>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</si>
  <si>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</si>
  <si>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</si>
  <si>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</si>
  <si>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</si>
  <si>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</si>
  <si>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</si>
  <si>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</si>
  <si>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</si>
  <si>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</si>
  <si>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</si>
  <si>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</si>
  <si>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</si>
  <si>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</si>
  <si>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</si>
  <si>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</si>
  <si>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</si>
  <si>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</si>
  <si>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</si>
  <si>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</si>
  <si>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</si>
  <si>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</si>
  <si>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</si>
  <si>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</si>
  <si>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</si>
  <si>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</si>
  <si>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</si>
  <si>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</si>
  <si>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</si>
  <si>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</si>
  <si>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</si>
  <si>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</si>
  <si>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</si>
  <si>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</si>
  <si>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</si>
  <si>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</si>
  <si>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</si>
  <si>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</si>
  <si>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</si>
  <si>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</si>
  <si>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</si>
  <si>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</si>
  <si>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</si>
  <si>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</si>
  <si>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</si>
  <si>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</si>
  <si>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</si>
  <si>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</si>
  <si>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</si>
  <si>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</si>
  <si>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</si>
  <si>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</si>
  <si>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</si>
  <si>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</si>
  <si>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</si>
  <si>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</si>
  <si>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</si>
  <si>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</si>
  <si>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</si>
  <si>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</si>
  <si>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</si>
  <si>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</si>
  <si>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</si>
  <si>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</si>
  <si>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</si>
  <si>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</si>
  <si>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</si>
  <si>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</si>
  <si>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</si>
  <si>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</si>
  <si>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</si>
  <si>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</si>
  <si>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</si>
  <si>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</si>
  <si>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</si>
  <si>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</si>
  <si>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</si>
  <si>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</si>
  <si>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</si>
  <si>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</si>
  <si>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</si>
  <si>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</si>
  <si>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</si>
  <si>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</si>
  <si>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</si>
  <si>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</si>
  <si>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</si>
  <si>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</si>
  <si>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</si>
  <si>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</si>
  <si>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</si>
  <si>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</si>
  <si>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</si>
  <si>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</si>
  <si>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</si>
  <si>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</si>
  <si>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</si>
  <si>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</si>
  <si>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</si>
  <si>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</si>
  <si>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</si>
  <si>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</si>
  <si>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</si>
  <si>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</si>
  <si>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</si>
  <si>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</si>
  <si>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</si>
  <si>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</si>
  <si>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</si>
  <si>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</si>
  <si>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</si>
  <si>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</si>
  <si>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</si>
  <si>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</si>
  <si>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</si>
  <si>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</si>
  <si>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</si>
  <si>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</si>
  <si>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</si>
  <si>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</si>
  <si>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</si>
  <si>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</si>
  <si>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</si>
  <si>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</si>
  <si>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</si>
  <si>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</si>
  <si>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</si>
  <si>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</si>
  <si>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</si>
  <si>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</si>
  <si>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</si>
  <si>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</si>
  <si>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</si>
  <si>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</si>
  <si>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</si>
  <si>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</si>
  <si>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</si>
  <si>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</si>
  <si>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</si>
  <si>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</si>
  <si>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</si>
  <si>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</si>
  <si>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</si>
  <si>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</si>
  <si>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</si>
  <si>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</si>
  <si>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</si>
  <si>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</si>
  <si>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</si>
  <si>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</si>
  <si>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</si>
  <si>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</si>
  <si>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</si>
  <si>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</si>
  <si>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</si>
  <si>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</si>
  <si>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</si>
  <si>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</si>
  <si>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</si>
  <si>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</si>
  <si>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</si>
  <si>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</si>
  <si>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</si>
  <si>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</si>
  <si>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</si>
  <si>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</si>
  <si>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</si>
  <si>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</si>
  <si>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</si>
  <si>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</si>
  <si>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</si>
  <si>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</si>
  <si>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</si>
  <si>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</si>
  <si>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</si>
  <si>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</si>
  <si>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</si>
  <si>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</si>
  <si>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</si>
  <si>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</si>
  <si>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</si>
  <si>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</si>
  <si>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</si>
  <si>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</si>
  <si>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</si>
  <si>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</si>
  <si>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</si>
  <si>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</si>
  <si>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</si>
  <si>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</si>
  <si>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</si>
  <si>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</si>
  <si>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</si>
  <si>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</si>
  <si>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</si>
  <si>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</si>
  <si>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</si>
  <si>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</si>
  <si>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</si>
  <si>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</si>
  <si>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</si>
  <si>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</si>
  <si>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</si>
  <si>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</si>
  <si>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</si>
  <si>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</si>
  <si>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</si>
  <si>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</si>
  <si>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</si>
  <si>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</si>
  <si>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</si>
  <si>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</si>
  <si>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</si>
  <si>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</si>
  <si>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</si>
  <si>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</si>
  <si>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</si>
  <si>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</si>
  <si>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</si>
  <si>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</si>
  <si>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</si>
  <si>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</si>
  <si>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</si>
  <si>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</si>
  <si>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</si>
  <si>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</si>
  <si>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</si>
  <si>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</si>
  <si>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</si>
  <si>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</si>
  <si>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</si>
  <si>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</si>
  <si>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</si>
  <si>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</si>
  <si>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</si>
  <si>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</si>
  <si>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</si>
  <si>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</si>
  <si>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</si>
  <si>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</si>
  <si>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</si>
  <si>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</si>
  <si>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</si>
  <si>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</si>
  <si>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</si>
  <si>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</si>
  <si>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</si>
  <si>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</si>
  <si>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</si>
  <si>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</si>
  <si>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</si>
  <si>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</si>
  <si>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</si>
  <si>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</si>
  <si>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</si>
  <si>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</si>
  <si>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</si>
  <si>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</si>
  <si>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</si>
  <si>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</si>
  <si>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</si>
  <si>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</si>
  <si>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</si>
  <si>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</si>
  <si>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</si>
  <si>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</si>
  <si>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</si>
  <si>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</si>
  <si>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</si>
  <si>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</si>
  <si>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</si>
  <si>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</si>
  <si>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</si>
  <si>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</si>
  <si>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</si>
  <si>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</si>
  <si>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</si>
  <si>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</si>
  <si>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</si>
  <si>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</si>
  <si>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</si>
  <si>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</si>
  <si>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</si>
  <si>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</si>
  <si>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</si>
  <si>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</si>
  <si>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</si>
  <si>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</si>
  <si>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</si>
  <si>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</si>
  <si>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</si>
  <si>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</si>
  <si>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</si>
  <si>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</si>
  <si>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</si>
  <si>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</si>
  <si>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</si>
  <si>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</si>
  <si>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</si>
  <si>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</si>
  <si>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</si>
  <si>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</si>
  <si>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</si>
  <si>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</si>
  <si>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</si>
  <si>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</si>
  <si>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</si>
  <si>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</si>
  <si>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</si>
  <si>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</si>
  <si>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</si>
  <si>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</si>
  <si>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</si>
  <si>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</si>
  <si>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</si>
  <si>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</si>
  <si>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</si>
  <si>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</si>
  <si>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</si>
  <si>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</si>
  <si>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</si>
  <si>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</si>
  <si>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</si>
  <si>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</si>
  <si>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</si>
  <si>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</si>
  <si>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</si>
  <si>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</si>
  <si>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</si>
  <si>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</si>
  <si>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</si>
  <si>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</si>
  <si>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</si>
  <si>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</si>
  <si>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</si>
  <si>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</si>
  <si>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</si>
  <si>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</si>
  <si>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</si>
  <si>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</si>
  <si>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</si>
  <si>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</si>
  <si>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</si>
  <si>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</si>
  <si>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</si>
  <si>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</si>
  <si>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</si>
  <si>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</si>
  <si>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</si>
  <si>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</si>
  <si>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</si>
  <si>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</si>
  <si>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</si>
  <si>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</si>
  <si>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</si>
  <si>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</si>
  <si>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</si>
  <si>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</si>
  <si>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</si>
  <si>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</si>
  <si>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</si>
  <si>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</si>
  <si>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</si>
  <si>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</si>
  <si>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</si>
  <si>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</si>
  <si>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</si>
  <si>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</si>
  <si>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</si>
  <si>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</si>
  <si>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</si>
  <si>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</si>
  <si>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</si>
  <si>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</si>
  <si>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</si>
  <si>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</si>
  <si>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</si>
  <si>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</si>
  <si>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</si>
  <si>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</si>
  <si>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</si>
  <si>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</si>
  <si>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</si>
  <si>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</si>
  <si>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</si>
  <si>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</si>
  <si>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</si>
  <si>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</si>
  <si>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</si>
  <si>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</si>
  <si>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</si>
  <si>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</si>
  <si>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</si>
  <si>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</si>
  <si>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</si>
  <si>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</si>
  <si>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</si>
  <si>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</si>
  <si>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</si>
  <si>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</si>
  <si>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</si>
  <si>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</si>
  <si>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</si>
  <si>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</si>
  <si>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</si>
  <si>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</si>
  <si>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</si>
  <si>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</si>
  <si>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</si>
  <si>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</si>
  <si>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</si>
  <si>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</si>
  <si>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</si>
  <si>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</si>
  <si>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</si>
  <si>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</si>
  <si>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</si>
  <si>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</si>
  <si>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</si>
  <si>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</si>
  <si>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</si>
  <si>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</si>
  <si>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</si>
  <si>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</si>
  <si>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</si>
  <si>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</si>
  <si>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</si>
  <si>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</si>
  <si>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</si>
  <si>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</si>
  <si>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</si>
  <si>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</si>
  <si>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</si>
  <si>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</si>
  <si>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</si>
  <si>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</si>
  <si>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</si>
  <si>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</si>
  <si>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</si>
  <si>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</si>
  <si>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</si>
  <si>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</si>
  <si>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</si>
  <si>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</si>
  <si>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</si>
  <si>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</si>
  <si>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</si>
  <si>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</si>
  <si>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</si>
  <si>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</si>
  <si>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</si>
  <si>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</si>
  <si>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</si>
  <si>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</si>
  <si>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</si>
  <si>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</si>
  <si>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</si>
  <si>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</si>
  <si>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</si>
  <si>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</si>
  <si>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</si>
  <si>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</si>
  <si>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</si>
  <si>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</si>
  <si>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</si>
  <si>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</si>
  <si>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</si>
  <si>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</si>
  <si>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</si>
  <si>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</si>
  <si>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</si>
  <si>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</si>
  <si>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</si>
  <si>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</si>
  <si>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</si>
  <si>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</si>
  <si>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</si>
  <si>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</si>
  <si>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</si>
  <si>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</si>
  <si>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</si>
  <si>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</si>
  <si>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</si>
  <si>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</si>
  <si>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</si>
  <si>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</si>
  <si>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</si>
  <si>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</si>
  <si>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</si>
  <si>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</si>
  <si>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</si>
  <si>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</si>
  <si>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</si>
  <si>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</si>
  <si>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</si>
  <si>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</si>
  <si>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</si>
  <si>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</si>
  <si>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</si>
  <si>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</si>
  <si>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</si>
  <si>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</si>
  <si>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</si>
  <si>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</si>
  <si>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</si>
  <si>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</si>
  <si>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</si>
  <si>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</si>
  <si>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</si>
  <si>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</si>
  <si>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</si>
  <si>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</si>
  <si>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</si>
  <si>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</si>
  <si>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</si>
  <si>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</si>
  <si>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</si>
  <si>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</si>
  <si>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</si>
  <si>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</si>
  <si>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</si>
  <si>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</si>
  <si>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</si>
  <si>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</si>
  <si>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</si>
  <si>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</si>
  <si>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</si>
  <si>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</si>
  <si>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</si>
  <si>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</si>
  <si>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</si>
  <si>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</si>
  <si>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</si>
  <si>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</si>
  <si>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</si>
  <si>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</si>
  <si>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</si>
  <si>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</si>
  <si>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</si>
  <si>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</si>
  <si>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</si>
  <si>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</si>
  <si>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</si>
  <si>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</si>
  <si>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</si>
  <si>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</si>
  <si>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</si>
  <si>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</si>
  <si>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</si>
  <si>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</si>
  <si>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</si>
  <si>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</si>
  <si>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</si>
  <si>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</si>
  <si>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</si>
  <si>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</si>
  <si>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</si>
  <si>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</si>
  <si>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</si>
  <si>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</si>
  <si>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</si>
  <si>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</si>
  <si>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</si>
  <si>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</si>
  <si>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</si>
  <si>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</si>
  <si>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</si>
  <si>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</si>
  <si>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</si>
  <si>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</si>
  <si>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</si>
  <si>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</si>
  <si>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</si>
  <si>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</si>
  <si>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</si>
  <si>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</si>
  <si>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</si>
  <si>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</si>
  <si>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</si>
  <si>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</si>
  <si>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</si>
  <si>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</si>
  <si>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</si>
  <si>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</si>
  <si>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</si>
  <si>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</si>
  <si>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</si>
  <si>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</si>
  <si>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</si>
  <si>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</si>
  <si>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</si>
  <si>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</si>
  <si>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</si>
  <si>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</si>
  <si>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</si>
  <si>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</si>
  <si>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</si>
  <si>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</si>
  <si>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</si>
  <si>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</si>
  <si>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</si>
  <si>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</si>
  <si>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</si>
  <si>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</si>
  <si>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</si>
  <si>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</si>
  <si>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</si>
  <si>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</si>
  <si>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</si>
  <si>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</si>
  <si>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</si>
  <si>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</si>
  <si>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</si>
  <si>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</si>
  <si>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</si>
  <si>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</si>
  <si>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</si>
  <si>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</si>
  <si>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</si>
  <si>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</si>
  <si>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</si>
  <si>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</si>
  <si>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</si>
  <si>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</si>
  <si>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</si>
  <si>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</si>
  <si>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</si>
  <si>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</si>
  <si>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</si>
  <si>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</si>
  <si>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</si>
  <si>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</si>
  <si>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</si>
  <si>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</si>
  <si>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</si>
  <si>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</si>
  <si>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</si>
  <si>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</si>
  <si>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</si>
  <si>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</si>
  <si>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</si>
  <si>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</si>
  <si>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</si>
  <si>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</si>
  <si>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</si>
  <si>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</si>
  <si>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</si>
  <si>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</si>
  <si>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</si>
  <si>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</si>
  <si>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</si>
  <si>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</si>
  <si>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</si>
  <si>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</si>
  <si>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</si>
  <si>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</si>
  <si>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</si>
  <si>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</si>
  <si>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</si>
  <si>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</si>
  <si>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</si>
  <si>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</si>
  <si>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</si>
  <si>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</si>
  <si>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</si>
  <si>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</si>
  <si>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</si>
  <si>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</si>
  <si>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</si>
  <si>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</si>
  <si>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</si>
  <si>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</si>
  <si>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</si>
  <si>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</si>
  <si>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</si>
  <si>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</si>
  <si>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</si>
  <si>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</si>
  <si>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</si>
  <si>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</si>
  <si>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</si>
  <si>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</si>
  <si>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</si>
  <si>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</si>
  <si>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</si>
  <si>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</si>
  <si>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</si>
  <si>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</si>
  <si>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</si>
  <si>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</si>
  <si>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</si>
  <si>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</si>
  <si>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</si>
  <si>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</si>
  <si>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</si>
  <si>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</si>
  <si>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</si>
  <si>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</si>
  <si>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</si>
  <si>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</si>
  <si>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</si>
  <si>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</si>
  <si>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</si>
  <si>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</si>
  <si>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</si>
  <si>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</si>
  <si>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</si>
  <si>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</si>
  <si>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</si>
  <si>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</si>
  <si>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</si>
  <si>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</si>
  <si>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</si>
  <si>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</si>
  <si>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</si>
  <si>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</si>
  <si>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</si>
  <si>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</si>
  <si>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</si>
  <si>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</si>
  <si>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</si>
  <si>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</si>
  <si>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</si>
  <si>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</si>
  <si>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</si>
  <si>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</si>
  <si>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</si>
  <si>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</si>
  <si>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</si>
  <si>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</si>
  <si>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</si>
  <si>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</si>
  <si>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</si>
  <si>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</si>
  <si>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</si>
  <si>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</si>
  <si>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</si>
  <si>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</si>
  <si>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</si>
  <si>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</si>
  <si>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</si>
  <si>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</si>
  <si>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</si>
  <si>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</si>
  <si>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</si>
  <si>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</si>
  <si>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</si>
  <si>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</si>
  <si>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</si>
  <si>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</si>
  <si>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</si>
  <si>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</si>
  <si>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</si>
  <si>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</si>
  <si>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</si>
  <si>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</si>
  <si>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</si>
  <si>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</si>
  <si>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</si>
  <si>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</si>
  <si>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</si>
  <si>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</si>
  <si>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</si>
  <si>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</si>
  <si>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</si>
  <si>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</si>
  <si>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</si>
  <si>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</si>
  <si>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</si>
  <si>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</si>
  <si>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</si>
  <si>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</si>
  <si>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</si>
  <si>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</si>
  <si>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</si>
  <si>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</si>
  <si>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</si>
  <si>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</si>
  <si>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</si>
  <si>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</si>
  <si>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</si>
  <si>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</si>
  <si>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</si>
  <si>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</si>
  <si>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</si>
  <si>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</si>
  <si>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</si>
  <si>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</si>
  <si>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</si>
  <si>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</si>
  <si>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</si>
  <si>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</si>
  <si>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</si>
  <si>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</si>
  <si>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</si>
  <si>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</si>
  <si>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</si>
  <si>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</si>
  <si>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</si>
  <si>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</si>
  <si>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</si>
  <si>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</si>
  <si>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</si>
  <si>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</si>
  <si>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</si>
  <si>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</si>
  <si>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</si>
  <si>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</si>
  <si>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</si>
  <si>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</si>
  <si>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</si>
  <si>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</si>
  <si>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</si>
  <si>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</si>
  <si>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</si>
  <si>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</si>
  <si>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</si>
  <si>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</si>
  <si>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</si>
  <si>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</si>
  <si>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</si>
  <si>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</si>
  <si>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</si>
  <si>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</si>
  <si>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</si>
  <si>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</si>
  <si>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</si>
  <si>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</si>
  <si>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</si>
  <si>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</si>
  <si>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</si>
  <si>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</si>
  <si>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</si>
  <si>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</si>
  <si>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</si>
  <si>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</si>
  <si>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</si>
  <si>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</si>
  <si>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</si>
  <si>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</si>
  <si>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</si>
  <si>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</si>
  <si>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</si>
  <si>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</si>
  <si>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</si>
  <si>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</si>
  <si>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</si>
  <si>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</si>
  <si>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</si>
  <si>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</si>
  <si>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</si>
  <si>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</si>
  <si>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</si>
  <si>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</si>
  <si>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</si>
  <si>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</si>
  <si>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</si>
  <si>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</si>
  <si>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</si>
  <si>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</si>
  <si>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</si>
  <si>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</si>
  <si>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</si>
  <si>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</si>
  <si>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</si>
  <si>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</si>
  <si>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</si>
  <si>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</si>
  <si>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</si>
  <si>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</si>
  <si>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</si>
  <si>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</si>
  <si>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</si>
  <si>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</si>
  <si>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</si>
  <si>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</si>
  <si>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</si>
  <si>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</si>
  <si>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</si>
  <si>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</si>
  <si>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</si>
  <si>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</si>
  <si>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</si>
  <si>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</si>
  <si>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</si>
  <si>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</si>
  <si>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</si>
  <si>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</si>
  <si>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</si>
  <si>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</si>
  <si>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</si>
  <si>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</si>
  <si>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</si>
  <si>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</si>
  <si>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</si>
  <si>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</si>
  <si>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</si>
  <si>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</si>
  <si>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</si>
  <si>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</si>
  <si>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</si>
  <si>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</si>
  <si>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</si>
  <si>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</si>
  <si>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</si>
  <si>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</si>
  <si>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</si>
  <si>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</si>
  <si>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</si>
  <si>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</si>
  <si>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</si>
  <si>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</si>
  <si>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</si>
  <si>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</si>
  <si>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</si>
  <si>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</si>
  <si>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</si>
  <si>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</si>
  <si>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</si>
  <si>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</si>
  <si>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</si>
  <si>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</si>
  <si>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</si>
  <si>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</si>
  <si>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</si>
  <si>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</si>
  <si>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</si>
  <si>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</si>
  <si>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</si>
  <si>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</si>
  <si>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</si>
  <si>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</si>
  <si>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</si>
  <si>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</si>
  <si>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</si>
  <si>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</si>
  <si>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</si>
  <si>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</si>
  <si>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</si>
  <si>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</si>
  <si>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</si>
  <si>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</si>
  <si>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</si>
  <si>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</si>
  <si>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</si>
  <si>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</si>
  <si>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</si>
  <si>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</si>
  <si>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</si>
  <si>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</si>
  <si>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</si>
  <si>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</si>
  <si>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</si>
  <si>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</si>
  <si>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</si>
  <si>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</si>
  <si>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</si>
  <si>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</si>
  <si>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</si>
  <si>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</si>
  <si>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</si>
  <si>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</si>
  <si>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</si>
  <si>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</si>
  <si>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</si>
  <si>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</si>
  <si>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</si>
  <si>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</si>
  <si>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</si>
  <si>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</si>
  <si>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</si>
  <si>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</si>
  <si>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</si>
  <si>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</si>
  <si>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</si>
  <si>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</si>
  <si>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</si>
  <si>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</si>
  <si>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</si>
  <si>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</si>
  <si>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</si>
  <si>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</si>
  <si>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</si>
  <si>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</si>
  <si>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</si>
  <si>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</si>
  <si>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</si>
  <si>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</si>
  <si>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</si>
  <si>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</si>
  <si>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</si>
  <si>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</si>
  <si>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</si>
  <si>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</si>
  <si>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</si>
  <si>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</si>
  <si>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</si>
  <si>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</si>
  <si>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</si>
  <si>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</si>
  <si>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</si>
  <si>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</si>
  <si>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</si>
  <si>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</si>
  <si>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</si>
  <si>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</si>
  <si>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</si>
  <si>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</si>
  <si>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</si>
  <si>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</si>
  <si>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</si>
  <si>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</si>
  <si>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</si>
  <si>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</si>
  <si>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</si>
  <si>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</si>
  <si>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</si>
  <si>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</si>
  <si>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</si>
  <si>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</si>
  <si>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</si>
  <si>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</si>
  <si>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</si>
  <si>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</si>
  <si>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</si>
  <si>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</si>
  <si>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</si>
  <si>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</si>
  <si>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</si>
  <si>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</si>
  <si>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</si>
  <si>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</si>
  <si>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</si>
  <si>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</si>
  <si>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</si>
  <si>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</si>
  <si>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</si>
  <si>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</si>
  <si>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</si>
  <si>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</si>
  <si>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</si>
  <si>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</si>
  <si>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</si>
  <si>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</si>
  <si>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</si>
  <si>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</si>
  <si>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</si>
  <si>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</si>
  <si>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</si>
  <si>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</si>
  <si>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</si>
  <si>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</si>
  <si>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</si>
  <si>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</si>
  <si>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</si>
  <si>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</si>
  <si>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</si>
  <si>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</si>
  <si>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</si>
  <si>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</si>
  <si>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</si>
  <si>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</si>
  <si>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</si>
  <si>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</si>
  <si>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</si>
  <si>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</si>
  <si>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</si>
  <si>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</si>
  <si>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</si>
  <si>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</si>
  <si>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</si>
  <si>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</si>
  <si>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</si>
  <si>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</si>
  <si>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</si>
  <si>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</si>
  <si>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</si>
  <si>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</si>
  <si>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</si>
  <si>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</si>
  <si>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</si>
  <si>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</si>
  <si>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</si>
  <si>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</si>
  <si>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</si>
  <si>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</si>
  <si>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</si>
  <si>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</si>
  <si>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</si>
  <si>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</si>
  <si>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</si>
  <si>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</si>
  <si>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</si>
  <si>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</si>
  <si>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</si>
  <si>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</si>
  <si>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</si>
  <si>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</si>
  <si>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</si>
  <si>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</si>
  <si>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</si>
  <si>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</si>
  <si>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</si>
  <si>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</si>
  <si>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</si>
  <si>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</si>
  <si>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</si>
  <si>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</si>
  <si>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</si>
  <si>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</si>
  <si>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</si>
  <si>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</si>
  <si>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</si>
  <si>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</si>
  <si>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</si>
  <si>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</si>
  <si>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</si>
  <si>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</si>
  <si>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</si>
  <si>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</si>
  <si>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</si>
  <si>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</si>
  <si>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</si>
  <si>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</si>
  <si>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</si>
  <si>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</si>
  <si>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</si>
  <si>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</si>
  <si>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</si>
  <si>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</si>
  <si>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</si>
  <si>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</si>
  <si>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</si>
  <si>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</si>
  <si>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</si>
  <si>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</si>
  <si>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</si>
  <si>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</si>
  <si>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</si>
  <si>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</si>
  <si>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</si>
  <si>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</si>
  <si>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</si>
  <si>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</si>
  <si>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</si>
  <si>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</si>
  <si>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</si>
  <si>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</si>
  <si>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</si>
  <si>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</si>
  <si>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</si>
  <si>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</si>
  <si>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</si>
  <si>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</si>
  <si>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</si>
  <si>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</si>
  <si>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</si>
  <si>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</si>
  <si>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</si>
  <si>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</si>
  <si>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</si>
  <si>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</si>
  <si>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</si>
  <si>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</si>
  <si>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</si>
  <si>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</si>
  <si>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</si>
  <si>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</si>
  <si>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</si>
  <si>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</si>
  <si>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</si>
  <si>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</si>
  <si>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</si>
  <si>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</si>
  <si>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</si>
  <si>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</si>
  <si>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</si>
  <si>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</si>
  <si>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</si>
  <si>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</si>
  <si>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</si>
  <si>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</si>
  <si>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</si>
  <si>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</si>
  <si>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</si>
  <si>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</si>
  <si>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</si>
  <si>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</si>
  <si>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</si>
  <si>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</si>
  <si>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</si>
  <si>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</si>
  <si>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</si>
  <si>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</si>
  <si>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</si>
  <si>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</si>
  <si>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</si>
  <si>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</si>
  <si>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</si>
  <si>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</si>
  <si>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</si>
  <si>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</si>
  <si>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</si>
  <si>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</si>
  <si>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</si>
  <si>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</si>
  <si>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</si>
  <si>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</si>
  <si>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</si>
  <si>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</si>
  <si>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</si>
  <si>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</si>
  <si>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</si>
  <si>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</si>
  <si>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</si>
  <si>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</si>
  <si>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</si>
  <si>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</si>
  <si>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</si>
  <si>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</si>
  <si>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</si>
  <si>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</si>
  <si>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</si>
  <si>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</si>
  <si>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</si>
  <si>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</si>
  <si>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</si>
  <si>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</si>
  <si>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</si>
  <si>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</si>
  <si>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</si>
  <si>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</si>
  <si>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</si>
  <si>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</si>
  <si>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</si>
  <si>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</si>
  <si>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</si>
  <si>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</si>
  <si>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</si>
  <si>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</si>
  <si>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</si>
  <si>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</si>
  <si>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</si>
  <si>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</si>
  <si>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</si>
  <si>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</si>
  <si>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</si>
  <si>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</si>
  <si>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</si>
  <si>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</si>
  <si>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</si>
  <si>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</si>
  <si>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</si>
  <si>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</si>
  <si>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</si>
  <si>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</si>
  <si>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</si>
  <si>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</si>
  <si>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</si>
  <si>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</si>
  <si>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</si>
  <si>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</si>
  <si>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</si>
  <si>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</si>
  <si>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</si>
  <si>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</si>
  <si>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</si>
  <si>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</si>
  <si>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</si>
  <si>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</si>
  <si>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</si>
  <si>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</si>
  <si>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</si>
  <si>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</si>
  <si>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</si>
  <si>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</si>
  <si>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</si>
  <si>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</si>
  <si>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</si>
  <si>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</si>
  <si>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</si>
  <si>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</si>
  <si>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</si>
  <si>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</si>
  <si>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</si>
  <si>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</si>
  <si>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</si>
  <si>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</si>
  <si>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</si>
  <si>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</si>
  <si>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</si>
  <si>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</si>
  <si>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</si>
  <si>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</si>
  <si>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</si>
  <si>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</si>
  <si>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</si>
  <si>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</si>
  <si>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</si>
  <si>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</si>
  <si>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</si>
  <si>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</si>
  <si>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</si>
  <si>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</si>
  <si>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</si>
  <si>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</si>
  <si>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</si>
  <si>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</si>
  <si>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</si>
  <si>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</si>
  <si>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</si>
  <si>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</si>
  <si>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</si>
  <si>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</si>
  <si>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</si>
  <si>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</si>
  <si>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</si>
  <si>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</si>
  <si>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</si>
  <si>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</si>
  <si>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</si>
  <si>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</si>
  <si>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</si>
  <si>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</si>
  <si>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</si>
  <si>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</si>
  <si>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</si>
  <si>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</si>
  <si>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</si>
  <si>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</si>
  <si>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</si>
  <si>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</si>
  <si>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</si>
  <si>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</si>
  <si>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</si>
  <si>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</si>
  <si>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</si>
  <si>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</si>
  <si>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</si>
  <si>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</si>
  <si>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</si>
  <si>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</si>
  <si>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</si>
  <si>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</si>
  <si>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</si>
  <si>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</si>
  <si>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</si>
  <si>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</si>
  <si>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</si>
  <si>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</si>
  <si>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</si>
  <si>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</si>
  <si>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</si>
  <si>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</si>
  <si>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</si>
  <si>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</si>
  <si>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</si>
  <si>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</si>
  <si>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</si>
  <si>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</si>
  <si>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</si>
  <si>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</si>
  <si>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</si>
  <si>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</si>
  <si>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</si>
  <si>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</si>
  <si>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</si>
  <si>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</si>
  <si>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</si>
  <si>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</si>
  <si>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</si>
  <si>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</si>
  <si>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</si>
  <si>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</si>
  <si>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</si>
  <si>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</si>
  <si>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</si>
  <si>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</si>
  <si>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</si>
  <si>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</si>
  <si>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</si>
  <si>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</si>
  <si>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</si>
  <si>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</si>
  <si>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</si>
  <si>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</si>
  <si>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</si>
  <si>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</si>
  <si>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</si>
  <si>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</si>
  <si>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</si>
  <si>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</si>
  <si>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</si>
  <si>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</si>
  <si>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</si>
  <si>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</si>
  <si>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</si>
  <si>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</si>
  <si>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</si>
  <si>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</si>
  <si>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</si>
  <si>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</si>
  <si>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</si>
  <si>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</si>
  <si>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</si>
  <si>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</si>
  <si>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</si>
  <si>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</si>
  <si>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</si>
  <si>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</si>
  <si>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</si>
  <si>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</si>
  <si>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</si>
  <si>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</si>
  <si>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</si>
  <si>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</si>
  <si>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</si>
  <si>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</si>
  <si>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</si>
  <si>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</si>
  <si>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</si>
  <si>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</si>
  <si>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</si>
  <si>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</si>
  <si>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</si>
  <si>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</si>
  <si>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</si>
  <si>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</si>
  <si>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</si>
  <si>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</si>
  <si>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</si>
  <si>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</si>
  <si>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</si>
  <si>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</si>
  <si>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</si>
  <si>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</si>
  <si>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</si>
  <si>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</si>
  <si>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</si>
  <si>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</si>
  <si>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</si>
  <si>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</si>
  <si>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</si>
  <si>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</si>
  <si>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</si>
  <si>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</si>
  <si>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</si>
  <si>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</si>
  <si>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</si>
  <si>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</si>
  <si>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</si>
  <si>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</si>
  <si>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</si>
  <si>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</si>
  <si>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</si>
  <si>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</si>
  <si>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</si>
  <si>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</si>
  <si>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</si>
  <si>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</si>
  <si>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</si>
  <si>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</si>
  <si>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</si>
  <si>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</si>
  <si>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</si>
  <si>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</si>
  <si>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</si>
  <si>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</si>
  <si>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</si>
  <si>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</si>
  <si>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</si>
  <si>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</si>
  <si>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</si>
  <si>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</si>
  <si>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</si>
  <si>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</si>
  <si>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</si>
  <si>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</si>
  <si>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</si>
  <si>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</si>
  <si>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</si>
  <si>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</si>
  <si>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</si>
  <si>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</si>
  <si>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</si>
  <si>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</si>
  <si>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</si>
  <si>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</si>
  <si>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</si>
  <si>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</si>
  <si>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</si>
  <si>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</si>
  <si>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</si>
  <si>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</si>
  <si>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</si>
  <si>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</si>
  <si>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</si>
  <si>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</si>
  <si>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</si>
  <si>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</si>
  <si>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</si>
  <si>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</si>
  <si>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</si>
  <si>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</si>
  <si>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</si>
  <si>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</si>
  <si>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</si>
  <si>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</si>
  <si>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</si>
  <si>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</si>
  <si>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</si>
  <si>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</si>
  <si>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</si>
  <si>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</si>
  <si>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</si>
  <si>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</si>
  <si>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</si>
  <si>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</si>
  <si>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</si>
  <si>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</si>
  <si>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</si>
  <si>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</si>
  <si>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</si>
  <si>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</si>
  <si>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</si>
  <si>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</si>
  <si>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</si>
  <si>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</si>
  <si>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</si>
  <si>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</si>
  <si>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</si>
  <si>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</si>
  <si>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</si>
  <si>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</si>
  <si>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</si>
  <si>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</si>
  <si>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</si>
  <si>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</si>
  <si>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</si>
  <si>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</si>
  <si>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</si>
  <si>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</si>
  <si>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</si>
  <si>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</si>
  <si>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</si>
  <si>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</si>
  <si>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</si>
  <si>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</si>
  <si>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</si>
  <si>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</si>
  <si>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</si>
  <si>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</si>
  <si>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</si>
  <si>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</si>
  <si>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</si>
  <si>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</si>
  <si>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</si>
  <si>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</si>
  <si>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</si>
  <si>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</si>
  <si>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</si>
  <si>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</si>
  <si>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</si>
  <si>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</si>
  <si>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</si>
  <si>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</si>
  <si>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</si>
  <si>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</si>
  <si>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</si>
  <si>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</si>
  <si>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</si>
  <si>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</si>
  <si>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</si>
  <si>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</si>
  <si>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</si>
  <si>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</si>
  <si>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</si>
  <si>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</si>
  <si>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</si>
  <si>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</si>
  <si>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</si>
  <si>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</si>
  <si>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</si>
  <si>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</si>
  <si>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</si>
  <si>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</si>
  <si>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</si>
  <si>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</si>
  <si>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</si>
  <si>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</si>
  <si>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</si>
  <si>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</si>
  <si>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</si>
  <si>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</si>
  <si>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</si>
  <si>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</si>
  <si>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</si>
  <si>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</si>
  <si>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</si>
  <si>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</si>
  <si>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</si>
  <si>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</si>
  <si>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</si>
  <si>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</si>
  <si>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</si>
  <si>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</si>
  <si>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</si>
  <si>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</si>
  <si>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</si>
  <si>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</si>
  <si>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</si>
  <si>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</si>
  <si>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</si>
  <si>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</si>
  <si>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</si>
  <si>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</si>
  <si>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</si>
  <si>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</si>
  <si>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</si>
  <si>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</si>
  <si>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</si>
  <si>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</si>
  <si>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</si>
  <si>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</si>
  <si>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</si>
  <si>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</si>
  <si>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</si>
  <si>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</si>
  <si>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</si>
  <si>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</si>
  <si>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</si>
  <si>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</si>
  <si>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</si>
  <si>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</si>
  <si>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</si>
  <si>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</si>
  <si>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</si>
  <si>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</si>
  <si>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</si>
  <si>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</si>
  <si>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</si>
  <si>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</si>
  <si>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</si>
  <si>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</si>
  <si>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</si>
  <si>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</si>
  <si>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</si>
  <si>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</si>
  <si>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</si>
  <si>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</si>
  <si>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</si>
  <si>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</si>
  <si>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</si>
  <si>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</si>
  <si>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</si>
  <si>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</si>
  <si>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</si>
  <si>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</si>
  <si>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</si>
  <si>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</si>
  <si>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</si>
  <si>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</si>
  <si>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</si>
  <si>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</si>
  <si>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</si>
  <si>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</si>
  <si>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</si>
  <si>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</si>
  <si>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</si>
  <si>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</si>
  <si>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</si>
  <si>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</si>
  <si>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</si>
  <si>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</si>
  <si>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</si>
  <si>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</si>
  <si>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</si>
  <si>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</si>
  <si>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</si>
  <si>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</si>
  <si>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</si>
  <si>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</si>
  <si>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</si>
  <si>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</si>
  <si>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</si>
  <si>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</si>
  <si>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</si>
  <si>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</si>
  <si>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</si>
  <si>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</si>
  <si>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</si>
  <si>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</si>
  <si>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</si>
  <si>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</si>
  <si>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</si>
  <si>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</si>
  <si>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</si>
  <si>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</si>
  <si>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</si>
  <si>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</si>
  <si>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</si>
  <si>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</si>
  <si>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</si>
  <si>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</si>
  <si>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</si>
  <si>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</si>
  <si>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</si>
  <si>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</si>
  <si>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</si>
  <si>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</si>
  <si>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</si>
  <si>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</si>
  <si>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</si>
  <si>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</si>
  <si>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</si>
  <si>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</si>
  <si>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</si>
  <si>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</si>
  <si>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</si>
  <si>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</si>
  <si>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</si>
  <si>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</si>
  <si>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</si>
  <si>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</si>
  <si>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</si>
  <si>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</si>
  <si>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</si>
  <si>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</si>
  <si>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</si>
  <si>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</si>
  <si>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</si>
  <si>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</si>
  <si>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</si>
  <si>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</si>
  <si>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</si>
  <si>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</si>
  <si>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</si>
  <si>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</si>
  <si>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</si>
  <si>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</si>
  <si>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</si>
  <si>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</si>
  <si>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</si>
  <si>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</si>
  <si>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</si>
  <si>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</si>
  <si>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</si>
  <si>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</si>
  <si>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</si>
  <si>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</si>
  <si>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</si>
  <si>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</si>
  <si>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</si>
  <si>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</si>
  <si>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</si>
  <si>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</si>
  <si>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</si>
  <si>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</si>
  <si>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</si>
  <si>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</si>
  <si>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</si>
  <si>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</si>
  <si>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</si>
  <si>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</si>
  <si>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</si>
  <si>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</si>
  <si>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</si>
  <si>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</si>
  <si>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</si>
  <si>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</si>
  <si>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</si>
  <si>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</si>
  <si>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</si>
  <si>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</si>
  <si>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</si>
  <si>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</si>
  <si>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</si>
  <si>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</si>
  <si>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</si>
  <si>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</si>
  <si>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</si>
  <si>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</si>
  <si>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</si>
  <si>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</si>
  <si>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</si>
  <si>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</si>
  <si>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</si>
  <si>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</si>
  <si>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</si>
  <si>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</si>
  <si>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</si>
  <si>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</si>
  <si>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</si>
  <si>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</si>
  <si>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</si>
  <si>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</si>
  <si>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</si>
  <si>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</si>
  <si>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</si>
  <si>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</si>
  <si>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</si>
  <si>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</si>
  <si>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</si>
  <si>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</si>
  <si>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</si>
  <si>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</si>
  <si>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</si>
  <si>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</si>
  <si>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</si>
  <si>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</si>
  <si>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</si>
  <si>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</si>
  <si>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</si>
  <si>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</si>
  <si>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</si>
  <si>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</si>
  <si>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</si>
  <si>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</si>
  <si>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</si>
  <si>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</si>
  <si>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</si>
  <si>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</si>
  <si>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</si>
  <si>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</si>
  <si>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</si>
  <si>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</si>
  <si>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</si>
  <si>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</si>
  <si>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</si>
  <si>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</si>
  <si>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</si>
  <si>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</si>
  <si>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</si>
  <si>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</si>
  <si>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</si>
  <si>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</si>
  <si>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</si>
  <si>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</si>
  <si>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</si>
  <si>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</si>
  <si>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</si>
  <si>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</si>
  <si>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</si>
  <si>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</si>
  <si>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</si>
  <si>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</si>
  <si>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</si>
  <si>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</si>
  <si>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</si>
  <si>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</si>
  <si>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</si>
  <si>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</si>
  <si>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</si>
  <si>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</si>
  <si>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</si>
  <si>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</si>
  <si>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</si>
  <si>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</si>
  <si>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</si>
  <si>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</si>
  <si>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</si>
  <si>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</si>
  <si>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</si>
  <si>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</si>
  <si>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</si>
  <si>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</si>
  <si>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</si>
  <si>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</si>
  <si>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</si>
  <si>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</si>
  <si>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</si>
  <si>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</si>
  <si>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</si>
  <si>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</si>
  <si>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</si>
  <si>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</si>
  <si>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</si>
  <si>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</si>
  <si>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</si>
  <si>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</si>
  <si>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</si>
  <si>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</si>
  <si>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</si>
  <si>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</si>
  <si>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</si>
  <si>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</si>
  <si>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</si>
  <si>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</si>
  <si>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</si>
  <si>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</si>
  <si>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</si>
  <si>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</si>
  <si>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</si>
  <si>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</si>
  <si>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</si>
  <si>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</si>
  <si>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</si>
  <si>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</si>
  <si>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</si>
  <si>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</si>
  <si>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</si>
  <si>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</si>
  <si>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</si>
  <si>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</si>
  <si>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</si>
  <si>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</si>
  <si>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</si>
  <si>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</si>
  <si>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</si>
  <si>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</si>
  <si>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</si>
  <si>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</si>
  <si>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</si>
  <si>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</si>
  <si>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</si>
  <si>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</si>
  <si>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</si>
  <si>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</si>
  <si>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</si>
  <si>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</si>
  <si>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</si>
  <si>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</si>
  <si>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</si>
  <si>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</si>
  <si>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</si>
  <si>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</si>
  <si>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</si>
  <si>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</si>
  <si>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</si>
  <si>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</si>
  <si>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</si>
  <si>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</si>
  <si>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</si>
  <si>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</si>
  <si>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</si>
  <si>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</si>
  <si>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</si>
  <si>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</si>
  <si>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</si>
  <si>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</si>
  <si>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</si>
  <si>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</si>
  <si>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</si>
  <si>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</si>
  <si>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</si>
  <si>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</si>
  <si>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</si>
  <si>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</si>
  <si>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</si>
  <si>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</si>
  <si>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</si>
  <si>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</si>
  <si>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</si>
  <si>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</si>
  <si>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</si>
  <si>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</si>
  <si>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</si>
  <si>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</si>
  <si>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</si>
  <si>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</si>
  <si>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</si>
  <si>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</si>
  <si>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</si>
  <si>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</si>
  <si>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</si>
  <si>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</si>
  <si>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</si>
  <si>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</si>
  <si>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</si>
  <si>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</si>
  <si>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</si>
  <si>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</si>
  <si>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</si>
  <si>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</si>
  <si>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</si>
  <si>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</si>
  <si>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</si>
  <si>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</si>
  <si>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</si>
  <si>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</si>
  <si>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</si>
  <si>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</si>
  <si>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</si>
  <si>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</si>
  <si>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</si>
  <si>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</si>
  <si>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</si>
  <si>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</si>
  <si>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</si>
  <si>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</si>
  <si>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</si>
  <si>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</si>
  <si>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</si>
  <si>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</si>
  <si>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</si>
  <si>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</si>
  <si>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</si>
  <si>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</si>
  <si>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</si>
  <si>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</si>
  <si>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</si>
  <si>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</si>
  <si>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</si>
  <si>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</si>
  <si>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</si>
  <si>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</si>
  <si>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</si>
  <si>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</si>
  <si>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</si>
  <si>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</si>
  <si>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</si>
  <si>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</si>
  <si>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</si>
  <si>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</si>
  <si>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</si>
  <si>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</si>
  <si>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</si>
  <si>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</si>
  <si>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</si>
  <si>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</si>
  <si>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</si>
  <si>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</si>
  <si>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</si>
  <si>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</si>
  <si>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</si>
  <si>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</si>
  <si>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</si>
  <si>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</si>
  <si>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</si>
  <si>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</si>
  <si>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</si>
  <si>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</si>
  <si>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</si>
  <si>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</si>
  <si>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</si>
  <si>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</si>
  <si>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</si>
  <si>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</si>
  <si>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</si>
  <si>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</si>
  <si>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</si>
  <si>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</si>
  <si>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</si>
  <si>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</si>
  <si>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</si>
  <si>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</si>
  <si>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</si>
  <si>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</si>
  <si>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</si>
  <si>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</si>
  <si>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</si>
  <si>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</si>
  <si>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</si>
  <si>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</si>
  <si>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</si>
  <si>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</si>
  <si>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</si>
  <si>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</si>
  <si>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</si>
  <si>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</si>
  <si>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</si>
  <si>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</si>
  <si>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</si>
  <si>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</si>
  <si>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</si>
  <si>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</si>
  <si>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</si>
  <si>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</si>
  <si>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</si>
  <si>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</si>
  <si>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</si>
  <si>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</si>
  <si>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</si>
  <si>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</si>
  <si>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</si>
  <si>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</si>
  <si>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</si>
  <si>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</si>
  <si>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</si>
  <si>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</si>
  <si>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</si>
  <si>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</si>
  <si>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</si>
  <si>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</si>
  <si>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</si>
  <si>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</si>
  <si>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</si>
  <si>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</si>
  <si>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</si>
  <si>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</si>
  <si>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</si>
  <si>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</si>
  <si>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</si>
  <si>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</si>
  <si>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</si>
  <si>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</si>
  <si>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</si>
  <si>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</si>
  <si>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</si>
  <si>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</si>
  <si>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</si>
  <si>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</si>
  <si>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</si>
  <si>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</si>
  <si>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</si>
  <si>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</si>
  <si>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</si>
  <si>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</si>
  <si>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</si>
  <si>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</si>
  <si>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</si>
  <si>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</si>
  <si>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</si>
  <si>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</si>
  <si>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</si>
  <si>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</si>
  <si>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</si>
  <si>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</si>
  <si>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</si>
  <si>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</si>
  <si>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</si>
  <si>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</si>
  <si>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</si>
  <si>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</si>
  <si>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</si>
  <si>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</si>
  <si>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</si>
  <si>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</si>
  <si>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</si>
  <si>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</si>
  <si>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</si>
  <si>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</si>
  <si>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</si>
  <si>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</si>
  <si>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</si>
  <si>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</si>
  <si>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</si>
  <si>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</si>
  <si>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</si>
  <si>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</si>
  <si>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</si>
  <si>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</si>
  <si>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</si>
  <si>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</si>
  <si>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</si>
  <si>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</si>
  <si>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</si>
  <si>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</si>
  <si>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</si>
  <si>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</si>
  <si>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</si>
  <si>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</si>
  <si>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</si>
  <si>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</si>
  <si>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</si>
  <si>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</si>
  <si>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</si>
  <si>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</si>
  <si>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</si>
  <si>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</si>
  <si>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</si>
  <si>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</si>
  <si>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</si>
  <si>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</si>
  <si>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</si>
  <si>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</si>
  <si>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</si>
  <si>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</si>
  <si>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</si>
  <si>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</si>
  <si>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</si>
  <si>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</si>
  <si>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</si>
  <si>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</si>
  <si>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</si>
  <si>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</si>
  <si>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</si>
  <si>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</si>
  <si>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</si>
  <si>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</si>
  <si>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</si>
  <si>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</si>
  <si>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</si>
  <si>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</si>
  <si>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</si>
  <si>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</si>
  <si>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</si>
  <si>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</si>
  <si>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</si>
  <si>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</si>
  <si>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</si>
  <si>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</si>
  <si>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</si>
  <si>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</si>
  <si>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</si>
  <si>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</si>
  <si>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</si>
  <si>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</si>
  <si>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</si>
  <si>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</si>
  <si>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</si>
  <si>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</si>
  <si>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</si>
  <si>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</si>
  <si>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</si>
  <si>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</si>
  <si>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</si>
  <si>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</si>
  <si>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</si>
  <si>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</si>
  <si>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</si>
  <si>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</si>
  <si>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</si>
  <si>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</si>
  <si>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</si>
  <si>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</si>
  <si>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</si>
  <si>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</si>
  <si>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</si>
  <si>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</si>
  <si>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</si>
  <si>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</si>
  <si>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</si>
  <si>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</si>
  <si>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</si>
  <si>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</si>
  <si>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</si>
  <si>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</si>
  <si>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</si>
  <si>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</si>
  <si>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</si>
  <si>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</si>
  <si>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</si>
  <si>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</si>
  <si>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</si>
  <si>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</si>
  <si>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</si>
  <si>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</si>
  <si>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</si>
  <si>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</si>
  <si>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</si>
  <si>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</si>
  <si>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</si>
  <si>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</si>
  <si>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</si>
  <si>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</si>
  <si>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</si>
  <si>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</si>
  <si>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</si>
  <si>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</si>
  <si>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</si>
  <si>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</si>
  <si>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</si>
  <si>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</si>
  <si>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</si>
  <si>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</si>
  <si>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</si>
  <si>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</si>
  <si>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</si>
  <si>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</si>
  <si>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</si>
  <si>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</si>
  <si>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</si>
  <si>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</si>
  <si>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</si>
  <si>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</si>
  <si>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</si>
  <si>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</si>
  <si>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</si>
  <si>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</si>
  <si>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</si>
  <si>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</si>
  <si>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</si>
  <si>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</si>
  <si>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</si>
  <si>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</si>
  <si>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</si>
  <si>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</si>
  <si>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</si>
  <si>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</si>
  <si>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</si>
  <si>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</si>
  <si>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</si>
  <si>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</si>
  <si>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</si>
  <si>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</si>
  <si>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</si>
  <si>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</si>
  <si>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</si>
  <si>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</si>
  <si>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</si>
  <si>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</si>
  <si>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</si>
  <si>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</si>
  <si>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</si>
  <si>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</si>
  <si>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</si>
  <si>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</si>
  <si>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</si>
  <si>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</si>
  <si>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</si>
  <si>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</si>
  <si>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</si>
  <si>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</si>
  <si>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</si>
  <si>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</si>
  <si>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</si>
  <si>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</si>
  <si>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</si>
  <si>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</si>
  <si>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</si>
  <si>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</si>
  <si>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</si>
  <si>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</si>
  <si>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</si>
  <si>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</si>
  <si>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</si>
  <si>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</si>
  <si>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</si>
  <si>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</si>
  <si>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</si>
  <si>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</si>
  <si>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</si>
  <si>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</si>
  <si>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</si>
  <si>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</si>
  <si>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</si>
  <si>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</si>
  <si>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</si>
  <si>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</si>
  <si>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</si>
  <si>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</si>
  <si>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</si>
  <si>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</si>
  <si>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</si>
  <si>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</si>
  <si>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</si>
  <si>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</si>
  <si>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</si>
  <si>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</si>
  <si>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</si>
  <si>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</si>
  <si>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</si>
  <si>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</si>
  <si>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</si>
  <si>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</si>
  <si>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</si>
  <si>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</si>
  <si>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</si>
  <si>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</si>
  <si>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</si>
  <si>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</si>
  <si>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</si>
  <si>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</si>
  <si>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</si>
  <si>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</si>
  <si>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</si>
  <si>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</si>
  <si>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</si>
  <si>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</si>
  <si>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</si>
  <si>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</si>
  <si>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</si>
  <si>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</si>
  <si>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</si>
  <si>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</si>
  <si>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</si>
  <si>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</si>
  <si>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</si>
  <si>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</si>
  <si>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</si>
  <si>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</si>
  <si>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</si>
  <si>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</si>
  <si>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</si>
  <si>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</si>
  <si>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</si>
  <si>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</si>
  <si>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</si>
  <si>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</si>
  <si>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</si>
  <si>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</si>
  <si>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</si>
  <si>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</si>
  <si>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</si>
  <si>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</si>
  <si>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</si>
  <si>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</si>
  <si>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</si>
  <si>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</si>
  <si>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</si>
  <si>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</si>
  <si>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</si>
  <si>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</si>
  <si>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</si>
  <si>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</si>
  <si>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</si>
  <si>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</si>
  <si>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</si>
  <si>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</si>
  <si>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</si>
  <si>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</si>
  <si>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</si>
  <si>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</si>
  <si>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</si>
  <si>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</si>
  <si>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</si>
  <si>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</si>
  <si>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</si>
  <si>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</si>
  <si>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</si>
  <si>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</si>
  <si>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</si>
  <si>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</si>
  <si>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</si>
  <si>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</si>
  <si>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</si>
  <si>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</si>
  <si>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</si>
  <si>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</si>
  <si>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</si>
  <si>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</si>
  <si>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</si>
  <si>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</si>
  <si>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</si>
  <si>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</si>
  <si>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</si>
  <si>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</si>
  <si>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</si>
  <si>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</si>
  <si>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</si>
  <si>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</si>
  <si>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</si>
  <si>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</si>
  <si>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</si>
  <si>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</si>
  <si>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</si>
  <si>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</si>
  <si>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</si>
  <si>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</si>
  <si>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</si>
  <si>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</si>
  <si>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</si>
  <si>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</si>
  <si>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</si>
  <si>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</si>
  <si>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</si>
  <si>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</si>
  <si>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</si>
  <si>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</si>
  <si>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</si>
  <si>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</si>
  <si>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</si>
  <si>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</si>
  <si>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</si>
  <si>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</si>
  <si>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</si>
  <si>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</si>
  <si>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</si>
  <si>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</si>
  <si>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</si>
  <si>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</si>
  <si>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</si>
  <si>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</si>
  <si>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</si>
  <si>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</si>
  <si>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</si>
  <si>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</si>
  <si>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</si>
  <si>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</si>
  <si>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</si>
  <si>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</si>
  <si>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</si>
  <si>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</si>
  <si>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</si>
  <si>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</si>
  <si>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</si>
  <si>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</si>
  <si>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</si>
  <si>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</si>
  <si>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</si>
  <si>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</si>
  <si>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</si>
  <si>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</si>
  <si>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</si>
  <si>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</si>
  <si>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</si>
  <si>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</si>
  <si>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</si>
  <si>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</si>
  <si>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</si>
  <si>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</si>
  <si>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</si>
  <si>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</si>
  <si>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</si>
  <si>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</si>
  <si>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</si>
  <si>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</si>
  <si>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</si>
  <si>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</si>
  <si>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</si>
  <si>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</si>
  <si>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</si>
  <si>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</si>
  <si>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</si>
  <si>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</si>
  <si>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</si>
  <si>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</si>
  <si>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</si>
  <si>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</si>
  <si>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</si>
  <si>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</si>
  <si>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</si>
  <si>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</si>
  <si>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</si>
  <si>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</si>
  <si>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</si>
  <si>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</si>
  <si>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</si>
  <si>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</si>
  <si>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</si>
  <si>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</si>
  <si>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</si>
  <si>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</si>
  <si>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</si>
  <si>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</si>
  <si>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</si>
  <si>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</si>
  <si>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</si>
  <si>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</si>
  <si>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</si>
  <si>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</si>
  <si>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</si>
  <si>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</si>
  <si>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</si>
  <si>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</si>
  <si>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</si>
  <si>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</si>
  <si>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</si>
  <si>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</si>
  <si>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</si>
  <si>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</si>
  <si>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</si>
  <si>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</si>
  <si>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</si>
  <si>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</si>
  <si>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</si>
  <si>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</si>
  <si>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</si>
  <si>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</si>
  <si>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</si>
  <si>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</si>
  <si>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</si>
  <si>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</si>
  <si>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</si>
  <si>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</si>
  <si>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</si>
  <si>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</si>
  <si>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</si>
  <si>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</si>
  <si>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</si>
  <si>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</si>
  <si>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</si>
  <si>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</si>
  <si>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</si>
  <si>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</si>
  <si>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</si>
  <si>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</si>
  <si>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</si>
  <si>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</si>
  <si>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</si>
  <si>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</si>
  <si>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</si>
  <si>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</si>
  <si>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</si>
  <si>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</si>
  <si>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</si>
  <si>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</si>
  <si>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</si>
  <si>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</si>
  <si>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</si>
  <si>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</si>
  <si>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</si>
  <si>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</si>
  <si>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</si>
  <si>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</si>
  <si>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</si>
  <si>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</si>
  <si>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</si>
  <si>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</si>
  <si>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</si>
  <si>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</si>
  <si>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</si>
  <si>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</si>
  <si>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</si>
  <si>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</si>
  <si>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</si>
  <si>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</si>
  <si>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</si>
  <si>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</si>
  <si>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</si>
  <si>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</si>
  <si>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</si>
  <si>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</si>
  <si>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</si>
  <si>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</si>
  <si>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</si>
  <si>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</si>
  <si>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</si>
  <si>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</si>
  <si>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</si>
  <si>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</si>
  <si>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</si>
  <si>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</si>
  <si>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</si>
  <si>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</si>
  <si>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</si>
  <si>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</si>
  <si>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</si>
  <si>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</si>
  <si>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</si>
  <si>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</si>
  <si>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</si>
  <si>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</si>
  <si>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</si>
  <si>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</si>
  <si>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</si>
  <si>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</si>
  <si>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</si>
  <si>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</si>
  <si>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</si>
  <si>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</si>
  <si>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</si>
  <si>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</si>
  <si>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</si>
  <si>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</si>
  <si>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</si>
  <si>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</si>
  <si>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</si>
  <si>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</si>
  <si>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</si>
  <si>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</si>
  <si>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</si>
  <si>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</si>
  <si>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</si>
  <si>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</si>
  <si>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</si>
  <si>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</si>
  <si>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</si>
  <si>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</si>
  <si>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</si>
  <si>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</si>
  <si>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</si>
  <si>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</si>
  <si>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</si>
  <si>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</si>
  <si>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</si>
  <si>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</si>
  <si>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</si>
  <si>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</si>
  <si>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</si>
  <si>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</si>
  <si>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</si>
  <si>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</si>
  <si>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</si>
  <si>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</si>
  <si>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</si>
  <si>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</si>
  <si>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</si>
  <si>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</si>
  <si>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</si>
  <si>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</si>
  <si>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</si>
  <si>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</si>
  <si>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</si>
  <si>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</si>
  <si>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</si>
  <si>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</si>
  <si>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</si>
  <si>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</si>
  <si>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</si>
  <si>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</si>
  <si>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</si>
  <si>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</si>
  <si>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</si>
  <si>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</si>
  <si>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</si>
  <si>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</si>
  <si>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</si>
  <si>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</si>
  <si>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</si>
  <si>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</si>
  <si>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</si>
  <si>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</si>
  <si>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</si>
  <si>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</si>
  <si>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</si>
  <si>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</si>
  <si>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</si>
  <si>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</si>
  <si>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</si>
  <si>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</si>
  <si>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</si>
  <si>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</si>
  <si>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</si>
  <si>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</si>
  <si>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</si>
  <si>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</si>
  <si>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</si>
  <si>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</si>
  <si>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</si>
  <si>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</si>
  <si>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</si>
  <si>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</si>
  <si>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</si>
  <si>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</si>
  <si>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</si>
  <si>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</si>
  <si>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</si>
  <si>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</si>
  <si>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</si>
  <si>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</si>
  <si>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</si>
  <si>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</si>
  <si>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</si>
  <si>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</si>
  <si>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</si>
  <si>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</si>
  <si>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</si>
  <si>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</si>
  <si>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</si>
  <si>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</si>
  <si>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</si>
  <si>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</si>
  <si>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</si>
  <si>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</si>
  <si>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</si>
  <si>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</si>
  <si>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</si>
  <si>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</si>
  <si>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</si>
  <si>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</si>
  <si>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</si>
  <si>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</si>
  <si>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</si>
  <si>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</si>
  <si>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</si>
  <si>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</si>
  <si>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</si>
  <si>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</si>
  <si>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</si>
  <si>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</si>
  <si>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</si>
  <si>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</si>
  <si>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</si>
  <si>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</si>
  <si>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</si>
  <si>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</si>
  <si>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</si>
  <si>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</si>
  <si>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</si>
  <si>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</si>
  <si>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</si>
  <si>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</si>
  <si>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</si>
  <si>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</si>
  <si>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</si>
  <si>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</si>
  <si>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</si>
  <si>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</si>
  <si>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</si>
  <si>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</si>
  <si>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</si>
  <si>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</si>
  <si>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</si>
  <si>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</si>
  <si>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</si>
  <si>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</si>
  <si>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</si>
  <si>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</si>
  <si>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</si>
  <si>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</si>
  <si>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</si>
  <si>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</si>
  <si>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</si>
  <si>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</si>
  <si>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</si>
  <si>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</si>
  <si>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</si>
  <si>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</si>
  <si>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</si>
  <si>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</si>
  <si>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</si>
  <si>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</si>
  <si>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</si>
  <si>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</si>
  <si>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</si>
  <si>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</si>
  <si>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</si>
  <si>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</si>
  <si>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</si>
  <si>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</si>
  <si>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</si>
  <si>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</si>
  <si>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</si>
  <si>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</si>
  <si>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</si>
  <si>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</si>
  <si>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</si>
  <si>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</si>
  <si>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</si>
  <si>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</si>
  <si>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</si>
  <si>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</si>
  <si>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</si>
  <si>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</si>
  <si>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</si>
  <si>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</si>
  <si>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</si>
  <si>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</si>
  <si>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</si>
  <si>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</si>
  <si>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</si>
  <si>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</si>
  <si>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</si>
  <si>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</si>
  <si>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</si>
  <si>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</si>
  <si>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</si>
  <si>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</si>
  <si>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</si>
  <si>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</si>
  <si>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</si>
  <si>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</si>
  <si>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</si>
  <si>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</si>
  <si>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</si>
  <si>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</si>
  <si>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</si>
  <si>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</si>
  <si>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</si>
  <si>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</si>
  <si>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</si>
  <si>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</si>
  <si>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</si>
  <si>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</si>
  <si>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</si>
  <si>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</si>
  <si>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</si>
  <si>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</si>
  <si>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</si>
  <si>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</si>
  <si>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</si>
  <si>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</si>
  <si>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</si>
  <si>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</si>
  <si>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</si>
  <si>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</si>
  <si>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</si>
  <si>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</si>
  <si>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</si>
  <si>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</si>
  <si>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</si>
  <si>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</si>
  <si>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</si>
  <si>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</si>
  <si>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</si>
  <si>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</si>
  <si>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</si>
  <si>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</si>
  <si>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</si>
  <si>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</si>
  <si>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</si>
  <si>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</si>
  <si>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</si>
  <si>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</si>
  <si>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</si>
  <si>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</si>
  <si>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</si>
  <si>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</si>
  <si>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</si>
  <si>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</si>
  <si>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</si>
  <si>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</si>
  <si>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</si>
  <si>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</si>
  <si>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</si>
  <si>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</si>
  <si>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</si>
  <si>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</si>
  <si>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</si>
  <si>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</si>
  <si>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</si>
  <si>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</si>
  <si>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</si>
  <si>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</si>
  <si>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</si>
  <si>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</si>
  <si>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</si>
  <si>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</si>
  <si>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</si>
  <si>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</si>
  <si>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</si>
  <si>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</si>
  <si>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</si>
  <si>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</si>
  <si>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</si>
  <si>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</si>
  <si>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</si>
  <si>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</si>
  <si>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</si>
  <si>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</si>
  <si>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</si>
  <si>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</si>
  <si>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</si>
  <si>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</si>
  <si>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</si>
  <si>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</si>
  <si>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</si>
  <si>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</si>
  <si>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</si>
  <si>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</si>
  <si>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</si>
  <si>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</si>
  <si>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</si>
  <si>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</si>
  <si>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</si>
  <si>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</si>
  <si>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</si>
  <si>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</si>
  <si>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</si>
  <si>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</si>
  <si>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</si>
  <si>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</si>
  <si>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</si>
  <si>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</si>
  <si>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</si>
  <si>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</si>
  <si>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</si>
  <si>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</si>
  <si>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</si>
  <si>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</si>
  <si>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</si>
  <si>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</si>
  <si>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</si>
  <si>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</si>
  <si>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</si>
  <si>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</si>
  <si>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</si>
  <si>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</si>
  <si>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</si>
  <si>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</si>
  <si>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</si>
  <si>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</si>
  <si>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</si>
  <si>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</si>
  <si>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</si>
  <si>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</si>
  <si>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</si>
  <si>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</si>
  <si>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</si>
  <si>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</si>
  <si>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</si>
  <si>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</si>
  <si>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</si>
  <si>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</si>
  <si>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</si>
  <si>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</si>
  <si>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</si>
  <si>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</si>
  <si>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</si>
  <si>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</si>
  <si>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</si>
  <si>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</si>
  <si>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</si>
  <si>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</si>
  <si>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</si>
  <si>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</si>
  <si>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</si>
  <si>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</si>
  <si>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</si>
  <si>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</si>
  <si>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</si>
  <si>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</si>
  <si>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</si>
  <si>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</si>
  <si>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</si>
  <si>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</si>
  <si>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</si>
  <si>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</si>
  <si>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</si>
  <si>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</si>
  <si>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</si>
  <si>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</si>
  <si>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</si>
  <si>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</si>
  <si>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</si>
  <si>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</si>
  <si>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</si>
  <si>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</si>
  <si>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</si>
  <si>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</si>
  <si>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</si>
  <si>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</si>
  <si>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</si>
  <si>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</si>
  <si>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</si>
  <si>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</si>
  <si>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</si>
  <si>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</si>
  <si>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</si>
  <si>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</si>
  <si>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</si>
  <si>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</si>
  <si>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</si>
  <si>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</si>
  <si>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</si>
  <si>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</si>
  <si>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</si>
  <si>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</si>
  <si>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</si>
  <si>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</si>
  <si>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</si>
  <si>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</si>
  <si>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</si>
  <si>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</si>
  <si>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</si>
  <si>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</si>
  <si>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</si>
  <si>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</si>
  <si>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</si>
  <si>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</si>
  <si>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</si>
  <si>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</si>
  <si>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</si>
  <si>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</si>
  <si>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</si>
  <si>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</si>
  <si>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</si>
  <si>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</si>
  <si>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</si>
  <si>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</si>
  <si>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</si>
  <si>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</si>
  <si>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</si>
  <si>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</si>
  <si>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</si>
  <si>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</si>
  <si>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</si>
  <si>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</si>
  <si>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</si>
  <si>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</si>
  <si>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</si>
  <si>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</si>
  <si>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</si>
  <si>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</si>
  <si>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</si>
  <si>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</si>
  <si>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</si>
  <si>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</si>
  <si>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</si>
  <si>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</si>
  <si>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</si>
  <si>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</si>
  <si>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</si>
  <si>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</si>
  <si>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</si>
  <si>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</si>
  <si>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</si>
  <si>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</si>
  <si>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</si>
  <si>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</si>
  <si>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</si>
  <si>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</si>
  <si>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</si>
  <si>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</si>
  <si>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</si>
  <si>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</si>
  <si>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</si>
  <si>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</si>
  <si>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</si>
  <si>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</si>
  <si>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</si>
  <si>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</si>
  <si>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</si>
  <si>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</si>
  <si>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</si>
  <si>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</si>
  <si>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</si>
  <si>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</si>
  <si>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</si>
  <si>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</si>
  <si>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</si>
  <si>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</si>
  <si>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</si>
  <si>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</si>
  <si>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</si>
  <si>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</si>
  <si>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</si>
  <si>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</si>
  <si>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</si>
  <si>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</si>
  <si>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</si>
  <si>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</si>
  <si>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</si>
  <si>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</si>
  <si>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</si>
  <si>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</si>
  <si>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</si>
  <si>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</si>
  <si>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</si>
  <si>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</si>
  <si>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</si>
  <si>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</si>
  <si>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</si>
  <si>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</si>
  <si>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</si>
  <si>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</si>
  <si>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</si>
  <si>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</si>
  <si>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</si>
  <si>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</si>
  <si>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</si>
  <si>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</si>
  <si>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</si>
  <si>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</si>
  <si>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</si>
  <si>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</si>
  <si>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</si>
  <si>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</si>
  <si>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</si>
  <si>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</si>
  <si>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</si>
  <si>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</si>
  <si>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</si>
  <si>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</si>
  <si>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</si>
  <si>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</si>
  <si>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</si>
  <si>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</si>
  <si>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</si>
  <si>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</si>
  <si>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</si>
  <si>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</si>
  <si>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</si>
  <si>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</si>
  <si>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</si>
  <si>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</si>
  <si>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</si>
  <si>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</si>
  <si>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</si>
  <si>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</si>
  <si>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</si>
  <si>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</si>
  <si>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</si>
  <si>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</si>
  <si>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</si>
  <si>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</si>
  <si>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</si>
  <si>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</si>
  <si>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</si>
  <si>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</si>
  <si>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</si>
  <si>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</si>
  <si>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</si>
  <si>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</si>
  <si>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</si>
  <si>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</si>
  <si>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</si>
  <si>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</si>
  <si>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</si>
  <si>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</si>
  <si>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</si>
  <si>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</si>
  <si>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</si>
  <si>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</si>
  <si>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</si>
  <si>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</si>
  <si>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</si>
  <si>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</si>
  <si>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</si>
  <si>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</si>
  <si>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</si>
  <si>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</si>
  <si>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</si>
  <si>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</si>
  <si>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</si>
  <si>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</si>
  <si>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</si>
  <si>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</si>
  <si>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</si>
  <si>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</si>
  <si>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</si>
  <si>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</si>
  <si>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</si>
  <si>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</si>
  <si>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</si>
  <si>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</si>
  <si>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</si>
  <si>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</si>
  <si>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</si>
  <si>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</si>
  <si>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</si>
  <si>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</si>
  <si>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</si>
  <si>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</si>
  <si>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</si>
  <si>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</si>
  <si>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</si>
  <si>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</si>
  <si>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</si>
  <si>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</si>
  <si>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</si>
  <si>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</si>
  <si>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</si>
  <si>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</si>
  <si>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</si>
  <si>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</si>
  <si>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</si>
  <si>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</si>
  <si>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</si>
  <si>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</si>
  <si>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</si>
  <si>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</si>
  <si>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</si>
  <si>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</si>
  <si>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</si>
  <si>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</si>
  <si>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</si>
  <si>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</si>
  <si>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</si>
  <si>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</si>
  <si>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</si>
  <si>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</si>
  <si>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</si>
  <si>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</si>
  <si>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</si>
  <si>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</si>
  <si>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</si>
  <si>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</si>
  <si>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</si>
  <si>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</si>
  <si>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</si>
  <si>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</si>
  <si>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</si>
  <si>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</si>
  <si>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</si>
  <si>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</si>
  <si>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</si>
  <si>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</si>
  <si>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</si>
  <si>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</si>
  <si>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</si>
  <si>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</si>
  <si>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</si>
  <si>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</si>
  <si>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</si>
  <si>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</si>
  <si>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</si>
  <si>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</si>
  <si>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</si>
  <si>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</si>
  <si>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</si>
  <si>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</si>
  <si>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</si>
  <si>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</si>
  <si>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</si>
  <si>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</si>
  <si>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</si>
  <si>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</si>
  <si>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</si>
  <si>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</si>
  <si>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</si>
  <si>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</si>
  <si>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</si>
  <si>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</si>
  <si>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</si>
  <si>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</si>
  <si>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</si>
  <si>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</si>
  <si>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</si>
  <si>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</si>
  <si>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</si>
  <si>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</si>
  <si>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</si>
  <si>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</si>
  <si>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</si>
  <si>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</si>
  <si>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</si>
  <si>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</si>
  <si>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</si>
  <si>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</si>
  <si>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</si>
  <si>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</si>
  <si>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</si>
  <si>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</si>
  <si>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</si>
  <si>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</si>
  <si>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</si>
  <si>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</si>
  <si>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</si>
  <si>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</si>
  <si>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</si>
  <si>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</si>
  <si>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</si>
  <si>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</si>
  <si>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</si>
  <si>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</si>
  <si>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</si>
  <si>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</si>
  <si>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</si>
  <si>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</si>
  <si>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</si>
  <si>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</si>
  <si>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</si>
  <si>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</si>
  <si>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</si>
  <si>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</si>
  <si>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</si>
  <si>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</si>
  <si>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</si>
  <si>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</si>
  <si>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</si>
  <si>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</si>
  <si>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</si>
  <si>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</si>
  <si>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</si>
  <si>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</si>
  <si>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</si>
  <si>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</si>
  <si>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</si>
  <si>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</si>
  <si>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</si>
  <si>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</si>
  <si>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</si>
  <si>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</si>
  <si>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</si>
  <si>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</si>
  <si>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</si>
  <si>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</si>
  <si>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</si>
  <si>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</si>
  <si>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</si>
  <si>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</si>
  <si>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</si>
  <si>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</si>
  <si>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</si>
  <si>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</si>
  <si>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</si>
  <si>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</si>
  <si>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</si>
  <si>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</si>
  <si>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</si>
  <si>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</si>
  <si>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</si>
  <si>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</si>
  <si>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</si>
  <si>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</si>
  <si>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</si>
  <si>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</si>
  <si>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</si>
  <si>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</si>
  <si>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</si>
  <si>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</si>
  <si>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</si>
  <si>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</si>
  <si>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</si>
  <si>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</si>
  <si>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</si>
  <si>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</si>
  <si>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</si>
  <si>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</si>
  <si>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</si>
  <si>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</si>
  <si>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</si>
  <si>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</si>
  <si>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</si>
  <si>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</si>
  <si>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</si>
  <si>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</si>
  <si>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</si>
  <si>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</si>
  <si>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</si>
  <si>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</si>
  <si>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</si>
  <si>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</si>
  <si>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</si>
  <si>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</si>
  <si>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</si>
  <si>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</si>
  <si>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</si>
  <si>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</si>
  <si>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</si>
  <si>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</si>
  <si>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</si>
  <si>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</si>
  <si>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</si>
  <si>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</si>
  <si>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</si>
  <si>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</si>
  <si>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</si>
  <si>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</si>
  <si>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</si>
  <si>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</si>
  <si>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</si>
  <si>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</si>
  <si>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</si>
  <si>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</si>
  <si>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</si>
  <si>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</si>
  <si>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</si>
  <si>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</si>
  <si>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</si>
  <si>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</si>
  <si>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</si>
  <si>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</si>
  <si>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</si>
  <si>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</si>
  <si>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</si>
  <si>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</si>
  <si>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</si>
  <si>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</si>
  <si>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</si>
  <si>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</si>
  <si>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</si>
  <si>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</si>
  <si>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</si>
  <si>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</si>
  <si>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</si>
  <si>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</si>
  <si>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</si>
  <si>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</si>
  <si>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</si>
  <si>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</si>
  <si>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</si>
  <si>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</si>
  <si>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</si>
  <si>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</si>
  <si>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</si>
  <si>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</si>
  <si>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</si>
  <si>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</si>
  <si>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</si>
  <si>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</si>
  <si>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</si>
  <si>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</si>
  <si>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</si>
  <si>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</si>
  <si>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</si>
  <si>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</si>
  <si>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</si>
  <si>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</si>
  <si>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</si>
  <si>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</si>
  <si>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</si>
  <si>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</si>
  <si>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</si>
  <si>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</si>
  <si>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</si>
  <si>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</si>
  <si>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</si>
  <si>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</si>
  <si>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</si>
  <si>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</si>
  <si>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</si>
  <si>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</si>
  <si>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</si>
  <si>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</si>
  <si>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</si>
  <si>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</si>
  <si>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</si>
  <si>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</si>
  <si>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</si>
  <si>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</si>
  <si>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</si>
  <si>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</si>
  <si>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</si>
  <si>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</si>
  <si>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</si>
  <si>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</si>
  <si>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</si>
  <si>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</si>
  <si>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</si>
  <si>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</si>
  <si>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</si>
  <si>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</si>
  <si>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</si>
  <si>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</si>
  <si>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</si>
  <si>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</si>
  <si>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</si>
  <si>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</si>
  <si>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</si>
  <si>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</si>
  <si>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</si>
  <si>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</si>
  <si>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</si>
  <si>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</si>
  <si>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</si>
  <si>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</si>
  <si>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</si>
  <si>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</si>
  <si>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</si>
  <si>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</si>
  <si>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</si>
  <si>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</si>
  <si>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</si>
  <si>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</si>
  <si>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</si>
  <si>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</si>
  <si>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</si>
  <si>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</si>
  <si>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</si>
  <si>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</si>
  <si>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</si>
  <si>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</si>
  <si>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</si>
  <si>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</si>
  <si>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</si>
  <si>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</si>
  <si>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</si>
  <si>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</si>
  <si>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</si>
  <si>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</si>
  <si>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</si>
  <si>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</si>
  <si>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</si>
  <si>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</si>
  <si>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</si>
  <si>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</si>
  <si>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</si>
  <si>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</si>
  <si>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</si>
  <si>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</si>
  <si>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</si>
  <si>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</si>
  <si>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</si>
  <si>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</si>
  <si>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</si>
  <si>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</si>
  <si>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</si>
  <si>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</si>
  <si>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</si>
  <si>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</si>
  <si>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</si>
  <si>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</si>
  <si>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</si>
  <si>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</si>
  <si>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</si>
  <si>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</si>
  <si>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</si>
  <si>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</si>
  <si>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</si>
  <si>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</si>
  <si>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</si>
  <si>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</si>
  <si>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</si>
  <si>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</si>
  <si>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</si>
  <si>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</si>
  <si>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</si>
  <si>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</si>
  <si>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</si>
  <si>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</si>
  <si>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</si>
  <si>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</si>
  <si>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</si>
  <si>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</si>
  <si>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</si>
  <si>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</si>
  <si>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</si>
  <si>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</si>
  <si>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</si>
  <si>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</si>
  <si>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</si>
  <si>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</si>
  <si>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</si>
  <si>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</si>
  <si>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</si>
  <si>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</si>
  <si>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</si>
  <si>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</si>
  <si>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</si>
  <si>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</si>
  <si>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</si>
  <si>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</si>
  <si>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</si>
  <si>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</si>
  <si>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</si>
  <si>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</si>
  <si>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</si>
  <si>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</si>
  <si>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</si>
  <si>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</si>
  <si>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</si>
  <si>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</si>
  <si>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</si>
  <si>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</si>
  <si>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</si>
  <si>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</si>
  <si>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</si>
  <si>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</si>
  <si>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</si>
  <si>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</si>
  <si>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</si>
  <si>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</si>
  <si>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</si>
  <si>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</si>
  <si>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</si>
  <si>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</si>
  <si>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</si>
  <si>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</si>
  <si>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</si>
  <si>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</si>
  <si>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</si>
  <si>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</si>
  <si>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</si>
  <si>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</si>
  <si>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</si>
  <si>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</si>
  <si>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</si>
  <si>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</si>
  <si>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</si>
  <si>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</si>
  <si>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</si>
  <si>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</si>
  <si>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</si>
  <si>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</si>
  <si>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</si>
  <si>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</si>
  <si>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</si>
  <si>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</si>
  <si>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</si>
  <si>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</si>
  <si>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</si>
  <si>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</si>
  <si>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</si>
  <si>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</si>
  <si>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</si>
  <si>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</si>
  <si>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</si>
  <si>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</si>
  <si>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</si>
  <si>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</si>
  <si>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</si>
  <si>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</si>
  <si>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</si>
  <si>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</si>
  <si>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</si>
  <si>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</si>
  <si>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</si>
  <si>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</si>
  <si>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</si>
  <si>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</si>
  <si>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</si>
  <si>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</si>
  <si>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</si>
  <si>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</si>
  <si>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</si>
  <si>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</si>
  <si>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</si>
  <si>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</si>
  <si>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</si>
  <si>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</si>
  <si>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</si>
  <si>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</si>
  <si>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</si>
  <si>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</si>
  <si>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</si>
  <si>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</si>
  <si>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</si>
  <si>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</si>
  <si>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</si>
  <si>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</si>
  <si>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</si>
  <si>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</si>
  <si>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</si>
  <si>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</si>
  <si>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</si>
  <si>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</si>
  <si>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</si>
  <si>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</si>
  <si>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</si>
  <si>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</si>
  <si>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</si>
  <si>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</si>
  <si>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</si>
  <si>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</si>
  <si>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</si>
  <si>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</si>
  <si>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</si>
  <si>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</si>
  <si>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</si>
  <si>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</si>
  <si>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</si>
  <si>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</si>
  <si>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</si>
  <si>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</si>
  <si>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</si>
  <si>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</si>
  <si>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</si>
  <si>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</si>
  <si>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</si>
  <si>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</si>
  <si>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</si>
  <si>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</si>
  <si>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</si>
  <si>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</si>
  <si>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</si>
  <si>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</si>
  <si>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</si>
  <si>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</si>
  <si>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</si>
  <si>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</si>
  <si>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</si>
  <si>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</si>
  <si>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</si>
  <si>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</si>
  <si>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</si>
  <si>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</si>
  <si>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</si>
  <si>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</si>
  <si>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</si>
  <si>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</si>
  <si>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</si>
  <si>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</si>
  <si>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</si>
  <si>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</si>
  <si>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</si>
  <si>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</si>
  <si>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</si>
  <si>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</si>
  <si>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</si>
  <si>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</si>
  <si>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</si>
  <si>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</si>
  <si>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</si>
  <si>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</si>
  <si>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</si>
  <si>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</si>
  <si>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</si>
  <si>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</si>
  <si>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</si>
  <si>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</si>
  <si>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</si>
  <si>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</si>
  <si>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</si>
  <si>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</si>
  <si>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</si>
  <si>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</si>
  <si>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</si>
  <si>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</si>
  <si>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</si>
  <si>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</si>
  <si>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</si>
  <si>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</si>
  <si>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</si>
  <si>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</si>
  <si>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</si>
  <si>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</si>
  <si>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</si>
  <si>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</si>
  <si>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</si>
  <si>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</si>
  <si>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</si>
  <si>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</si>
  <si>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</si>
  <si>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</si>
  <si>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</si>
  <si>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</si>
  <si>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</si>
  <si>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</si>
  <si>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</si>
  <si>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</si>
  <si>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</si>
  <si>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</si>
  <si>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</si>
  <si>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</si>
  <si>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</si>
  <si>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</si>
  <si>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</si>
  <si>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</si>
  <si>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</si>
  <si>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</si>
  <si>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</si>
  <si>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</si>
  <si>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</si>
  <si>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</si>
  <si>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</si>
  <si>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</si>
  <si>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</si>
  <si>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</si>
  <si>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</si>
  <si>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</si>
  <si>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</si>
  <si>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</si>
  <si>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</si>
  <si>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</si>
  <si>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</si>
  <si>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</si>
  <si>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</si>
  <si>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</si>
  <si>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</si>
  <si>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</si>
  <si>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</si>
  <si>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</si>
  <si>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</si>
  <si>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</si>
  <si>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</si>
  <si>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</si>
  <si>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</si>
  <si>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</si>
  <si>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</si>
  <si>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</si>
  <si>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</si>
  <si>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</si>
  <si>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</si>
  <si>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</si>
  <si>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</si>
  <si>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</si>
  <si>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</si>
  <si>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</si>
  <si>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</si>
  <si>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</si>
  <si>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</si>
  <si>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</si>
  <si>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</si>
  <si>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</si>
  <si>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</si>
  <si>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</si>
  <si>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</si>
  <si>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</si>
  <si>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</si>
  <si>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</si>
  <si>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</si>
  <si>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</si>
  <si>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</si>
  <si>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</si>
  <si>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</si>
  <si>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</si>
  <si>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</si>
  <si>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</si>
  <si>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</si>
  <si>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</si>
  <si>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</si>
  <si>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</si>
  <si>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</si>
  <si>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</si>
  <si>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</si>
  <si>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</si>
  <si>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</si>
  <si>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</si>
  <si>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</si>
  <si>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</si>
  <si>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</si>
  <si>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</si>
  <si>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</si>
  <si>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</si>
  <si>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</si>
  <si>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</si>
  <si>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</si>
  <si>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</si>
  <si>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</si>
  <si>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</si>
  <si>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</si>
  <si>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</si>
  <si>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</si>
  <si>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</si>
  <si>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</si>
  <si>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</si>
  <si>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</si>
  <si>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</si>
  <si>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</si>
  <si>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</si>
  <si>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</si>
  <si>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</si>
  <si>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</si>
  <si>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</si>
  <si>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</si>
  <si>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</si>
  <si>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</si>
  <si>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</si>
  <si>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</si>
  <si>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</si>
  <si>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</si>
  <si>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</si>
  <si>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</si>
  <si>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</si>
  <si>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</si>
  <si>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</si>
  <si>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</si>
  <si>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</si>
  <si>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</si>
  <si>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</si>
  <si>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</si>
  <si>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</si>
  <si>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</si>
  <si>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</si>
  <si>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</si>
  <si>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</si>
  <si>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</si>
  <si>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</si>
  <si>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</si>
  <si>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</si>
  <si>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</si>
  <si>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</si>
  <si>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</si>
  <si>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</si>
  <si>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</si>
  <si>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</si>
  <si>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</si>
  <si>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</si>
  <si>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</si>
  <si>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</si>
  <si>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</si>
  <si>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</si>
  <si>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</si>
  <si>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</si>
  <si>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</si>
  <si>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</si>
  <si>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</si>
  <si>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</si>
  <si>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</si>
  <si>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</si>
  <si>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</si>
  <si>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</si>
  <si>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</si>
  <si>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</si>
  <si>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</si>
  <si>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</si>
  <si>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</si>
  <si>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</si>
  <si>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</si>
  <si>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</si>
  <si>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</si>
  <si>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</si>
  <si>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</si>
  <si>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</si>
  <si>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</si>
  <si>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</si>
  <si>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</si>
  <si>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</si>
  <si>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</si>
  <si>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</si>
  <si>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</si>
  <si>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</si>
  <si>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</si>
  <si>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</si>
  <si>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</si>
  <si>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</si>
  <si>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</si>
  <si>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</si>
  <si>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</si>
  <si>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</si>
  <si>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</si>
  <si>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</si>
  <si>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</si>
  <si>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</si>
  <si>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</si>
  <si>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</si>
  <si>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</si>
  <si>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</si>
  <si>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</si>
  <si>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</si>
  <si>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</si>
  <si>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</si>
  <si>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</si>
  <si>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</si>
  <si>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</si>
  <si>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</si>
  <si>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</si>
  <si>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</si>
  <si>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</si>
  <si>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</si>
  <si>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</si>
  <si>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</si>
  <si>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</si>
  <si>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</si>
  <si>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</si>
  <si>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</si>
  <si>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</si>
  <si>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</si>
  <si>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</si>
  <si>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</si>
  <si>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</si>
  <si>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</si>
  <si>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</si>
  <si>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</si>
  <si>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</si>
  <si>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</si>
  <si>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</si>
  <si>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</si>
  <si>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</si>
  <si>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</si>
  <si>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</si>
  <si>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</si>
  <si>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</si>
  <si>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</si>
  <si>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</si>
  <si>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</si>
  <si>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</si>
  <si>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</si>
  <si>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</si>
  <si>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</si>
  <si>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</si>
  <si>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</si>
  <si>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</si>
  <si>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</si>
  <si>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</si>
  <si>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</si>
  <si>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</si>
  <si>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</si>
  <si>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</si>
  <si>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</si>
  <si>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</si>
  <si>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</si>
  <si>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</si>
  <si>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</si>
  <si>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</si>
  <si>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</si>
  <si>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</si>
  <si>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</si>
  <si>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</si>
  <si>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</si>
  <si>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</si>
  <si>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</si>
  <si>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</si>
  <si>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</si>
  <si>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</si>
  <si>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</si>
  <si>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</si>
  <si>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</si>
  <si>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</si>
  <si>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</si>
  <si>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</si>
  <si>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</si>
  <si>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</si>
  <si>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</si>
  <si>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</si>
  <si>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</si>
  <si>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</si>
  <si>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</si>
  <si>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</si>
  <si>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</si>
  <si>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</si>
  <si>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</si>
  <si>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</si>
  <si>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</si>
  <si>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</si>
  <si>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</si>
  <si>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</si>
  <si>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</si>
  <si>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</si>
  <si>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</si>
  <si>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</si>
  <si>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</si>
  <si>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</si>
  <si>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</si>
  <si>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</si>
  <si>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</si>
  <si>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</si>
  <si>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</si>
  <si>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</si>
  <si>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</si>
  <si>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</si>
  <si>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</si>
  <si>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</si>
  <si>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</si>
  <si>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</si>
  <si>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</si>
  <si>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</si>
  <si>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</si>
  <si>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</si>
  <si>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</si>
  <si>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</si>
  <si>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</si>
  <si>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</si>
  <si>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</si>
  <si>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</si>
  <si>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</si>
  <si>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</si>
  <si>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</si>
  <si>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</si>
  <si>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</si>
  <si>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</si>
  <si>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</si>
  <si>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</si>
  <si>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</si>
  <si>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</si>
  <si>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</si>
  <si>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</si>
  <si>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</si>
  <si>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</si>
  <si>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</si>
  <si>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</si>
  <si>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</si>
  <si>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</si>
  <si>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</si>
  <si>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</si>
  <si>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</si>
  <si>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</si>
  <si>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</si>
  <si>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</si>
  <si>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</si>
  <si>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</si>
  <si>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</si>
  <si>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</si>
  <si>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</si>
  <si>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</si>
  <si>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</si>
  <si>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</si>
  <si>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</si>
  <si>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</si>
  <si>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</si>
  <si>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</si>
  <si>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</si>
  <si>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</si>
  <si>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</si>
  <si>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</si>
  <si>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</si>
  <si>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</si>
  <si>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</si>
  <si>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</si>
  <si>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</si>
  <si>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</si>
  <si>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</si>
  <si>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</si>
  <si>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</si>
  <si>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</si>
  <si>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</si>
  <si>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</si>
  <si>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</si>
  <si>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</si>
  <si>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</si>
  <si>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</si>
  <si>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</si>
  <si>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</si>
  <si>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</si>
  <si>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</si>
  <si>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</si>
  <si>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</si>
  <si>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</si>
  <si>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</si>
  <si>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</si>
  <si>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</si>
  <si>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</si>
  <si>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</si>
  <si>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</si>
  <si>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</si>
  <si>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</si>
  <si>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</si>
  <si>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</si>
  <si>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</si>
  <si>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</si>
  <si>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</si>
  <si>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</si>
  <si>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</si>
  <si>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</si>
  <si>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</si>
  <si>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</si>
  <si>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</si>
  <si>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</si>
  <si>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</si>
  <si>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</si>
  <si>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</si>
  <si>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</si>
  <si>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</si>
  <si>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</si>
  <si>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</si>
  <si>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</si>
  <si>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</si>
  <si>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</si>
  <si>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</si>
  <si>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</si>
  <si>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</si>
  <si>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</si>
  <si>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</si>
  <si>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</si>
  <si>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</si>
  <si>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</si>
  <si>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</si>
  <si>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</si>
  <si>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</si>
  <si>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</si>
  <si>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</si>
  <si>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</si>
  <si>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</si>
  <si>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</si>
  <si>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</si>
  <si>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</si>
  <si>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</si>
  <si>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</si>
  <si>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</si>
  <si>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</si>
  <si>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</si>
  <si>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</si>
  <si>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</si>
  <si>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</si>
  <si>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</si>
  <si>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</si>
  <si>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</si>
  <si>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</si>
  <si>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</si>
  <si>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</si>
  <si>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</si>
  <si>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</si>
  <si>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</si>
  <si>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</si>
  <si>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</si>
  <si>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</si>
  <si>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</si>
  <si>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</si>
  <si>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</si>
  <si>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</si>
  <si>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</si>
  <si>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</si>
  <si>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</si>
  <si>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</si>
  <si>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</si>
  <si>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</si>
  <si>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</si>
  <si>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</si>
  <si>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</si>
  <si>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</si>
  <si>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</si>
  <si>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</si>
  <si>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</si>
  <si>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</si>
  <si>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</si>
  <si>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</si>
  <si>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</si>
  <si>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</si>
  <si>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</si>
  <si>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</si>
  <si>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</si>
  <si>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</si>
  <si>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</si>
  <si>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</si>
  <si>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</si>
  <si>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</si>
  <si>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</si>
  <si>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</si>
  <si>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</si>
  <si>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</si>
  <si>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</si>
  <si>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</si>
  <si>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</si>
  <si>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</si>
  <si>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</si>
  <si>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</si>
  <si>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</si>
  <si>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</si>
  <si>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</si>
  <si>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</si>
  <si>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</si>
  <si>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</si>
  <si>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</si>
  <si>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</si>
  <si>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</si>
  <si>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</si>
  <si>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</si>
  <si>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</si>
  <si>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</si>
  <si>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</si>
  <si>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</si>
  <si>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</si>
  <si>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</si>
  <si>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</si>
  <si>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</si>
  <si>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</si>
  <si>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</si>
  <si>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</si>
  <si>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</si>
  <si>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</si>
  <si>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</si>
  <si>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</si>
  <si>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</si>
  <si>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</si>
  <si>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</si>
  <si>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</si>
  <si>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</si>
  <si>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</si>
  <si>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</si>
  <si>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</si>
  <si>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</si>
  <si>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</si>
  <si>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</si>
  <si>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</si>
  <si>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</si>
  <si>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</si>
  <si>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</si>
  <si>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</si>
  <si>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</si>
  <si>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</si>
  <si>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</si>
  <si>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</si>
  <si>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</si>
  <si>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</si>
  <si>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</si>
  <si>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</si>
  <si>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</si>
  <si>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</si>
  <si>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</si>
  <si>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</si>
  <si>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</si>
  <si>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</si>
  <si>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</si>
  <si>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</si>
  <si>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</si>
  <si>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</si>
  <si>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</si>
  <si>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</si>
  <si>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</si>
  <si>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</si>
  <si>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</si>
  <si>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</si>
  <si>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</si>
  <si>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</si>
  <si>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</si>
  <si>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</si>
  <si>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</si>
  <si>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</si>
  <si>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</si>
  <si>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</si>
  <si>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</si>
  <si>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</si>
  <si>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</si>
  <si>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</si>
  <si>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</si>
  <si>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</si>
  <si>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</si>
  <si>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</si>
  <si>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</si>
  <si>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</si>
  <si>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</si>
  <si>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</si>
  <si>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</si>
  <si>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</si>
  <si>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</si>
  <si>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</si>
  <si>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</si>
  <si>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</si>
  <si>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</si>
  <si>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</si>
  <si>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</si>
  <si>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</si>
  <si>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</si>
  <si>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</si>
  <si>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</si>
  <si>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</si>
  <si>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</si>
  <si>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</si>
  <si>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</si>
  <si>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</si>
  <si>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</si>
  <si>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</si>
  <si>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</si>
  <si>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</si>
  <si>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</si>
  <si>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</si>
  <si>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</si>
  <si>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</si>
  <si>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</si>
  <si>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</si>
  <si>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</si>
  <si>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</si>
  <si>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</si>
  <si>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</si>
  <si>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</si>
  <si>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</si>
  <si>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</si>
  <si>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</si>
  <si>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</si>
  <si>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</si>
  <si>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</si>
  <si>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</si>
  <si>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</si>
  <si>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</si>
  <si>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</si>
  <si>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</si>
  <si>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</si>
  <si>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</si>
  <si>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</si>
  <si>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</si>
  <si>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</si>
  <si>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</si>
  <si>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</si>
  <si>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</si>
  <si>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</si>
  <si>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</si>
  <si>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</si>
  <si>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</si>
  <si>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</si>
  <si>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</si>
  <si>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</si>
  <si>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</si>
  <si>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</si>
  <si>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</si>
  <si>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</si>
  <si>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</si>
  <si>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</si>
  <si>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</si>
  <si>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</si>
  <si>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</si>
  <si>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</si>
  <si>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</si>
  <si>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</si>
  <si>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</si>
  <si>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</si>
  <si>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</si>
  <si>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</si>
  <si>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</si>
  <si>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</si>
  <si>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</si>
  <si>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</si>
  <si>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</si>
  <si>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</si>
  <si>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</si>
  <si>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</si>
  <si>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</si>
  <si>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</si>
  <si>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</si>
  <si>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</si>
  <si>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</si>
  <si>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</si>
  <si>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</si>
  <si>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</si>
  <si>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</si>
  <si>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</si>
  <si>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</si>
  <si>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</si>
  <si>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</si>
  <si>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</si>
  <si>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</si>
  <si>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</si>
  <si>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</si>
  <si>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</si>
  <si>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</si>
  <si>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</si>
  <si>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</si>
  <si>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</si>
  <si>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</si>
  <si>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</si>
  <si>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</si>
  <si>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</si>
  <si>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</si>
  <si>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</si>
  <si>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</si>
  <si>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</si>
  <si>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</si>
  <si>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</si>
  <si>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</si>
  <si>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</si>
  <si>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</si>
  <si>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</si>
  <si>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</si>
  <si>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</si>
  <si>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</si>
  <si>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</si>
  <si>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</si>
  <si>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</si>
  <si>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</si>
  <si>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</si>
  <si>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</si>
  <si>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</si>
  <si>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</si>
  <si>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</si>
  <si>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</si>
  <si>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</si>
  <si>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</si>
  <si>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</si>
  <si>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</si>
  <si>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</si>
  <si>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</si>
  <si>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</si>
  <si>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</si>
  <si>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</si>
  <si>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</si>
  <si>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</si>
  <si>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</si>
  <si>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</si>
  <si>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</si>
  <si>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</si>
  <si>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</si>
  <si>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</si>
  <si>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</si>
  <si>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</si>
  <si>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</si>
  <si>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</si>
  <si>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</si>
  <si>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</si>
  <si>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</si>
  <si>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</si>
  <si>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</si>
  <si>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</si>
  <si>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</si>
  <si>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</si>
  <si>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</si>
  <si>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</si>
  <si>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</si>
  <si>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</si>
  <si>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</si>
  <si>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</si>
  <si>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</si>
  <si>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</si>
  <si>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</si>
  <si>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</si>
  <si>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</si>
  <si>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</si>
  <si>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</si>
  <si>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</si>
  <si>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</si>
  <si>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</si>
  <si>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</si>
  <si>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</si>
  <si>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</si>
  <si>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</si>
  <si>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</si>
  <si>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</si>
  <si>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</si>
  <si>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</si>
  <si>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</si>
  <si>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</si>
  <si>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</si>
  <si>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</si>
  <si>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</si>
  <si>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</si>
  <si>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</si>
  <si>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</si>
  <si>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</si>
  <si>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</si>
  <si>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</si>
  <si>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</si>
  <si>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</si>
  <si>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</si>
  <si>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</si>
  <si>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</si>
  <si>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</si>
  <si>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</si>
  <si>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</si>
  <si>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</si>
  <si>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</si>
  <si>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</si>
  <si>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</si>
  <si>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</si>
  <si>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</si>
  <si>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</si>
  <si>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</si>
  <si>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</si>
  <si>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</si>
  <si>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</si>
  <si>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</si>
  <si>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</si>
  <si>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</si>
  <si>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</si>
  <si>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</si>
  <si>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</si>
  <si>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</si>
  <si>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</si>
  <si>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</si>
  <si>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</si>
  <si>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</si>
  <si>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</si>
  <si>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</si>
  <si>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</si>
  <si>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</si>
  <si>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</si>
  <si>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</si>
  <si>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</si>
  <si>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</si>
  <si>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</si>
  <si>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</si>
  <si>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</si>
  <si>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</si>
  <si>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</si>
  <si>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</si>
  <si>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</si>
  <si>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</si>
  <si>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</si>
  <si>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</si>
  <si>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</si>
  <si>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</si>
  <si>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</si>
  <si>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</si>
  <si>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</si>
  <si>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</si>
  <si>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</si>
  <si>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</si>
  <si>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</si>
  <si>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</si>
  <si>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</si>
  <si>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</si>
  <si>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</si>
  <si>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</si>
  <si>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</si>
  <si>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</si>
  <si>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</si>
  <si>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</si>
  <si>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</si>
  <si>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</si>
  <si>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</si>
  <si>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</si>
  <si>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</si>
  <si>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</si>
  <si>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</si>
  <si>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</si>
  <si>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</si>
  <si>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</si>
  <si>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</si>
  <si>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</si>
  <si>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</si>
  <si>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</si>
  <si>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</si>
  <si>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</si>
  <si>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</si>
  <si>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</si>
  <si>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</si>
  <si>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</si>
  <si>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</si>
  <si>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</si>
  <si>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</si>
  <si>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</si>
  <si>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</si>
  <si>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</si>
  <si>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</si>
  <si>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</si>
  <si>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</si>
  <si>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</si>
  <si>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</si>
  <si>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</si>
  <si>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</si>
  <si>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</si>
  <si>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</si>
  <si>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</si>
  <si>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</si>
  <si>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</si>
  <si>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</si>
  <si>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</si>
  <si>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</si>
  <si>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</si>
  <si>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</si>
  <si>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</si>
  <si>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</si>
  <si>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</si>
  <si>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</si>
  <si>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</si>
  <si>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</si>
  <si>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</si>
  <si>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</si>
  <si>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</si>
  <si>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</si>
  <si>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</si>
  <si>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</si>
  <si>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</si>
  <si>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</si>
  <si>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</si>
  <si>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</si>
  <si>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</si>
  <si>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</si>
  <si>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</si>
  <si>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</si>
  <si>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</si>
  <si>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</si>
  <si>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</si>
  <si>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</si>
  <si>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</si>
  <si>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</si>
  <si>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</si>
  <si>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</si>
  <si>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</si>
  <si>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</si>
  <si>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</si>
  <si>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</si>
  <si>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</si>
  <si>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</si>
  <si>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</si>
  <si>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</si>
  <si>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</si>
  <si>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</si>
  <si>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</si>
  <si>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</si>
  <si>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</si>
  <si>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</si>
  <si>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</si>
  <si>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</si>
  <si>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</si>
  <si>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</si>
  <si>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</si>
  <si>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</si>
  <si>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</si>
  <si>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</si>
  <si>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</si>
  <si>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</si>
  <si>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</si>
  <si>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</si>
  <si>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</si>
  <si>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</si>
  <si>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</si>
  <si>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</si>
  <si>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</si>
  <si>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</si>
  <si>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</si>
  <si>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</si>
  <si>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</si>
  <si>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</si>
  <si>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</si>
  <si>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</si>
  <si>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</si>
  <si>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</si>
  <si>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</si>
  <si>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</si>
  <si>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</si>
  <si>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</si>
  <si>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</si>
  <si>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</si>
  <si>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</si>
  <si>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</si>
  <si>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</si>
  <si>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</si>
  <si>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</si>
  <si>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</si>
  <si>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</si>
  <si>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</si>
  <si>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</si>
  <si>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</si>
  <si>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</si>
  <si>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</si>
  <si>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</si>
  <si>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</si>
  <si>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</si>
  <si>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</si>
  <si>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</si>
  <si>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</si>
  <si>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</si>
  <si>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</si>
  <si>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</si>
  <si>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</si>
  <si>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</si>
  <si>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</si>
  <si>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</si>
  <si>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</si>
  <si>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</si>
  <si>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</si>
  <si>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</si>
  <si>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</si>
  <si>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</si>
  <si>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</si>
  <si>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</si>
  <si>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</si>
  <si>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</si>
  <si>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</si>
  <si>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</si>
  <si>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</si>
  <si>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</si>
  <si>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</si>
  <si>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</si>
  <si>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</si>
  <si>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</si>
  <si>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</si>
  <si>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</si>
  <si>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</si>
  <si>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</si>
  <si>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</si>
  <si>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</si>
  <si>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</si>
  <si>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</si>
  <si>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</si>
  <si>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</si>
  <si>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</si>
  <si>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</si>
  <si>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</si>
  <si>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</si>
  <si>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</si>
  <si>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</si>
  <si>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</si>
  <si>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</si>
  <si>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</si>
  <si>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</si>
  <si>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</si>
  <si>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</si>
  <si>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</si>
  <si>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</si>
  <si>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</si>
  <si>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</si>
  <si>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</si>
  <si>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</si>
  <si>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</si>
  <si>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</si>
  <si>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</si>
  <si>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</si>
  <si>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</si>
  <si>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</si>
  <si>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</si>
  <si>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</si>
  <si>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</si>
  <si>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</si>
  <si>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</si>
  <si>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</si>
  <si>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</si>
  <si>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</si>
  <si>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</si>
  <si>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</si>
  <si>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</si>
  <si>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</si>
  <si>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</si>
  <si>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</si>
  <si>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</si>
  <si>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</si>
  <si>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</si>
  <si>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</si>
  <si>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</si>
  <si>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</si>
  <si>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</si>
  <si>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</si>
  <si>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</si>
  <si>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</si>
  <si>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</si>
  <si>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</si>
  <si>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</si>
  <si>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</si>
  <si>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</si>
  <si>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</si>
  <si>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</si>
  <si>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</si>
  <si>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</si>
  <si>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</si>
  <si>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</si>
  <si>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</si>
  <si>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</si>
  <si>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</si>
  <si>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</si>
  <si>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</si>
  <si>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</si>
  <si>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</si>
  <si>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</si>
  <si>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</si>
  <si>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</si>
  <si>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</si>
  <si>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</si>
  <si>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</si>
  <si>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</si>
  <si>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</si>
  <si>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</si>
  <si>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</si>
  <si>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</si>
  <si>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</si>
  <si>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</si>
  <si>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</si>
  <si>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</si>
  <si>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</si>
  <si>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</si>
  <si>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</si>
  <si>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</si>
  <si>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</si>
  <si>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</si>
  <si>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</si>
  <si>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</si>
  <si>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</si>
  <si>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</si>
  <si>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</si>
  <si>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</si>
  <si>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</si>
  <si>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</si>
  <si>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</si>
  <si>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</si>
  <si>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</si>
  <si>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</si>
  <si>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</si>
  <si>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</si>
  <si>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</si>
  <si>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</si>
  <si>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</si>
  <si>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</si>
  <si>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</si>
  <si>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</si>
  <si>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</si>
  <si>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</si>
  <si>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</si>
  <si>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</si>
  <si>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</si>
  <si>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</si>
  <si>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</si>
  <si>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</si>
  <si>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</si>
  <si>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</si>
  <si>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</si>
  <si>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</si>
  <si>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</si>
  <si>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</si>
  <si>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</si>
  <si>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</si>
  <si>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</si>
  <si>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</si>
  <si>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</si>
  <si>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</si>
  <si>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</si>
  <si>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</si>
  <si>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</si>
  <si>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</si>
  <si>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</si>
  <si>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</si>
  <si>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</si>
  <si>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</si>
  <si>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</si>
  <si>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</si>
  <si>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</si>
  <si>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</si>
  <si>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</si>
  <si>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</si>
  <si>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</si>
  <si>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</si>
  <si>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</si>
  <si>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</si>
  <si>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</si>
  <si>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</si>
  <si>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</si>
  <si>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</si>
  <si>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</si>
  <si>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</si>
  <si>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</si>
  <si>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</si>
  <si>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</si>
  <si>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</si>
  <si>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</si>
  <si>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</si>
  <si>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</si>
  <si>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</si>
  <si>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</si>
  <si>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</si>
  <si>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</si>
  <si>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</si>
  <si>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</si>
  <si>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</si>
  <si>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</si>
  <si>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</si>
  <si>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</si>
  <si>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</si>
  <si>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</si>
  <si>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</si>
  <si>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</si>
  <si>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</si>
  <si>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</si>
  <si>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</si>
  <si>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</si>
  <si>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</si>
  <si>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</si>
  <si>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</si>
  <si>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</si>
  <si>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</si>
  <si>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</si>
  <si>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</si>
  <si>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</si>
  <si>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</si>
  <si>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</si>
  <si>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</si>
  <si>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</si>
  <si>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</si>
  <si>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</si>
  <si>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</si>
  <si>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</si>
  <si>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</si>
  <si>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</si>
  <si>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</si>
  <si>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</si>
  <si>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</si>
  <si>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</si>
  <si>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</si>
  <si>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</si>
  <si>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</si>
  <si>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</si>
  <si>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</si>
  <si>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</si>
  <si>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</si>
  <si>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</si>
  <si>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</si>
  <si>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</si>
  <si>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</si>
  <si>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</si>
  <si>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</si>
  <si>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</si>
  <si>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</si>
  <si>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</si>
  <si>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</si>
  <si>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</si>
  <si>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</si>
  <si>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</si>
  <si>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</si>
  <si>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</si>
  <si>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</si>
  <si>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</si>
  <si>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</si>
  <si>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</si>
  <si>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</si>
  <si>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</si>
  <si>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</si>
  <si>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</si>
  <si>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</si>
  <si>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</si>
  <si>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</si>
  <si>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</si>
  <si>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</si>
  <si>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</si>
  <si>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</si>
  <si>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</si>
  <si>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</si>
  <si>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</si>
  <si>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</si>
  <si>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</si>
  <si>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</si>
  <si>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</si>
  <si>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</si>
  <si>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</si>
  <si>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</si>
  <si>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</si>
  <si>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</si>
  <si>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</si>
  <si>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</si>
  <si>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</si>
  <si>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</si>
  <si>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</si>
  <si>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</si>
  <si>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</si>
  <si>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</si>
  <si>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</si>
  <si>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</si>
  <si>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</si>
  <si>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</si>
  <si>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</si>
  <si>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</si>
  <si>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</si>
  <si>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</si>
  <si>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</si>
  <si>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</si>
  <si>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</si>
  <si>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</si>
  <si>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</si>
  <si>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</si>
  <si>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</si>
  <si>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</si>
  <si>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</si>
  <si>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</si>
  <si>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</si>
  <si>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</si>
  <si>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</si>
  <si>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</si>
  <si>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</si>
  <si>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</si>
  <si>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</si>
  <si>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</si>
  <si>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</si>
  <si>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</si>
  <si>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</si>
  <si>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</si>
  <si>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</si>
  <si>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</si>
  <si>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</si>
  <si>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</si>
  <si>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</si>
  <si>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</si>
  <si>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</si>
  <si>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</si>
  <si>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</si>
  <si>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</si>
  <si>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</si>
  <si>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</si>
  <si>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</si>
  <si>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</si>
  <si>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</si>
  <si>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</si>
  <si>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</si>
  <si>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</si>
  <si>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</si>
  <si>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</si>
  <si>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</si>
  <si>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</si>
  <si>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</si>
  <si>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</si>
  <si>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</si>
  <si>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</si>
  <si>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</si>
  <si>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</si>
  <si>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</si>
  <si>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</si>
  <si>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</si>
  <si>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</si>
  <si>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</si>
  <si>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</si>
  <si>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</si>
  <si>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</si>
  <si>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</si>
  <si>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</si>
  <si>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</si>
  <si>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</si>
  <si>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</si>
  <si>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</si>
  <si>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</si>
  <si>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</si>
  <si>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</si>
  <si>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</si>
  <si>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</si>
  <si>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</si>
  <si>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</si>
  <si>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</si>
  <si>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</si>
  <si>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</si>
  <si>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</si>
  <si>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</si>
  <si>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</si>
  <si>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</si>
  <si>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</si>
  <si>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</si>
  <si>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</si>
  <si>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</si>
  <si>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</si>
  <si>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</si>
  <si>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</si>
  <si>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</si>
  <si>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</si>
  <si>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</si>
  <si>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</si>
  <si>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</si>
  <si>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</si>
  <si>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</si>
  <si>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</si>
  <si>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</si>
  <si>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</si>
  <si>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</si>
  <si>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</si>
  <si>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</si>
  <si>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</si>
  <si>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</si>
  <si>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</si>
  <si>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</si>
  <si>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</si>
  <si>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</si>
  <si>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</si>
  <si>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</si>
  <si>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</si>
  <si>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</si>
  <si>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</si>
  <si>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</si>
  <si>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</si>
  <si>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</si>
  <si>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</si>
  <si>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</si>
  <si>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</si>
  <si>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</si>
  <si>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</si>
  <si>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</si>
  <si>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</si>
  <si>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</si>
  <si>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</si>
  <si>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</si>
  <si>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</si>
  <si>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</si>
  <si>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</si>
  <si>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</si>
  <si>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</si>
  <si>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</si>
  <si>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</si>
  <si>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</si>
  <si>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</si>
  <si>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</si>
  <si>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</si>
  <si>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</si>
  <si>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</si>
  <si>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</si>
  <si>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</si>
  <si>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</si>
  <si>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</si>
  <si>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</si>
  <si>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</si>
  <si>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</si>
  <si>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</si>
  <si>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</si>
  <si>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</si>
  <si>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</si>
  <si>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</si>
  <si>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</si>
  <si>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</si>
  <si>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</si>
  <si>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</si>
  <si>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</si>
  <si>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</si>
  <si>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</si>
  <si>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</si>
  <si>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</si>
  <si>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</si>
  <si>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</si>
  <si>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</si>
  <si>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</si>
  <si>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</si>
  <si>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</si>
  <si>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</si>
  <si>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</si>
  <si>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</si>
  <si>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</si>
  <si>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</si>
  <si>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</si>
  <si>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</si>
  <si>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</si>
  <si>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</si>
  <si>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</si>
  <si>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</si>
  <si>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</si>
  <si>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</si>
  <si>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</si>
  <si>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</si>
  <si>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</si>
  <si>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</si>
  <si>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</si>
  <si>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</si>
  <si>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</si>
  <si>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</si>
  <si>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</si>
  <si>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</si>
  <si>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</si>
  <si>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</si>
  <si>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</si>
  <si>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</si>
  <si>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</si>
  <si>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</si>
  <si>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</si>
  <si>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</si>
  <si>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</si>
  <si>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</si>
  <si>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</si>
  <si>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</si>
  <si>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</si>
  <si>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</si>
  <si>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</si>
  <si>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</si>
  <si>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</si>
  <si>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</si>
  <si>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</si>
  <si>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</si>
  <si>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</si>
  <si>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</si>
  <si>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</si>
  <si>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</si>
  <si>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</si>
  <si>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</si>
  <si>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</si>
  <si>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</si>
  <si>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</si>
  <si>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</si>
  <si>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</si>
  <si>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</si>
  <si>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</si>
  <si>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</si>
  <si>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</si>
  <si>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</si>
  <si>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</si>
  <si>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</si>
  <si>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</si>
  <si>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</si>
  <si>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</si>
  <si>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</si>
  <si>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</si>
  <si>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</si>
  <si>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</si>
  <si>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</si>
  <si>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</si>
  <si>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</si>
  <si>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</si>
  <si>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</si>
  <si>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</si>
  <si>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</si>
  <si>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</si>
  <si>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</si>
  <si>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</si>
  <si>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</si>
  <si>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</si>
  <si>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</si>
  <si>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</si>
  <si>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</si>
  <si>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</si>
  <si>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</si>
  <si>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</si>
  <si>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</si>
  <si>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</si>
  <si>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</si>
  <si>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</si>
  <si>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</si>
  <si>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</si>
  <si>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</si>
  <si>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</si>
  <si>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</si>
  <si>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</si>
  <si>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</si>
  <si>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</si>
  <si>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</si>
  <si>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</si>
  <si>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</si>
  <si>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</si>
  <si>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</si>
  <si>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</si>
  <si>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</si>
  <si>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</si>
  <si>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</si>
  <si>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</si>
  <si>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</si>
  <si>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</si>
  <si>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</si>
  <si>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</si>
  <si>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</si>
  <si>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</si>
  <si>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</si>
  <si>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</si>
  <si>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</si>
  <si>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</si>
  <si>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</si>
  <si>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</si>
  <si>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</si>
  <si>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</si>
  <si>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</si>
  <si>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</si>
  <si>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</si>
  <si>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</si>
  <si>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</si>
  <si>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</si>
  <si>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</si>
  <si>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</si>
  <si>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</si>
  <si>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</si>
  <si>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</si>
  <si>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</si>
  <si>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</si>
  <si>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</si>
  <si>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</si>
  <si>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</si>
  <si>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</si>
  <si>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</si>
  <si>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</si>
  <si>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</si>
  <si>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</si>
  <si>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</si>
  <si>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</si>
  <si>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</si>
  <si>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</si>
  <si>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</si>
  <si>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</si>
  <si>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</si>
  <si>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</si>
  <si>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</si>
  <si>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</si>
  <si>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</si>
  <si>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</si>
  <si>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</si>
  <si>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</si>
  <si>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</si>
  <si>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</si>
  <si>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</si>
  <si>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</si>
  <si>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</si>
  <si>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</si>
  <si>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</si>
  <si>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</si>
  <si>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</si>
  <si>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</si>
  <si>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</si>
  <si>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</si>
  <si>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</si>
  <si>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</si>
  <si>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</si>
  <si>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</si>
  <si>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</si>
  <si>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</si>
  <si>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</si>
  <si>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</si>
  <si>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</si>
  <si>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</si>
  <si>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</si>
  <si>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</si>
  <si>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</si>
  <si>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</si>
  <si>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</si>
  <si>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</si>
  <si>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</si>
  <si>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</si>
  <si>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</si>
  <si>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</si>
  <si>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</si>
  <si>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</si>
  <si>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</si>
  <si>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</si>
  <si>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</si>
  <si>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</si>
  <si>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</si>
  <si>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</si>
  <si>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</si>
  <si>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</si>
  <si>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</si>
  <si>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</si>
  <si>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</si>
  <si>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</si>
  <si>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</si>
  <si>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</si>
  <si>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</si>
  <si>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</si>
  <si>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</si>
  <si>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</si>
  <si>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</si>
  <si>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</si>
  <si>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</si>
  <si>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</si>
  <si>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</si>
  <si>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</si>
  <si>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</si>
  <si>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</si>
  <si>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</si>
  <si>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</si>
  <si>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</si>
  <si>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</si>
  <si>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</si>
  <si>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</si>
  <si>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</si>
  <si>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</si>
  <si>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</si>
  <si>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</si>
  <si>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</si>
  <si>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</si>
  <si>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</si>
  <si>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</si>
  <si>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</si>
  <si>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</si>
  <si>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</si>
  <si>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</si>
  <si>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</si>
  <si>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</si>
  <si>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</si>
  <si>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</si>
  <si>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</si>
  <si>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</si>
  <si>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</si>
  <si>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</si>
  <si>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</si>
  <si>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</si>
  <si>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</si>
  <si>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</si>
  <si>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</si>
  <si>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</si>
  <si>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</si>
  <si>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</si>
  <si>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</si>
  <si>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</si>
  <si>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</si>
  <si>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</si>
  <si>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</si>
  <si>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</si>
  <si>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</si>
  <si>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</si>
  <si>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</si>
  <si>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</si>
  <si>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</si>
  <si>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</si>
  <si>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</si>
  <si>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</si>
  <si>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</si>
  <si>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</si>
  <si>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</si>
  <si>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</si>
  <si>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</si>
  <si>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</si>
  <si>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</si>
  <si>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</si>
  <si>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</si>
  <si>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</si>
  <si>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</si>
  <si>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</si>
  <si>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</si>
  <si>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</si>
  <si>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</si>
  <si>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</si>
  <si>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</si>
  <si>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</si>
  <si>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</si>
  <si>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</si>
  <si>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</si>
  <si>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</si>
  <si>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</si>
  <si>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</si>
  <si>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</si>
  <si>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</si>
  <si>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</si>
  <si>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</si>
  <si>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</si>
  <si>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</si>
  <si>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</si>
  <si>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</si>
  <si>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</si>
  <si>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</si>
  <si>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</si>
  <si>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</si>
  <si>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</si>
  <si>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</si>
  <si>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</si>
  <si>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</si>
  <si>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</si>
  <si>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</si>
  <si>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</si>
  <si>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</si>
  <si>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</si>
  <si>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</si>
  <si>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</si>
  <si>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</si>
  <si>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</si>
  <si>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</si>
  <si>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</si>
  <si>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</si>
  <si>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</si>
  <si>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</si>
  <si>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</si>
  <si>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</si>
  <si>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</si>
  <si>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</si>
  <si>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</si>
  <si>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</si>
  <si>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</si>
  <si>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</si>
  <si>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</si>
  <si>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</si>
  <si>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</si>
  <si>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</si>
  <si>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</si>
  <si>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</si>
  <si>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</si>
  <si>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</si>
  <si>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</si>
  <si>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</si>
  <si>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</si>
  <si>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</si>
  <si>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</si>
  <si>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</si>
  <si>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</si>
  <si>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</si>
  <si>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</si>
  <si>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</si>
  <si>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</si>
  <si>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</si>
  <si>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</si>
  <si>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</si>
  <si>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</si>
  <si>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</si>
  <si>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</si>
  <si>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</si>
  <si>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</si>
  <si>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</si>
  <si>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</si>
  <si>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</si>
  <si>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</si>
  <si>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</si>
  <si>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</si>
  <si>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</si>
  <si>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</si>
  <si>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</si>
  <si>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</si>
  <si>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</si>
  <si>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</si>
  <si>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</si>
  <si>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</si>
  <si>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</si>
  <si>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</si>
  <si>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</si>
  <si>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</si>
  <si>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</si>
  <si>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</si>
  <si>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</si>
  <si>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</si>
  <si>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</si>
  <si>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</si>
  <si>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</si>
  <si>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</si>
  <si>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</si>
  <si>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</si>
  <si>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</si>
  <si>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</si>
  <si>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</si>
  <si>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</si>
  <si>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</si>
  <si>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</si>
  <si>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</si>
  <si>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</si>
  <si>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</si>
  <si>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</si>
  <si>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</si>
  <si>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</si>
  <si>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</si>
  <si>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</si>
  <si>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</si>
  <si>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</si>
  <si>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</si>
  <si>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</si>
  <si>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</si>
  <si>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</si>
  <si>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</si>
  <si>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</si>
  <si>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</si>
  <si>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</si>
  <si>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</si>
  <si>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</si>
  <si>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</si>
  <si>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</si>
  <si>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</si>
  <si>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</si>
  <si>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</si>
  <si>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</si>
  <si>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</si>
  <si>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</si>
  <si>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</si>
  <si>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</si>
  <si>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</si>
  <si>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</si>
  <si>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</si>
  <si>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</si>
  <si>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</si>
  <si>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</si>
  <si>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</si>
  <si>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</si>
  <si>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</si>
  <si>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</si>
  <si>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</si>
  <si>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</si>
  <si>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</si>
  <si>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</si>
  <si>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</si>
  <si>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</si>
  <si>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</si>
  <si>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</si>
  <si>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</si>
  <si>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</si>
  <si>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</si>
  <si>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</si>
  <si>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</si>
  <si>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</si>
  <si>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</si>
  <si>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</si>
  <si>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</si>
  <si>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</si>
  <si>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</si>
  <si>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</si>
  <si>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</si>
  <si>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</si>
  <si>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</si>
  <si>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</si>
  <si>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</si>
  <si>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</si>
  <si>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</si>
  <si>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</si>
  <si>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</si>
  <si>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</si>
  <si>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</si>
  <si>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</si>
  <si>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</si>
  <si>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</si>
  <si>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</si>
  <si>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</si>
  <si>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</si>
  <si>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</si>
  <si>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</si>
  <si>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</si>
  <si>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</si>
  <si>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</si>
  <si>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</si>
  <si>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</si>
  <si>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</si>
  <si>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</si>
  <si>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</si>
  <si>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</si>
  <si>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</si>
  <si>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</si>
  <si>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</si>
  <si>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</si>
  <si>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</si>
  <si>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</si>
  <si>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</si>
  <si>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</si>
  <si>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</si>
  <si>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</si>
  <si>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</si>
  <si>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</si>
  <si>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</si>
  <si>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</si>
  <si>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</si>
  <si>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</si>
  <si>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</si>
  <si>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</si>
  <si>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</si>
  <si>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</si>
  <si>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</si>
  <si>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</si>
  <si>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</si>
  <si>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</si>
  <si>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</si>
  <si>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</si>
  <si>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</si>
  <si>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</si>
  <si>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</si>
  <si>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</si>
  <si>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</si>
  <si>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</si>
  <si>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</si>
  <si>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</si>
  <si>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</si>
  <si>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</si>
  <si>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</si>
  <si>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</si>
  <si>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</si>
  <si>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</si>
  <si>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</si>
  <si>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</si>
  <si>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</si>
  <si>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</si>
  <si>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</si>
  <si>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</si>
  <si>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</si>
  <si>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</si>
  <si>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</si>
  <si>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</si>
  <si>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</si>
  <si>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</si>
  <si>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</si>
  <si>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</si>
  <si>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</si>
  <si>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</si>
  <si>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</si>
  <si>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</si>
  <si>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</si>
  <si>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</si>
  <si>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</si>
  <si>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</si>
  <si>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</si>
  <si>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</si>
  <si>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</si>
  <si>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</si>
  <si>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</si>
  <si>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</si>
  <si>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</si>
  <si>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</si>
  <si>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</si>
  <si>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</si>
  <si>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</si>
  <si>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</si>
  <si>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</si>
  <si>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</si>
  <si>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</si>
  <si>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</si>
  <si>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</si>
  <si>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</si>
  <si>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</si>
  <si>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</si>
  <si>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</si>
  <si>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</si>
  <si>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</si>
  <si>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</si>
  <si>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</si>
  <si>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</si>
  <si>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</si>
  <si>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</si>
  <si>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</si>
  <si>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</si>
  <si>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</si>
  <si>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</si>
  <si>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</si>
  <si>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</si>
  <si>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</si>
  <si>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</si>
  <si>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</si>
  <si>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</si>
  <si>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</si>
  <si>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</si>
  <si>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</si>
  <si>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</si>
  <si>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</si>
  <si>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</si>
  <si>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</si>
  <si>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</si>
  <si>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</si>
  <si>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</si>
  <si>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</si>
  <si>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</si>
  <si>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</si>
  <si>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</si>
  <si>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</si>
  <si>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</si>
  <si>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</si>
  <si>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</si>
  <si>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</si>
  <si>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</si>
  <si>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</si>
  <si>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</si>
  <si>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</si>
  <si>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</si>
  <si>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</si>
  <si>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</si>
  <si>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</si>
  <si>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</si>
  <si>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</si>
  <si>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</si>
  <si>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</si>
  <si>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</si>
  <si>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</si>
  <si>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</si>
  <si>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</si>
  <si>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</si>
  <si>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</si>
  <si>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</si>
  <si>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</si>
  <si>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</si>
  <si>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</si>
  <si>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</si>
  <si>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</si>
  <si>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</si>
  <si>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</si>
  <si>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</si>
  <si>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</si>
  <si>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</si>
  <si>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</si>
  <si>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</si>
  <si>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</si>
  <si>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</si>
  <si>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</si>
  <si>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</si>
  <si>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</si>
  <si>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</si>
  <si>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</si>
  <si>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</si>
  <si>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</si>
  <si>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</si>
  <si>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</si>
  <si>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</si>
  <si>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</si>
  <si>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</si>
  <si>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</si>
  <si>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</si>
  <si>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</si>
  <si>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</si>
  <si>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</si>
  <si>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</si>
  <si>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</si>
  <si>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</si>
  <si>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</si>
  <si>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</si>
  <si>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</si>
  <si>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</si>
  <si>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</si>
  <si>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</si>
  <si>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</si>
  <si>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</si>
  <si>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</si>
  <si>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</si>
  <si>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</si>
  <si>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</si>
  <si>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</si>
  <si>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</si>
  <si>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</si>
  <si>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</si>
  <si>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</si>
  <si>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</si>
  <si>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</si>
  <si>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</si>
  <si>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</si>
  <si>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</si>
  <si>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</si>
  <si>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</si>
  <si>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</si>
  <si>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</si>
  <si>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</si>
  <si>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</si>
  <si>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</si>
  <si>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</si>
  <si>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</si>
  <si>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</si>
  <si>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</si>
  <si>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</si>
  <si>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</si>
  <si>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</si>
  <si>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</si>
  <si>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</si>
  <si>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</si>
  <si>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</si>
  <si>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</si>
  <si>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</si>
  <si>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</si>
  <si>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</si>
  <si>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</si>
  <si>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</si>
  <si>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</si>
  <si>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</si>
  <si>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</si>
  <si>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</si>
  <si>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</si>
  <si>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</si>
  <si>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</si>
  <si>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</si>
  <si>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</si>
  <si>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</si>
  <si>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</si>
  <si>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</si>
  <si>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</si>
  <si>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</si>
  <si>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</si>
  <si>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</si>
  <si>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</si>
  <si>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</si>
  <si>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</si>
  <si>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</si>
  <si>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</si>
  <si>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</si>
  <si>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</si>
  <si>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</si>
  <si>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</si>
  <si>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</si>
  <si>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</si>
  <si>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</si>
  <si>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</si>
  <si>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</si>
  <si>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</si>
  <si>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</si>
  <si>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</si>
  <si>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</si>
  <si>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</si>
  <si>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</si>
  <si>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</si>
  <si>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</si>
  <si>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</si>
  <si>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</si>
  <si>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</si>
  <si>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</si>
  <si>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</si>
  <si>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</si>
  <si>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</si>
  <si>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</si>
  <si>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</si>
  <si>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</si>
  <si>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</si>
  <si>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</si>
  <si>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</si>
  <si>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</si>
  <si>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</si>
  <si>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</si>
  <si>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</si>
  <si>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</si>
  <si>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</si>
  <si>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</si>
  <si>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</si>
  <si>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</si>
  <si>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</si>
  <si>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</si>
  <si>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</si>
  <si>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</si>
  <si>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</si>
  <si>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</si>
  <si>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</si>
  <si>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</si>
  <si>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</si>
  <si>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</si>
  <si>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</si>
  <si>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</si>
  <si>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</si>
  <si>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</si>
  <si>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</si>
  <si>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</si>
  <si>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</si>
  <si>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</si>
  <si>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</si>
  <si>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</si>
  <si>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</si>
  <si>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</si>
  <si>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</si>
  <si>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</si>
  <si>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</si>
  <si>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</si>
  <si>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</si>
  <si>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</si>
  <si>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</si>
  <si>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</si>
  <si>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</si>
  <si>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</si>
  <si>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</si>
  <si>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</si>
  <si>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</si>
  <si>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</si>
  <si>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</si>
  <si>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</si>
  <si>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</si>
  <si>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</si>
  <si>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</si>
  <si>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</si>
  <si>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</si>
  <si>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</si>
  <si>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</si>
  <si>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</si>
  <si>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</si>
  <si>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</si>
  <si>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</si>
  <si>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</si>
  <si>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</si>
  <si>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</si>
  <si>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</si>
  <si>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</si>
  <si>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</si>
  <si>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</si>
  <si>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</si>
  <si>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</si>
  <si>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</si>
  <si>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</si>
  <si>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</si>
  <si>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</si>
  <si>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</si>
  <si>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</si>
  <si>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</si>
  <si>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</si>
  <si>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</si>
  <si>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</si>
  <si>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</si>
  <si>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</si>
  <si>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</si>
  <si>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</si>
  <si>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</si>
  <si>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</si>
  <si>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</si>
  <si>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</si>
  <si>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</si>
  <si>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</si>
  <si>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</si>
  <si>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</si>
  <si>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</si>
  <si>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</si>
  <si>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</si>
  <si>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</si>
  <si>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</si>
  <si>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</si>
  <si>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</si>
  <si>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</si>
  <si>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</si>
  <si>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</si>
  <si>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</si>
  <si>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</si>
  <si>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</si>
  <si>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</si>
  <si>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</si>
  <si>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</si>
  <si>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</si>
  <si>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</si>
  <si>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</si>
  <si>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</si>
  <si>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</si>
  <si>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</si>
  <si>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</si>
  <si>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</si>
  <si>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</si>
  <si>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</si>
  <si>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</si>
  <si>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</si>
  <si>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</si>
  <si>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</si>
  <si>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</si>
  <si>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</si>
  <si>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</si>
  <si>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</si>
  <si>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</si>
  <si>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</si>
  <si>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</si>
  <si>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</si>
  <si>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</si>
  <si>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</si>
  <si>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</si>
  <si>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</si>
  <si>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</si>
  <si>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</si>
  <si>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</si>
  <si>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</si>
  <si>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</si>
  <si>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</si>
  <si>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</si>
  <si>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</si>
  <si>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</si>
  <si>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</si>
  <si>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</si>
  <si>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</si>
  <si>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</si>
  <si>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</si>
  <si>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</si>
  <si>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</si>
  <si>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</si>
  <si>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</si>
  <si>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</si>
  <si>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</si>
  <si>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</si>
  <si>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</si>
  <si>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</si>
  <si>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</si>
  <si>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</si>
  <si>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</si>
  <si>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</si>
  <si>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</si>
  <si>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</si>
  <si>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</si>
  <si>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</si>
  <si>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</si>
  <si>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</si>
  <si>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</si>
  <si>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</si>
  <si>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</si>
  <si>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</si>
  <si>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</si>
  <si>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</si>
  <si>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</si>
  <si>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</si>
  <si>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</si>
  <si>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</si>
  <si>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</si>
  <si>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</si>
  <si>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</si>
  <si>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</si>
  <si>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</si>
  <si>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</si>
  <si>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</si>
  <si>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</si>
  <si>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</si>
  <si>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</si>
  <si>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</si>
  <si>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</si>
  <si>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</si>
  <si>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</si>
  <si>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</si>
  <si>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</si>
  <si>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</si>
  <si>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</si>
  <si>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</si>
  <si>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</si>
  <si>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</si>
  <si>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</si>
  <si>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</si>
  <si>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</si>
  <si>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</si>
  <si>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</si>
  <si>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</si>
  <si>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</si>
  <si>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</si>
  <si>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</si>
  <si>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</si>
  <si>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</si>
  <si>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</si>
  <si>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</si>
  <si>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</si>
  <si>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</si>
  <si>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</si>
  <si>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</si>
  <si>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</si>
  <si>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</si>
  <si>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</si>
  <si>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</si>
  <si>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</si>
  <si>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</si>
  <si>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</si>
  <si>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</si>
  <si>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</si>
  <si>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</si>
  <si>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</si>
  <si>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</si>
  <si>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</si>
  <si>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</si>
  <si>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</si>
  <si>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</si>
  <si>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</si>
  <si>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</si>
  <si>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</si>
  <si>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</si>
  <si>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</si>
  <si>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</si>
  <si>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</si>
  <si>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</si>
  <si>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</si>
  <si>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</si>
  <si>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</si>
  <si>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</si>
  <si>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</si>
  <si>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</si>
  <si>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</si>
  <si>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</si>
  <si>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</si>
  <si>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</si>
  <si>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</si>
  <si>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</si>
  <si>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</si>
  <si>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</si>
  <si>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</si>
  <si>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</si>
  <si>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</si>
  <si>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</si>
  <si>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</si>
  <si>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</si>
  <si>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</si>
  <si>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</si>
  <si>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</si>
  <si>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</si>
  <si>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</si>
  <si>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</si>
  <si>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</si>
  <si>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</si>
  <si>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</si>
  <si>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</si>
  <si>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</si>
  <si>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</si>
  <si>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</si>
  <si>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</si>
  <si>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</si>
  <si>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</si>
  <si>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</si>
  <si>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</si>
  <si>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</si>
  <si>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</si>
  <si>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</si>
  <si>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</si>
  <si>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</si>
  <si>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</si>
  <si>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</si>
  <si>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</si>
  <si>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</si>
  <si>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</si>
  <si>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</si>
  <si>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</si>
  <si>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</si>
  <si>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</si>
  <si>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</si>
  <si>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</si>
  <si>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</si>
  <si>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</si>
  <si>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</si>
  <si>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</si>
  <si>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</si>
  <si>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</si>
  <si>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</si>
  <si>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</si>
  <si>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</si>
  <si>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</si>
  <si>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</si>
  <si>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</si>
  <si>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</si>
  <si>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</si>
  <si>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</si>
  <si>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</si>
  <si>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</si>
  <si>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</si>
  <si>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</si>
  <si>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</si>
  <si>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</si>
  <si>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</si>
  <si>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</si>
  <si>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</si>
  <si>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</si>
  <si>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</si>
  <si>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</si>
  <si>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</si>
  <si>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</si>
  <si>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</si>
  <si>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</si>
  <si>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</si>
  <si>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</si>
  <si>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</si>
  <si>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</si>
  <si>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</si>
  <si>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</si>
  <si>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</si>
  <si>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</si>
  <si>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</si>
  <si>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</si>
  <si>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</si>
  <si>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</si>
  <si>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</si>
  <si>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</si>
  <si>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</si>
  <si>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</si>
  <si>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</si>
  <si>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</si>
  <si>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</si>
  <si>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</si>
  <si>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</si>
  <si>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</si>
  <si>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</si>
  <si>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</si>
  <si>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</si>
  <si>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</si>
  <si>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</si>
  <si>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</si>
  <si>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</si>
  <si>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</si>
  <si>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</si>
  <si>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</si>
  <si>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</si>
  <si>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</si>
  <si>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</si>
  <si>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</si>
  <si>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</si>
  <si>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</si>
  <si>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</si>
  <si>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</si>
  <si>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</si>
  <si>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</si>
  <si>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</si>
  <si>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</si>
  <si>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</si>
  <si>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</si>
  <si>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</si>
  <si>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</si>
  <si>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</si>
  <si>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</si>
  <si>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</si>
  <si>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</si>
  <si>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</si>
  <si>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</si>
  <si>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</si>
  <si>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</si>
  <si>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</si>
  <si>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</si>
  <si>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</si>
  <si>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</si>
  <si>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</si>
  <si>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</si>
  <si>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</si>
  <si>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</si>
  <si>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</si>
  <si>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</si>
  <si>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</si>
  <si>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</si>
  <si>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</si>
  <si>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</si>
  <si>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</si>
  <si>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</si>
  <si>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</si>
  <si>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</si>
  <si>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</si>
  <si>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</si>
  <si>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</si>
  <si>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</si>
  <si>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</si>
  <si>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</si>
  <si>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</si>
  <si>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</si>
  <si>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</si>
  <si>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</si>
  <si>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</si>
  <si>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</si>
  <si>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</si>
  <si>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</si>
  <si>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</si>
  <si>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</si>
  <si>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</si>
  <si>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</si>
  <si>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</si>
  <si>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</si>
  <si>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</si>
  <si>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</si>
  <si>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</si>
  <si>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</si>
  <si>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</si>
  <si>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</si>
  <si>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</si>
  <si>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</si>
  <si>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</si>
  <si>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</si>
  <si>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</si>
  <si>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</si>
  <si>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</si>
  <si>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</si>
  <si>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</si>
  <si>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</si>
  <si>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</si>
  <si>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</si>
  <si>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</si>
  <si>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</si>
  <si>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</si>
  <si>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</si>
  <si>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</si>
  <si>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</si>
  <si>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</si>
  <si>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</si>
  <si>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</si>
  <si>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</si>
  <si>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</si>
  <si>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</si>
  <si>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</si>
  <si>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</si>
  <si>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</si>
  <si>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</si>
  <si>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</si>
  <si>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</si>
  <si>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</si>
  <si>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</si>
  <si>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</si>
  <si>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</si>
  <si>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</si>
  <si>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</si>
  <si>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</si>
  <si>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</si>
  <si>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</si>
  <si>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</si>
  <si>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</si>
  <si>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</si>
  <si>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</si>
  <si>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</si>
  <si>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</si>
  <si>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</si>
  <si>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</si>
  <si>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</si>
  <si>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</si>
  <si>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</si>
  <si>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</si>
  <si>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</si>
  <si>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</si>
  <si>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</si>
  <si>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</si>
  <si>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</si>
  <si>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</si>
  <si>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</si>
  <si>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</si>
  <si>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</si>
  <si>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</si>
  <si>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</si>
  <si>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</si>
  <si>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</si>
  <si>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</si>
  <si>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</si>
  <si>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</si>
  <si>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</si>
  <si>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</si>
  <si>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</si>
  <si>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</si>
  <si>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</si>
  <si>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</si>
  <si>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</si>
  <si>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</si>
  <si>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</si>
  <si>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</si>
  <si>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</si>
  <si>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</si>
  <si>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</si>
  <si>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</si>
  <si>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</si>
  <si>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</si>
  <si>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</si>
  <si>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</si>
  <si>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</si>
  <si>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</si>
  <si>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</si>
  <si>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</si>
  <si>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</si>
  <si>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</si>
  <si>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</si>
  <si>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</si>
  <si>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</si>
  <si>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</si>
  <si>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</si>
  <si>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</si>
  <si>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</si>
  <si>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</si>
  <si>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</si>
  <si>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</si>
  <si>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</si>
  <si>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</si>
  <si>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</si>
  <si>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</si>
  <si>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</si>
  <si>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</si>
  <si>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</si>
  <si>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</si>
  <si>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</si>
  <si>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</si>
  <si>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</si>
  <si>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</si>
  <si>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</si>
  <si>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</si>
  <si>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</si>
  <si>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</si>
  <si>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</si>
  <si>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</si>
  <si>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</si>
  <si>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</si>
  <si>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</si>
  <si>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</si>
  <si>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</si>
  <si>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</si>
  <si>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</si>
  <si>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</si>
  <si>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</si>
  <si>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</si>
  <si>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</si>
  <si>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</si>
  <si>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</si>
  <si>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</si>
  <si>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</si>
  <si>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</si>
  <si>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</si>
  <si>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</si>
  <si>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</si>
  <si>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</si>
  <si>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</si>
  <si>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</si>
  <si>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</si>
  <si>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</si>
  <si>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</si>
  <si>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</si>
  <si>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</si>
  <si>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</si>
  <si>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</si>
  <si>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</si>
  <si>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</si>
  <si>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</si>
  <si>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</si>
  <si>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</si>
  <si>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</si>
  <si>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</si>
  <si>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</si>
  <si>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</si>
  <si>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</si>
  <si>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</si>
  <si>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</si>
  <si>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</si>
  <si>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</si>
  <si>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</si>
  <si>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</si>
  <si>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</si>
  <si>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</si>
  <si>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</si>
  <si>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</si>
  <si>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</si>
  <si>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</si>
  <si>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</si>
  <si>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</si>
  <si>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</si>
  <si>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</si>
  <si>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</si>
  <si>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</si>
  <si>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</si>
  <si>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</si>
  <si>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</si>
  <si>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</si>
  <si>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</si>
  <si>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</si>
  <si>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</si>
  <si>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</si>
  <si>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</si>
  <si>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</si>
  <si>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</si>
  <si>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</si>
  <si>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</si>
  <si>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</si>
  <si>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</si>
  <si>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</si>
  <si>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</si>
  <si>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</si>
  <si>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</si>
  <si>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</si>
  <si>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</si>
  <si>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</si>
  <si>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</si>
  <si>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</si>
  <si>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</si>
  <si>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</si>
  <si>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</si>
  <si>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</si>
  <si>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</si>
  <si>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</si>
  <si>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</si>
  <si>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</si>
  <si>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</si>
  <si>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</si>
  <si>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</si>
  <si>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</si>
  <si>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</si>
  <si>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</si>
  <si>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</si>
  <si>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</si>
  <si>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</si>
  <si>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</si>
  <si>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</si>
  <si>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</si>
  <si>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</si>
  <si>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</si>
  <si>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</si>
  <si>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</si>
  <si>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</si>
  <si>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</si>
  <si>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</si>
  <si>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</si>
  <si>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</si>
  <si>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</si>
  <si>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</si>
  <si>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</si>
  <si>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</si>
  <si>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</si>
  <si>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</si>
  <si>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</si>
  <si>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</si>
  <si>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</si>
  <si>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</si>
  <si>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</si>
  <si>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</si>
  <si>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</si>
  <si>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</si>
  <si>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</si>
  <si>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</si>
  <si>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</si>
  <si>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</si>
  <si>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</si>
  <si>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</si>
  <si>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</si>
  <si>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</si>
  <si>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</si>
  <si>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</si>
  <si>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</si>
  <si>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</si>
  <si>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</si>
  <si>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</si>
  <si>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</si>
  <si>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</si>
  <si>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</si>
  <si>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</si>
  <si>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</si>
  <si>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</si>
  <si>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</si>
  <si>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</si>
  <si>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</si>
  <si>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</si>
  <si>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</si>
  <si>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</si>
  <si>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</si>
  <si>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</si>
  <si>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</si>
  <si>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</si>
  <si>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</si>
  <si>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</si>
  <si>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</si>
  <si>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</si>
  <si>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</si>
  <si>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</si>
  <si>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</si>
  <si>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</si>
  <si>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</si>
  <si>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</si>
  <si>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</si>
  <si>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</si>
  <si>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</si>
  <si>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</si>
  <si>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</si>
  <si>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</si>
  <si>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</si>
  <si>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</si>
  <si>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</si>
  <si>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</si>
  <si>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</si>
  <si>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</si>
  <si>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</si>
  <si>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</si>
  <si>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</si>
  <si>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</si>
  <si>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</si>
  <si>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</si>
  <si>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</si>
  <si>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</si>
  <si>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</si>
  <si>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</si>
  <si>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</si>
  <si>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</si>
  <si>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</si>
  <si>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</si>
  <si>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</si>
  <si>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</si>
  <si>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</si>
  <si>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</si>
  <si>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</si>
  <si>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</si>
  <si>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</si>
  <si>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</si>
  <si>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</si>
  <si>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</si>
  <si>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</si>
  <si>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</si>
  <si>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</si>
  <si>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</si>
  <si>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</si>
  <si>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</si>
  <si>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</si>
  <si>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</si>
  <si>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</si>
  <si>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</si>
  <si>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</si>
  <si>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</si>
  <si>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</si>
  <si>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</si>
  <si>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</si>
  <si>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</si>
  <si>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</si>
  <si>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</si>
  <si>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</si>
  <si>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</si>
  <si>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</si>
  <si>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</si>
  <si>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</si>
  <si>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</si>
  <si>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</si>
  <si>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</si>
  <si>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</si>
  <si>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</si>
  <si>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</si>
  <si>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</si>
  <si>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</si>
  <si>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</si>
  <si>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</si>
  <si>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</si>
  <si>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</si>
  <si>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</si>
  <si>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</si>
  <si>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</si>
  <si>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</si>
  <si>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</si>
  <si>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</si>
  <si>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</si>
  <si>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</si>
  <si>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</si>
  <si>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</si>
  <si>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</si>
  <si>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</si>
  <si>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</si>
  <si>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</si>
  <si>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</si>
  <si>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</si>
  <si>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</si>
  <si>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</si>
  <si>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</si>
  <si>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</si>
  <si>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</si>
  <si>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</si>
  <si>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</si>
  <si>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</si>
  <si>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</si>
  <si>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</si>
  <si>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</si>
  <si>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</si>
  <si>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</si>
  <si>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</si>
  <si>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</si>
  <si>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</si>
  <si>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</si>
  <si>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</si>
  <si>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</si>
  <si>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</si>
  <si>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</si>
  <si>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</si>
  <si>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</si>
  <si>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</si>
  <si>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</si>
  <si>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</si>
  <si>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</si>
  <si>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</si>
  <si>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</si>
  <si>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</si>
  <si>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</si>
  <si>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</si>
  <si>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</si>
  <si>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</si>
  <si>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</si>
  <si>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</si>
  <si>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</si>
  <si>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</si>
  <si>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</si>
  <si>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</si>
  <si>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</si>
  <si>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</si>
  <si>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</si>
  <si>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</si>
  <si>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</si>
  <si>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</si>
  <si>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</si>
  <si>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</si>
  <si>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</si>
  <si>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</si>
  <si>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</si>
  <si>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</si>
  <si>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</si>
  <si>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</si>
  <si>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</si>
  <si>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</si>
  <si>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</si>
  <si>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</si>
  <si>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</si>
  <si>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</si>
  <si>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</si>
  <si>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</si>
  <si>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</si>
  <si>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</si>
  <si>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</si>
  <si>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</si>
  <si>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</si>
  <si>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</si>
  <si>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</si>
  <si>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</si>
  <si>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</si>
  <si>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</si>
  <si>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</si>
  <si>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</si>
  <si>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</si>
  <si>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</si>
  <si>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</si>
  <si>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</si>
  <si>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</si>
  <si>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</si>
  <si>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</si>
  <si>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</si>
  <si>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</si>
  <si>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</si>
  <si>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</si>
  <si>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</si>
  <si>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</si>
  <si>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</si>
  <si>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</si>
  <si>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</si>
  <si>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</si>
  <si>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</si>
  <si>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</si>
  <si>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</si>
  <si>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</si>
  <si>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</si>
  <si>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</si>
  <si>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</si>
  <si>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</si>
  <si>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</si>
  <si>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</si>
  <si>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</si>
  <si>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</si>
  <si>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</si>
  <si>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</si>
  <si>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</si>
  <si>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</si>
  <si>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</si>
  <si>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</si>
  <si>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</si>
  <si>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</si>
  <si>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</si>
  <si>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</si>
  <si>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</si>
  <si>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</si>
  <si>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</si>
  <si>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</si>
  <si>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</si>
  <si>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</si>
  <si>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</si>
  <si>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</si>
  <si>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</si>
  <si>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</si>
  <si>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</si>
  <si>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</si>
  <si>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</si>
  <si>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</si>
  <si>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</si>
  <si>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</si>
  <si>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</si>
  <si>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</si>
  <si>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</si>
  <si>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</si>
  <si>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</si>
  <si>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</si>
  <si>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</si>
  <si>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</si>
  <si>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</si>
  <si>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</si>
  <si>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</si>
  <si>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</si>
  <si>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</si>
  <si>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</si>
  <si>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</si>
  <si>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</si>
  <si>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</si>
  <si>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</si>
  <si>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</si>
  <si>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</si>
  <si>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</si>
  <si>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</si>
  <si>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</si>
  <si>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</si>
  <si>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</si>
  <si>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</si>
  <si>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</si>
  <si>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</si>
  <si>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</si>
  <si>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</si>
  <si>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</si>
  <si>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</si>
  <si>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</si>
  <si>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</si>
  <si>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</si>
  <si>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</si>
  <si>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</si>
  <si>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</si>
  <si>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</si>
  <si>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</si>
  <si>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</si>
  <si>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</si>
  <si>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</si>
  <si>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</si>
  <si>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</si>
  <si>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</si>
  <si>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</si>
  <si>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</si>
  <si>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</si>
  <si>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</si>
  <si>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</si>
  <si>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</si>
  <si>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</si>
  <si>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</si>
  <si>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</si>
  <si>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</si>
  <si>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</si>
  <si>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</si>
  <si>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</si>
  <si>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</si>
  <si>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</si>
  <si>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</si>
  <si>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</si>
  <si>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</si>
  <si>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</si>
  <si>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</si>
  <si>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</si>
  <si>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</si>
  <si>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</si>
  <si>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</si>
  <si>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</si>
  <si>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</si>
  <si>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</si>
  <si>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</si>
  <si>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</si>
  <si>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</si>
  <si>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</si>
  <si>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</si>
  <si>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</si>
  <si>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</si>
  <si>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</si>
  <si>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</si>
  <si>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</si>
  <si>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</si>
  <si>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</si>
  <si>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</si>
  <si>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</si>
  <si>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</si>
  <si>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</si>
  <si>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</si>
  <si>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</si>
  <si>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</si>
  <si>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</si>
  <si>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</si>
  <si>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</si>
  <si>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</si>
  <si>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</si>
  <si>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</si>
  <si>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</si>
  <si>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</si>
  <si>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</si>
  <si>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</si>
  <si>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</si>
  <si>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</si>
  <si>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</si>
  <si>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</si>
  <si>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</si>
  <si>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</si>
  <si>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</si>
  <si>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</si>
  <si>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</si>
  <si>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</si>
  <si>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</si>
  <si>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</si>
  <si>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</si>
  <si>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</si>
  <si>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</si>
  <si>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</si>
  <si>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</si>
  <si>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</si>
  <si>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</si>
  <si>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</si>
  <si>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</si>
  <si>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</si>
  <si>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</si>
  <si>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</si>
  <si>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</si>
  <si>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</si>
  <si>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</si>
  <si>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</si>
  <si>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</si>
  <si>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</si>
  <si>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</si>
  <si>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</si>
  <si>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</si>
  <si>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</si>
  <si>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</si>
  <si>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</si>
  <si>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</si>
  <si>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</si>
  <si>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</si>
  <si>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</si>
  <si>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</si>
  <si>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</si>
  <si>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</si>
  <si>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</si>
  <si>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</si>
  <si>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</si>
  <si>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</si>
  <si>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</si>
  <si>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</si>
  <si>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</si>
  <si>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</si>
  <si>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</si>
  <si>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</si>
  <si>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</si>
  <si>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</si>
  <si>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</si>
  <si>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</si>
  <si>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</si>
  <si>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</si>
  <si>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</si>
  <si>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</si>
  <si>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</si>
  <si>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</si>
  <si>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</si>
  <si>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</si>
  <si>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</si>
  <si>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</si>
  <si>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</si>
  <si>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</si>
  <si>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</si>
  <si>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</si>
  <si>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</si>
  <si>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</si>
  <si>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</si>
  <si>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</si>
  <si>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</si>
  <si>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</si>
  <si>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</si>
  <si>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</si>
  <si>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</si>
  <si>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</si>
  <si>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</si>
  <si>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</si>
  <si>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</si>
  <si>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</si>
  <si>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</si>
  <si>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</si>
  <si>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</si>
  <si>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</si>
  <si>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</si>
  <si>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</si>
  <si>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</si>
  <si>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</si>
  <si>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</si>
  <si>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</si>
  <si>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</si>
  <si>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</si>
  <si>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</si>
  <si>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</si>
  <si>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</si>
  <si>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</si>
  <si>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</si>
  <si>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</si>
  <si>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</si>
  <si>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</si>
  <si>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</si>
  <si>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</si>
  <si>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</si>
  <si>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</si>
  <si>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</si>
  <si>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</si>
  <si>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</si>
  <si>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</si>
  <si>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</si>
  <si>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</si>
  <si>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</si>
  <si>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</si>
  <si>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</si>
  <si>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</si>
  <si>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</si>
  <si>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</si>
  <si>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</si>
  <si>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</si>
  <si>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</si>
  <si>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</si>
  <si>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</si>
  <si>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</si>
  <si>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</si>
  <si>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</si>
  <si>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</si>
  <si>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</si>
  <si>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</si>
  <si>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</si>
  <si>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</si>
  <si>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</si>
  <si>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</si>
  <si>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</si>
  <si>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</si>
  <si>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</si>
  <si>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</si>
  <si>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</si>
  <si>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</si>
  <si>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</si>
  <si>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</si>
  <si>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</si>
  <si>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</si>
  <si>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</si>
  <si>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</si>
  <si>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</si>
  <si>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</si>
  <si>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</si>
  <si>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</si>
  <si>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</si>
  <si>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</si>
  <si>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</si>
  <si>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</si>
  <si>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</si>
  <si>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</si>
  <si>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</si>
  <si>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</si>
  <si>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</si>
  <si>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</si>
  <si>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</si>
  <si>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</si>
  <si>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</si>
  <si>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</si>
  <si>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</si>
  <si>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</si>
  <si>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</si>
  <si>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</si>
  <si>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</si>
  <si>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</si>
  <si>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</si>
  <si>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</si>
  <si>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</si>
  <si>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</si>
  <si>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</si>
  <si>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</si>
  <si>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</si>
  <si>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</si>
  <si>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</si>
  <si>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</si>
  <si>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</si>
  <si>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</si>
  <si>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</si>
  <si>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</si>
  <si>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</si>
  <si>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</si>
  <si>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</si>
  <si>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</si>
  <si>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</si>
  <si>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</si>
  <si>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</si>
  <si>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</si>
  <si>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</si>
  <si>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</si>
  <si>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</si>
  <si>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</si>
  <si>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</si>
  <si>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</si>
  <si>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</si>
  <si>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</si>
  <si>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</si>
  <si>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</si>
  <si>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</si>
  <si>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</si>
  <si>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</si>
  <si>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</si>
  <si>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</si>
  <si>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</si>
  <si>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</si>
  <si>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</si>
  <si>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</si>
  <si>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</si>
  <si>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</si>
  <si>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</si>
  <si>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</si>
  <si>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</si>
  <si>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</si>
  <si>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</si>
  <si>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</si>
  <si>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</si>
  <si>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</si>
  <si>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</si>
  <si>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</si>
  <si>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</si>
  <si>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</si>
  <si>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</si>
  <si>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</si>
  <si>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</si>
  <si>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</si>
  <si>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</si>
  <si>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</si>
  <si>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</si>
  <si>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</si>
  <si>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</si>
  <si>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</si>
  <si>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</si>
  <si>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</si>
  <si>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</si>
  <si>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</si>
  <si>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</si>
  <si>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</si>
  <si>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</si>
  <si>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</si>
  <si>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</si>
  <si>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</si>
  <si>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</si>
  <si>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</si>
  <si>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</si>
  <si>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</si>
  <si>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</si>
  <si>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</si>
  <si>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</si>
  <si>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</si>
  <si>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</si>
  <si>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</si>
  <si>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</si>
  <si>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</si>
  <si>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</si>
  <si>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</si>
  <si>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</si>
  <si>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</si>
  <si>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</si>
  <si>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</si>
  <si>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</si>
  <si>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</si>
  <si>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</si>
  <si>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</si>
  <si>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</si>
  <si>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</si>
  <si>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</si>
  <si>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</si>
  <si>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</si>
  <si>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</si>
  <si>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</si>
  <si>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</si>
  <si>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</si>
  <si>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</si>
  <si>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</si>
  <si>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</si>
  <si>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</si>
  <si>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</si>
  <si>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</si>
  <si>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</si>
  <si>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</si>
  <si>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</si>
  <si>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</si>
  <si>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</si>
  <si>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</si>
  <si>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</si>
  <si>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</si>
  <si>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</si>
  <si>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</si>
  <si>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</si>
  <si>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</si>
  <si>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</si>
  <si>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</si>
  <si>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</si>
  <si>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</si>
  <si>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</si>
  <si>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</si>
  <si>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</si>
  <si>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</si>
  <si>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</si>
  <si>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</si>
  <si>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</si>
  <si>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</si>
  <si>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</si>
  <si>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</si>
  <si>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</si>
  <si>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</si>
  <si>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</si>
  <si>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</si>
  <si>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</si>
  <si>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</si>
  <si>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</si>
  <si>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</si>
  <si>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</si>
  <si>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</si>
  <si>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</si>
  <si>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</si>
  <si>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</si>
  <si>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</si>
  <si>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</si>
  <si>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</si>
  <si>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</si>
  <si>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</si>
  <si>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</si>
  <si>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</si>
  <si>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</si>
  <si>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</si>
  <si>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</si>
  <si>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</si>
  <si>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</si>
  <si>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</si>
  <si>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</si>
  <si>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</si>
  <si>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</si>
  <si>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</si>
  <si>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</si>
  <si>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</si>
  <si>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</si>
  <si>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</si>
  <si>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</si>
  <si>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</si>
  <si>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</si>
  <si>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</si>
  <si>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</si>
  <si>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</si>
  <si>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</si>
  <si>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</si>
  <si>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</si>
  <si>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</si>
  <si>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</si>
  <si>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</si>
  <si>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</si>
  <si>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</si>
  <si>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</si>
  <si>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</si>
  <si>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</si>
  <si>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</si>
  <si>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</si>
  <si>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</si>
  <si>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</si>
  <si>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</si>
  <si>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</si>
  <si>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</si>
  <si>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</si>
  <si>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</si>
  <si>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</si>
  <si>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</si>
  <si>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</si>
  <si>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</si>
  <si>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</si>
  <si>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</si>
  <si>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</si>
  <si>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</si>
  <si>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</si>
  <si>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</si>
  <si>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</si>
  <si>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</si>
  <si>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</si>
  <si>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</si>
  <si>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</si>
  <si>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</si>
  <si>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</si>
  <si>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</si>
  <si>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</si>
  <si>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</si>
  <si>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</si>
  <si>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</si>
  <si>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</si>
  <si>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</si>
  <si>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</si>
  <si>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</si>
  <si>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</si>
  <si>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</si>
  <si>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</si>
  <si>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</si>
  <si>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</si>
  <si>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</si>
  <si>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</si>
  <si>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</si>
  <si>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</si>
  <si>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</si>
  <si>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</si>
  <si>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</si>
  <si>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</si>
  <si>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</si>
  <si>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</si>
  <si>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</si>
  <si>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</si>
  <si>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</si>
  <si>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</si>
  <si>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</si>
  <si>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</si>
  <si>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</si>
  <si>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</si>
  <si>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</si>
  <si>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</si>
  <si>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</si>
  <si>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</si>
  <si>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</si>
  <si>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</si>
  <si>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</si>
  <si>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</si>
  <si>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</si>
  <si>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</si>
  <si>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</si>
  <si>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</si>
  <si>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</si>
  <si>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</si>
  <si>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</si>
  <si>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</si>
  <si>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</si>
  <si>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</si>
  <si>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</si>
  <si>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</si>
  <si>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</si>
  <si>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</si>
  <si>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</si>
  <si>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</si>
  <si>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</si>
  <si>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</si>
  <si>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</si>
  <si>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</si>
  <si>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</si>
  <si>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</si>
  <si>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</si>
  <si>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</si>
  <si>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</si>
  <si>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</si>
  <si>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</si>
  <si>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</si>
  <si>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</si>
  <si>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</si>
  <si>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</si>
  <si>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</si>
  <si>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</si>
  <si>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</si>
  <si>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</si>
  <si>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</si>
  <si>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</si>
  <si>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</si>
  <si>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</si>
  <si>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</si>
  <si>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</si>
  <si>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</si>
  <si>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</si>
  <si>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</si>
  <si>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</si>
  <si>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</si>
  <si>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</si>
  <si>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</si>
  <si>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</si>
  <si>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</si>
  <si>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</si>
  <si>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</si>
  <si>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</si>
  <si>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</si>
  <si>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</si>
  <si>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</si>
  <si>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</si>
  <si>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</si>
  <si>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</si>
  <si>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</si>
  <si>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</si>
  <si>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</si>
  <si>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</si>
  <si>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</si>
  <si>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</si>
  <si>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</si>
  <si>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</si>
  <si>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</si>
  <si>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</si>
  <si>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</si>
  <si>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</si>
  <si>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</si>
  <si>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</si>
  <si>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</si>
  <si>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</si>
  <si>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</si>
  <si>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</si>
  <si>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</si>
  <si>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</si>
  <si>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</si>
  <si>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</si>
  <si>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</si>
  <si>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</si>
  <si>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</si>
  <si>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</si>
  <si>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</si>
  <si>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</si>
  <si>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</si>
  <si>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</si>
  <si>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</si>
  <si>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</si>
  <si>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</si>
  <si>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</si>
  <si>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</si>
  <si>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</si>
  <si>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</si>
  <si>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</si>
  <si>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</si>
  <si>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</si>
  <si>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</si>
  <si>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</si>
  <si>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</si>
  <si>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</si>
  <si>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</si>
  <si>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</si>
  <si>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</si>
  <si>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</si>
  <si>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</si>
  <si>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</si>
  <si>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</si>
  <si>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</si>
  <si>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</si>
  <si>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</si>
  <si>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</si>
  <si>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</si>
  <si>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</si>
  <si>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</si>
  <si>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</si>
  <si>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</si>
  <si>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</si>
  <si>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</si>
  <si>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</si>
  <si>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</si>
  <si>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</si>
  <si>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</si>
  <si>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</si>
  <si>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</si>
  <si>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</si>
  <si>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</si>
  <si>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</si>
  <si>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</si>
  <si>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</si>
  <si>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</si>
  <si>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</si>
  <si>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</si>
  <si>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</si>
  <si>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</si>
  <si>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</si>
  <si>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</si>
  <si>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</si>
  <si>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</si>
  <si>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</si>
  <si>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</si>
  <si>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</si>
  <si>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</si>
  <si>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</si>
  <si>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</si>
  <si>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</si>
  <si>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</si>
  <si>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</si>
  <si>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</si>
  <si>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</si>
  <si>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</si>
  <si>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</si>
  <si>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</si>
  <si>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</si>
  <si>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</si>
  <si>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</si>
  <si>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</si>
  <si>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</si>
  <si>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</si>
  <si>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</si>
  <si>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</si>
  <si>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</si>
  <si>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</si>
  <si>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</si>
  <si>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</si>
  <si>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</si>
  <si>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</si>
  <si>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</si>
  <si>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</si>
  <si>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</si>
  <si>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</si>
  <si>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</si>
  <si>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</si>
  <si>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</si>
  <si>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</si>
  <si>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</si>
  <si>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</si>
  <si>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</si>
  <si>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</si>
  <si>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</si>
  <si>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</si>
  <si>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</si>
  <si>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</si>
  <si>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</si>
  <si>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</si>
  <si>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</si>
  <si>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</si>
  <si>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</si>
  <si>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</si>
  <si>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</si>
  <si>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</si>
  <si>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</si>
  <si>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</si>
  <si>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</si>
  <si>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</si>
  <si>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</si>
  <si>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</si>
  <si>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</si>
  <si>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</si>
  <si>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</si>
  <si>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</si>
  <si>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</si>
  <si>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</si>
  <si>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</si>
  <si>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</si>
  <si>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</si>
  <si>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</si>
  <si>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</si>
  <si>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</si>
  <si>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</si>
  <si>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</si>
  <si>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</si>
  <si>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</si>
  <si>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</si>
  <si>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</si>
  <si>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</si>
  <si>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</si>
  <si>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</si>
  <si>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</si>
  <si>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</si>
  <si>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</si>
  <si>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</si>
  <si>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</si>
  <si>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</si>
  <si>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</si>
  <si>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</si>
  <si>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</si>
  <si>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</si>
  <si>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</si>
  <si>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</si>
  <si>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</si>
  <si>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</si>
  <si>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</si>
  <si>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</si>
  <si>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</si>
  <si>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</si>
  <si>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</si>
  <si>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</si>
  <si>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</si>
  <si>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</si>
  <si>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</si>
  <si>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</si>
  <si>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</si>
  <si>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</si>
  <si>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</si>
  <si>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</si>
  <si>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</si>
  <si>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</si>
  <si>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</si>
  <si>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</si>
  <si>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</si>
  <si>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</si>
  <si>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</si>
  <si>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</si>
  <si>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</si>
  <si>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</si>
  <si>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</si>
  <si>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</si>
  <si>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</si>
  <si>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</si>
  <si>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</si>
  <si>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</si>
  <si>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</si>
  <si>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</si>
  <si>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</si>
  <si>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</si>
  <si>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</si>
  <si>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</si>
  <si>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</si>
  <si>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</si>
  <si>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</si>
  <si>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</si>
  <si>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</si>
  <si>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</si>
  <si>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</si>
  <si>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</si>
  <si>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</si>
  <si>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</si>
  <si>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</si>
  <si>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</si>
  <si>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</si>
  <si>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</si>
  <si>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</si>
  <si>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</si>
  <si>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</si>
  <si>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</si>
  <si>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</si>
  <si>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</si>
  <si>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</si>
  <si>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</si>
  <si>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</si>
  <si>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</si>
  <si>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</si>
  <si>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</si>
  <si>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</si>
  <si>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</si>
  <si>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</si>
  <si>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</si>
  <si>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</si>
  <si>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</si>
  <si>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</si>
  <si>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</si>
  <si>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</si>
  <si>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</si>
  <si>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</si>
  <si>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</si>
  <si>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</si>
  <si>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</si>
  <si>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</si>
  <si>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</si>
  <si>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</si>
  <si>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</si>
  <si>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</si>
  <si>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</si>
  <si>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</si>
  <si>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</si>
  <si>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</si>
  <si>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</si>
  <si>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</si>
  <si>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</si>
  <si>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</si>
  <si>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</si>
  <si>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</si>
  <si>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</si>
  <si>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</si>
  <si>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</si>
  <si>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</si>
  <si>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</si>
  <si>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</si>
  <si>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</si>
  <si>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</si>
  <si>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</si>
  <si>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</si>
  <si>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</si>
  <si>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</si>
  <si>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</si>
  <si>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</si>
  <si>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</si>
  <si>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</si>
  <si>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</si>
  <si>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</si>
  <si>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</si>
  <si>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</si>
  <si>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</si>
  <si>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</si>
  <si>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</si>
  <si>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</si>
  <si>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</si>
  <si>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</si>
  <si>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</si>
  <si>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</si>
  <si>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</si>
  <si>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</si>
  <si>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</si>
  <si>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</si>
  <si>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</si>
  <si>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</si>
  <si>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</si>
  <si>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</si>
  <si>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</si>
  <si>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</si>
  <si>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</si>
  <si>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</si>
  <si>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</si>
  <si>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</si>
  <si>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</si>
  <si>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</si>
  <si>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</si>
  <si>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</si>
  <si>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</si>
  <si>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</si>
  <si>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</si>
  <si>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</si>
  <si>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</si>
  <si>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</si>
  <si>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</si>
  <si>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</si>
  <si>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</si>
  <si>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</si>
  <si>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</si>
  <si>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</si>
  <si>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</si>
  <si>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</si>
  <si>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</si>
  <si>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</si>
  <si>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</si>
  <si>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</si>
  <si>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</si>
  <si>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</si>
  <si>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</si>
  <si>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</si>
  <si>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</si>
  <si>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</si>
  <si>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</si>
  <si>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</si>
  <si>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</si>
  <si>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</si>
  <si>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</si>
  <si>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</si>
  <si>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</si>
  <si>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</si>
  <si>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</si>
  <si>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</si>
  <si>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</si>
  <si>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</si>
  <si>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</si>
  <si>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</si>
  <si>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</si>
  <si>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</si>
  <si>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</si>
  <si>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</si>
  <si>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</si>
  <si>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</si>
  <si>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</si>
  <si>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</si>
  <si>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</si>
  <si>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</si>
  <si>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</si>
  <si>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</si>
  <si>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</si>
  <si>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</si>
  <si>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</si>
  <si>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</si>
  <si>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</si>
  <si>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</si>
  <si>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</si>
  <si>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</si>
  <si>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</si>
  <si>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</si>
  <si>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</si>
  <si>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</si>
  <si>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</si>
  <si>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</si>
  <si>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</si>
  <si>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</si>
  <si>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</si>
  <si>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</si>
  <si>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</si>
  <si>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</si>
  <si>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</si>
  <si>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</si>
  <si>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</si>
  <si>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</si>
  <si>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</si>
  <si>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</si>
  <si>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</si>
  <si>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</si>
  <si>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</si>
  <si>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</si>
  <si>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</si>
  <si>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</si>
  <si>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</si>
  <si>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</si>
  <si>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</si>
  <si>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</si>
  <si>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</si>
  <si>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</si>
  <si>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</si>
  <si>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</si>
  <si>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</si>
  <si>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</si>
  <si>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</si>
  <si>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</si>
  <si>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</si>
  <si>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</si>
  <si>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</si>
  <si>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</si>
  <si>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</si>
  <si>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</si>
  <si>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</si>
  <si>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</si>
  <si>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</si>
  <si>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</si>
  <si>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</si>
  <si>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</si>
  <si>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</si>
  <si>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</si>
  <si>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</si>
  <si>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</si>
  <si>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</si>
  <si>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</si>
  <si>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</si>
  <si>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</si>
  <si>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</si>
  <si>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</si>
  <si>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</si>
  <si>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</si>
  <si>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</si>
  <si>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</si>
  <si>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</si>
  <si>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</si>
  <si>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</si>
  <si>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</si>
  <si>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</si>
  <si>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</si>
  <si>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</si>
  <si>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</si>
  <si>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</si>
  <si>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</si>
  <si>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</si>
  <si>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</si>
  <si>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</si>
  <si>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</si>
  <si>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</si>
  <si>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</si>
  <si>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</si>
  <si>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</si>
  <si>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</si>
  <si>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</si>
  <si>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</si>
  <si>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</si>
  <si>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</si>
  <si>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</si>
  <si>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</si>
  <si>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</si>
  <si>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</si>
  <si>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</si>
  <si>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</si>
  <si>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</si>
  <si>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</si>
  <si>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</si>
  <si>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</si>
  <si>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</si>
  <si>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</si>
  <si>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</si>
  <si>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</si>
  <si>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</si>
  <si>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</si>
  <si>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</si>
  <si>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</si>
  <si>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</si>
  <si>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</si>
  <si>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</si>
  <si>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</si>
  <si>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</si>
  <si>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</si>
  <si>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</si>
  <si>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</si>
  <si>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</si>
  <si>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</si>
  <si>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</si>
  <si>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</si>
  <si>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</si>
  <si>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</si>
  <si>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</si>
  <si>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</si>
  <si>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</si>
  <si>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</si>
  <si>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</si>
  <si>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</si>
  <si>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</si>
  <si>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</si>
  <si>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</si>
  <si>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</si>
  <si>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</si>
  <si>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</si>
  <si>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</si>
  <si>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</si>
  <si>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</si>
  <si>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</si>
  <si>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</si>
  <si>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</si>
  <si>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</si>
  <si>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</si>
  <si>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</si>
  <si>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</si>
  <si>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</si>
  <si>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</si>
  <si>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</si>
  <si>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</si>
  <si>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</si>
  <si>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</si>
  <si>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</si>
  <si>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</si>
  <si>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</si>
  <si>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</si>
  <si>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</si>
  <si>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</si>
  <si>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</si>
  <si>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</si>
  <si>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</si>
  <si>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</si>
  <si>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</si>
  <si>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</si>
  <si>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</si>
  <si>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</si>
  <si>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</si>
  <si>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</si>
  <si>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</si>
  <si>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</si>
  <si>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</si>
  <si>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</si>
  <si>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</si>
  <si>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</si>
  <si>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</si>
  <si>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</si>
  <si>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</si>
  <si>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</si>
  <si>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</si>
  <si>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</si>
  <si>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</si>
  <si>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</si>
  <si>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</si>
  <si>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</si>
  <si>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</si>
  <si>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</si>
  <si>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</si>
  <si>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</si>
  <si>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</si>
  <si>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</si>
  <si>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</si>
  <si>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</si>
  <si>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</si>
  <si>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</si>
  <si>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</si>
  <si>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</si>
  <si>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</si>
  <si>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</si>
  <si>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</si>
  <si>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</si>
  <si>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</si>
  <si>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</si>
  <si>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</si>
  <si>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</si>
  <si>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</si>
  <si>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</si>
  <si>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</si>
  <si>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</si>
  <si>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</si>
  <si>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</si>
  <si>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</si>
  <si>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</si>
  <si>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</si>
  <si>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</si>
  <si>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</si>
  <si>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</si>
  <si>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</si>
  <si>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</si>
  <si>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</si>
  <si>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</si>
  <si>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</si>
  <si>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</si>
  <si>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</si>
  <si>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</si>
  <si>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</si>
  <si>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</si>
  <si>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</si>
  <si>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</si>
  <si>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</si>
  <si>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</si>
  <si>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</si>
  <si>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</si>
  <si>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</si>
  <si>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</si>
  <si>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</si>
  <si>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</si>
  <si>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</si>
  <si>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</si>
  <si>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</si>
  <si>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</si>
  <si>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</si>
  <si>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</si>
  <si>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</si>
  <si>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</si>
  <si>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</si>
  <si>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</si>
  <si>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</si>
  <si>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</si>
  <si>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</si>
  <si>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</si>
  <si>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</si>
  <si>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</si>
  <si>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</si>
  <si>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</si>
  <si>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</si>
  <si>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</si>
  <si>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</si>
  <si>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</si>
  <si>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</si>
  <si>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</si>
  <si>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</si>
  <si>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</si>
  <si>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</si>
  <si>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</si>
  <si>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</si>
  <si>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</si>
  <si>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</si>
  <si>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</si>
  <si>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</si>
  <si>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</si>
  <si>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</si>
  <si>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</si>
  <si>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</si>
  <si>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</si>
  <si>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</si>
  <si>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</si>
  <si>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</si>
  <si>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</si>
  <si>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</si>
  <si>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</si>
  <si>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</si>
  <si>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</si>
  <si>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</si>
  <si>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</si>
  <si>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</si>
  <si>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</si>
  <si>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</si>
  <si>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</si>
  <si>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</si>
  <si>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</si>
  <si>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</si>
  <si>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</si>
  <si>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</si>
  <si>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</si>
  <si>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</si>
  <si>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</si>
  <si>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</si>
  <si>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</si>
  <si>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</si>
  <si>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</si>
  <si>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</si>
  <si>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</si>
  <si>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</si>
  <si>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</si>
  <si>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</si>
  <si>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</si>
  <si>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</si>
  <si>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</si>
  <si>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</si>
  <si>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</si>
  <si>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</si>
  <si>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</si>
  <si>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</si>
  <si>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</si>
  <si>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</si>
  <si>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</si>
  <si>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</si>
  <si>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</si>
  <si>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</si>
  <si>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</si>
  <si>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</si>
  <si>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</si>
  <si>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</si>
  <si>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</si>
  <si>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</si>
  <si>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</si>
  <si>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</si>
  <si>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</si>
  <si>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</si>
  <si>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</si>
  <si>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</si>
  <si>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</si>
  <si>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</si>
  <si>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</si>
  <si>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</si>
  <si>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</si>
  <si>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</si>
  <si>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</si>
  <si>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</si>
  <si>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</si>
  <si>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</si>
  <si>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</si>
  <si>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 (Date Ended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</si>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</sst>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7-4904-B41A-04718247539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7-4904-B41A-04718247539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7-4904-B41A-04718247539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7-4904-B41A-04718247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58840"/>
        <c:axId val="565254248"/>
      </c:barChart>
      <c:catAx>
        <c:axId val="56525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4248"/>
        <c:crosses val="autoZero"/>
        <c:auto val="1"/>
        <c:lblAlgn val="ctr"/>
        <c:lblOffset val="100"/>
        <c:noMultiLvlLbl val="0"/>
      </c:catAx>
      <c:valAx>
        <c:axId val="56525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8C0-BA1C-E9C3655F475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8-48C0-BA1C-E9C3655F475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8-48C0-BA1C-E9C3655F475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8-48C0-BA1C-E9C3655F4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708912"/>
        <c:axId val="610709240"/>
      </c:barChart>
      <c:catAx>
        <c:axId val="6107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09240"/>
        <c:crosses val="autoZero"/>
        <c:auto val="1"/>
        <c:lblAlgn val="ctr"/>
        <c:lblOffset val="100"/>
        <c:noMultiLvlLbl val="0"/>
      </c:catAx>
      <c:valAx>
        <c:axId val="61070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6F-45D8-8DEC-7CA373F84ADC}"/>
            </c:ext>
          </c:extLst>
        </c:ser>
        <c:ser>
          <c:idx val="5"/>
          <c:order val="5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6F-45D8-8DEC-7CA373F84ADC}"/>
            </c:ext>
          </c:extLst>
        </c:ser>
        <c:ser>
          <c:idx val="6"/>
          <c:order val="6"/>
          <c:tx>
            <c:strRef>
              <c:f>Sheet6!$H$1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6F-45D8-8DEC-7CA373F8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383552"/>
        <c:axId val="563377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6F-45D8-8DEC-7CA373F84A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66F-45D8-8DEC-7CA373F84A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66F-45D8-8DEC-7CA373F84A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66F-45D8-8DEC-7CA373F84ADC}"/>
                  </c:ext>
                </c:extLst>
              </c15:ser>
            </c15:filteredLineSeries>
          </c:ext>
        </c:extLst>
      </c:lineChart>
      <c:catAx>
        <c:axId val="5633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77320"/>
        <c:crosses val="autoZero"/>
        <c:auto val="1"/>
        <c:lblAlgn val="ctr"/>
        <c:lblOffset val="100"/>
        <c:noMultiLvlLbl val="0"/>
      </c:catAx>
      <c:valAx>
        <c:axId val="56337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D-49F6-B7F2-6598A2FEF8C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D-49F6-B7F2-6598A2FEF8C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D-49F6-B7F2-6598A2FEF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58512"/>
        <c:axId val="565256544"/>
      </c:lineChart>
      <c:catAx>
        <c:axId val="56525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6544"/>
        <c:crosses val="autoZero"/>
        <c:auto val="1"/>
        <c:lblAlgn val="ctr"/>
        <c:lblOffset val="100"/>
        <c:noMultiLvlLbl val="0"/>
      </c:catAx>
      <c:valAx>
        <c:axId val="5652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161925</xdr:rowOff>
    </xdr:from>
    <xdr:to>
      <xdr:col>22</xdr:col>
      <xdr:colOff>600074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ADA9C-6066-4872-91CE-9173D5C86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1100137</xdr:colOff>
      <xdr:row>6</xdr:row>
      <xdr:rowOff>114300</xdr:rowOff>
    </xdr:from>
    <xdr:to>
      <xdr:col>13</xdr:col>
      <xdr:colOff>542925</xdr:colOff>
      <xdr:row>30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B38AA-F92A-4789-813A-2219CC6F4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885824</xdr:colOff>
      <xdr:row>13</xdr:row>
      <xdr:rowOff>171450</xdr:rowOff>
    </xdr:from>
    <xdr:to>
      <xdr:col>13</xdr:col>
      <xdr:colOff>190499</xdr:colOff>
      <xdr:row>37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BE453-D3C3-4567-8A6A-309BB57ED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6</xdr:row>
      <xdr:rowOff>57150</xdr:rowOff>
    </xdr:from>
    <xdr:to>
      <xdr:col>18</xdr:col>
      <xdr:colOff>400050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11D2E-F2F3-4996-8F1E-DBD82AB64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iharo, Benedict [GTSUS NON-J&amp;J]" refreshedDate="43692.674707175924" createdVersion="6" refreshedVersion="6" minRefreshableVersion="3" recordCount="4114" xr:uid="{CB92985D-8DAB-4D46-BA45-27B75578150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 count="2762">
        <n v="5907.5"/>
        <n v="7366"/>
        <n v="280"/>
        <n v="5270"/>
        <n v="27200.14"/>
        <n v="2218.5"/>
        <n v="4288.5"/>
        <n v="4583.5"/>
        <n v="1756.76"/>
        <n v="324.995"/>
        <n v="1517"/>
        <n v="3050"/>
        <n v="25207.5"/>
        <n v="2825"/>
        <n v="3048.5"/>
        <n v="1115"/>
        <n v="6049.5"/>
        <n v="773"/>
        <n v="16119.165000000001"/>
        <n v="628.5"/>
        <n v="1014.5"/>
        <n v="10145.5"/>
        <n v="209"/>
        <n v="1196.5"/>
        <n v="19328.345000000001"/>
        <n v="407"/>
        <n v="979.5"/>
        <n v="11247.5"/>
        <n v="6056.5"/>
        <n v="1908.5"/>
        <n v="2052.4949999999999"/>
        <n v="7"/>
        <n v="14304.5"/>
        <n v="2712"/>
        <n v="1730"/>
        <n v="846.5"/>
        <n v="4286.5"/>
        <n v="20305"/>
        <n v="1408.5"/>
        <n v="16481"/>
        <n v="1021.5"/>
        <n v="1009.5"/>
        <n v="10014.5"/>
        <n v="15564.5"/>
        <n v="1007.5"/>
        <n v="3030.5"/>
        <n v="4397.5"/>
        <n v="2725.2750000000001"/>
        <n v="1098.5"/>
        <n v="6043.5"/>
        <n v="311"/>
        <n v="7100.5"/>
        <n v="5836.5"/>
        <n v="1703"/>
        <n v="5076"/>
        <n v="5588"/>
        <n v="4377.5"/>
        <n v="7677"/>
        <n v="5183"/>
        <n v="10029.07"/>
        <n v="2378.165"/>
        <n v="3719"/>
        <n v="2345"/>
        <n v="1167.1849999999999"/>
        <n v="1052"/>
        <n v="3792"/>
        <n v="1199"/>
        <n v="1172.5"/>
        <n v="399.5"/>
        <n v="5636.1149999999998"/>
        <n v="326.5"/>
        <n v="1131.5"/>
        <n v="1213"/>
        <n v="459"/>
        <n v="296.83"/>
        <n v="2043.5"/>
        <n v="237.5"/>
        <n v="798"/>
        <n v="693"/>
        <n v="846"/>
        <n v="6458.5"/>
        <n v="756.5"/>
        <n v="2050.25"/>
        <n v="109"/>
        <n v="253.5"/>
        <n v="763.5"/>
        <n v="3202.5"/>
        <n v="1320"/>
        <n v="1830"/>
        <n v="3480"/>
        <n v="259"/>
        <n v="1823"/>
        <n v="2651.5"/>
        <n v="560.5"/>
        <n v="136"/>
        <n v="240.5"/>
        <n v="877"/>
        <n v="216.5"/>
        <n v="814.64499999999998"/>
        <n v="2513"/>
        <n v="1767.5"/>
        <n v="3865"/>
        <n v="708"/>
        <n v="305"/>
        <n v="1211.5"/>
        <n v="2526"/>
        <n v="3877"/>
        <n v="1873.5"/>
        <n v="1121"/>
        <n v="863"/>
        <n v="2731.5"/>
        <n v="2640.5"/>
        <n v="3564"/>
        <n v="1567.5"/>
        <n v="327"/>
        <n v="2017.5"/>
        <n v="2274.61"/>
        <n v="2845.29"/>
        <n v="1717.55"/>
        <n v="5.5"/>
        <n v="1"/>
        <n v="0"/>
        <n v="78.5"/>
        <n v="38"/>
        <n v="700"/>
        <n v="97"/>
        <n v="936.5"/>
        <n v="3868"/>
        <n v="204"/>
        <n v="2385"/>
        <n v="250.5"/>
        <n v="660.5"/>
        <n v="1053.5"/>
        <n v="173.5"/>
        <n v="59"/>
        <n v="21"/>
        <n v="49"/>
        <n v="15089.5"/>
        <n v="72.5"/>
        <n v="16"/>
        <n v="184.5"/>
        <n v="21.5"/>
        <n v="42.5"/>
        <n v="900"/>
        <n v="5"/>
        <n v="3"/>
        <n v="222.5"/>
        <n v="323.5"/>
        <n v="1500.5"/>
        <n v="6.5"/>
        <n v="164"/>
        <n v="285"/>
        <n v="167.5"/>
        <n v="661.5"/>
        <n v="93.5"/>
        <n v="101"/>
        <n v="207"/>
        <n v="363"/>
        <n v="2247"/>
        <n v="26.5"/>
        <n v="1105"/>
        <n v="402.5"/>
        <n v="175"/>
        <n v="25.5"/>
        <n v="126.5"/>
        <n v="10"/>
        <n v="742"/>
        <n v="135"/>
        <n v="142.5"/>
        <n v="794.77499999999998"/>
        <n v="193.5"/>
        <n v="377"/>
        <n v="76729"/>
        <n v="658.5"/>
        <n v="1071.5"/>
        <n v="1531.5"/>
        <n v="10.5"/>
        <n v="13966.61"/>
        <n v="5990.5"/>
        <n v="50.5"/>
        <n v="4445.5"/>
        <n v="181.5"/>
        <n v="66"/>
        <n v="126"/>
        <n v="31"/>
        <n v="58.5"/>
        <n v="203"/>
        <n v="127.5"/>
        <n v="8141.06"/>
        <n v="20688"/>
        <n v="7476"/>
        <n v="12988"/>
        <n v="2032.75"/>
        <n v="2641"/>
        <n v="7748"/>
        <n v="3383.5"/>
        <n v="43139.5"/>
        <n v="5763.5"/>
        <n v="16056"/>
        <n v="2236"/>
        <n v="4668"/>
        <n v="759"/>
        <n v="14190.67"/>
        <n v="4363.33"/>
        <n v="9179"/>
        <n v="18957.134999999998"/>
        <n v="29015"/>
        <n v="49947.71"/>
        <n v="5364"/>
        <n v="10850"/>
        <n v="3072.5"/>
        <n v="15241.635"/>
        <n v="3000.5"/>
        <n v="2806.5"/>
        <n v="745.5"/>
        <n v="6565.22"/>
        <n v="2840.5"/>
        <n v="74414.884999999995"/>
        <n v="1785.5"/>
        <n v="15845.5"/>
        <n v="2694.0050000000001"/>
        <n v="2753.395"/>
        <n v="3176.5"/>
        <n v="11005.5"/>
        <n v="2983"/>
        <n v="36349.5"/>
        <n v="20504.5"/>
        <n v="13524.555"/>
        <n v="59623.5"/>
        <n v="3355.66"/>
        <n v="22857"/>
        <n v="10385.525"/>
        <n v="21305.23"/>
        <n v="16299.254999999999"/>
        <n v="8254"/>
        <n v="13367.5"/>
        <n v="26026.154999999999"/>
        <n v="7977.5"/>
        <n v="2484.4"/>
        <n v="3064.5"/>
        <n v="38311.599999999999"/>
        <n v="13245.5"/>
        <n v="2525"/>
        <n v="33609.78"/>
        <n v="14905.275"/>
        <n v="10135"/>
        <n v="69845.42"/>
        <n v="9069.625"/>
        <n v="12864.33"/>
        <n v="7843.2749999999996"/>
        <n v="5077"/>
        <n v="2103"/>
        <n v="3975"/>
        <n v="4982"/>
        <n v="1504.5"/>
        <n v="12533"/>
        <n v="6435"/>
        <n v="10824"/>
        <n v="538.64499999999998"/>
        <n v="10485.165000000001"/>
        <n v="4548"/>
        <n v="9013.5"/>
        <n v="1985.75"/>
        <n v="12719"/>
        <n v="8612"/>
        <n v="15278.5"/>
        <n v="7225"/>
        <n v="2842.5"/>
        <n v="10737"/>
        <n v="18134.5"/>
        <n v="13582"/>
        <n v="3352"/>
        <n v="4359"/>
        <n v="26467"/>
        <n v="85272.8"/>
        <n v="2745"/>
        <n v="39104.400000000001"/>
        <n v="5358.5"/>
        <n v="17990"/>
        <n v="21540"/>
        <n v="56785"/>
        <n v="25178.5"/>
        <n v="5094"/>
        <n v="4407.5"/>
        <n v="14851.39"/>
        <n v="1533.0250000000001"/>
        <n v="8378.02"/>
        <n v="3287"/>
        <n v="22028.5"/>
        <n v="1895"/>
        <n v="27763.26"/>
        <n v="15566.295"/>
        <n v="17241.5"/>
        <n v="9027"/>
        <n v="8608.44"/>
        <n v="22507.599999999999"/>
        <n v="5209.5"/>
        <n v="6087.09"/>
        <n v="14455.5"/>
        <n v="22130"/>
        <n v="5971"/>
        <n v="32036.59"/>
        <n v="1833.5"/>
        <n v="20427.5"/>
        <n v="3899.4650000000001"/>
        <n v="13201.5"/>
        <n v="25905.5"/>
        <n v="12838.5"/>
        <n v="6126"/>
        <n v="19615.474999999999"/>
        <n v="6043"/>
        <n v="4535"/>
        <n v="3912.15"/>
        <n v="7830.5"/>
        <n v="19317"/>
        <n v="5227.0050000000001"/>
        <n v="6586.5"/>
        <n v="3663.56"/>
        <n v="15274"/>
        <n v="86157.5"/>
        <n v="192.5"/>
        <n v="4044.5"/>
        <n v="4006.5"/>
        <n v="307"/>
        <n v="1322"/>
        <n v="6930.5"/>
        <n v="1718"/>
        <n v="8780.5"/>
        <n v="2854.5"/>
        <n v="13216.75"/>
        <n v="778.5"/>
        <n v="1056.5"/>
        <n v="11402"/>
        <n v="13366.25"/>
        <n v="40939"/>
        <n v="3189.5"/>
        <n v="62477.06"/>
        <n v="507"/>
        <n v="10157.5"/>
        <n v="9436.5"/>
        <n v="27787"/>
        <n v="2654.5"/>
        <n v="5494.2250000000004"/>
        <n v="8098"/>
        <n v="6579.1750000000002"/>
        <n v="4727"/>
        <n v="10728"/>
        <n v="5646.125"/>
        <n v="25989.5"/>
        <n v="1438"/>
        <n v="2666.5"/>
        <n v="18176.5"/>
        <n v="1545.5"/>
        <n v="1525.365"/>
        <n v="1026.5"/>
        <n v="3062.13"/>
        <n v="349.5"/>
        <n v="645"/>
        <n v="15278"/>
        <n v="1613"/>
        <n v="6811"/>
        <n v="9618"/>
        <n v="725.53"/>
        <n v="613.58500000000004"/>
        <n v="5289"/>
        <n v="11323"/>
        <n v="4054"/>
        <n v="8.75"/>
        <n v="153.5"/>
        <n v="221"/>
        <n v="83"/>
        <n v="104.45"/>
        <n v="4"/>
        <n v="70.5"/>
        <n v="344.5"/>
        <n v="14.5"/>
        <n v="211.5"/>
        <n v="289"/>
        <n v="63.5"/>
        <n v="943.5"/>
        <n v="3354"/>
        <n v="6"/>
        <n v="2"/>
        <n v="391"/>
        <n v="43.005000000000003"/>
        <n v="25"/>
        <n v="201.5"/>
        <n v="246"/>
        <n v="14"/>
        <n v="43.5"/>
        <n v="23.5"/>
        <n v="32"/>
        <n v="435"/>
        <n v="13"/>
        <n v="13.5"/>
        <n v="630.5"/>
        <n v="73"/>
        <n v="40.5"/>
        <n v="2177"/>
        <n v="3355.5"/>
        <n v="437.5"/>
        <n v="2515.2950000000001"/>
        <n v="2469.5"/>
        <n v="3952"/>
        <n v="925.5"/>
        <n v="3838.5"/>
        <n v="80"/>
        <n v="4220.0050000000001"/>
        <n v="17"/>
        <n v="16.5"/>
        <n v="1508"/>
        <n v="968"/>
        <n v="109.5"/>
        <n v="117"/>
        <n v="61.5"/>
        <n v="170"/>
        <n v="33"/>
        <n v="125.5"/>
        <n v="325"/>
        <n v="77.5"/>
        <n v="3515"/>
        <n v="12342.5"/>
        <n v="104"/>
        <n v="1408"/>
        <n v="2569.5"/>
        <n v="2644"/>
        <n v="1735.5"/>
        <n v="3057"/>
        <n v="1966.7750000000001"/>
        <n v="6006"/>
        <n v="866.5"/>
        <n v="5121.5"/>
        <n v="680"/>
        <n v="791.5"/>
        <n v="1849.5"/>
        <n v="2015.5"/>
        <n v="6249"/>
        <n v="1010.5"/>
        <n v="7874"/>
        <n v="1054.5"/>
        <n v="1970.75"/>
        <n v="1234.5"/>
        <n v="7590.5"/>
        <n v="261.61"/>
        <n v="36"/>
        <n v="6863"/>
        <n v="27"/>
        <n v="19.5"/>
        <n v="1904.5"/>
        <n v="64.5"/>
        <n v="719"/>
        <n v="100.5"/>
        <n v="7.5"/>
        <n v="28.5"/>
        <n v="35"/>
        <n v="125"/>
        <n v="71.5"/>
        <n v="54"/>
        <n v="177.5"/>
        <n v="42"/>
        <n v="131.5"/>
        <n v="90"/>
        <n v="30"/>
        <n v="1366"/>
        <n v="151.5"/>
        <n v="116"/>
        <n v="31.5"/>
        <n v="61"/>
        <n v="217"/>
        <n v="11"/>
        <n v="428.5"/>
        <n v="301.51"/>
        <n v="69.5"/>
        <n v="733"/>
        <n v="6469.5"/>
        <n v="150.5"/>
        <n v="132"/>
        <n v="2192"/>
        <n v="45.5"/>
        <n v="176.5"/>
        <n v="635"/>
        <n v="1.5"/>
        <n v="2.5"/>
        <n v="12"/>
        <n v="51.5"/>
        <n v="23990"/>
        <n v="147135.5"/>
        <n v="13302"/>
        <n v="38025.24"/>
        <n v="2905.5"/>
        <n v="541.005"/>
        <n v="1079"/>
        <n v="22207.5"/>
        <n v="1790.5"/>
        <n v="867"/>
        <n v="12618.5"/>
        <n v="1521"/>
        <n v="53595.75"/>
        <n v="16544"/>
        <n v="6012.5"/>
        <n v="5382.5"/>
        <n v="9477"/>
        <n v="15226.5"/>
        <n v="1519"/>
        <n v="773.5"/>
        <n v="52"/>
        <n v="353.5"/>
        <n v="466.5"/>
        <n v="938"/>
        <n v="2519"/>
        <n v="354.5"/>
        <n v="21521.5"/>
        <n v="13329.5"/>
        <n v="5921.5"/>
        <n v="5514.5"/>
        <n v="8.5"/>
        <n v="458.5"/>
        <n v="747.5"/>
        <n v="6444"/>
        <n v="562.5"/>
        <n v="4460.5"/>
        <n v="9781.5"/>
        <n v="12041.5"/>
        <n v="281.5"/>
        <n v="1778"/>
        <n v="7317"/>
        <n v="57816.75"/>
        <n v="1251"/>
        <n v="753.5"/>
        <n v="17817"/>
        <n v="298.5"/>
        <n v="321.5"/>
        <n v="1216.5"/>
        <n v="7709.5"/>
        <n v="54019.37"/>
        <n v="3069.5"/>
        <n v="2329.5050000000001"/>
        <n v="422"/>
        <n v="242.5"/>
        <n v="491"/>
        <n v="27063.3"/>
        <n v="4603"/>
        <n v="17064.5"/>
        <n v="54.5"/>
        <n v="100"/>
        <n v="1138.5"/>
        <n v="700.5"/>
        <n v="365.5"/>
        <n v="154.5"/>
        <n v="47"/>
        <n v="102"/>
        <n v="1388"/>
        <n v="5066"/>
        <n v="16579.5"/>
        <n v="2784.5"/>
        <n v="3763.0050000000001"/>
        <n v="10105"/>
        <n v="1285"/>
        <n v="2796"/>
        <n v="4023.7249999999999"/>
        <n v="2673"/>
        <n v="13351.5"/>
        <n v="3185.5"/>
        <n v="38.5"/>
        <n v="1590.5"/>
        <n v="5363.5"/>
        <n v="27000"/>
        <n v="5726.5"/>
        <n v="3114"/>
        <n v="821"/>
        <n v="4819.5"/>
        <n v="1620.5"/>
        <n v="6693.9"/>
        <n v="786.5"/>
        <n v="414.5"/>
        <n v="2589"/>
        <n v="2025"/>
        <n v="1707.5"/>
        <n v="3529"/>
        <n v="1024.5"/>
        <n v="5333"/>
        <n v="2309"/>
        <n v="1808.5"/>
        <n v="2845"/>
        <n v="6413"/>
        <n v="1062"/>
        <n v="1307.845"/>
        <n v="423"/>
        <n v="306.5"/>
        <n v="1284.5"/>
        <n v="2597.5"/>
        <n v="120.5"/>
        <n v="1282.5"/>
        <n v="854"/>
        <n v="180"/>
        <n v="87.5"/>
        <n v="1827.5"/>
        <n v="533.5"/>
        <n v="545.11500000000001"/>
        <n v="357"/>
        <n v="1128.5"/>
        <n v="517.5"/>
        <n v="466.07"/>
        <n v="3592"/>
        <n v="693.5"/>
        <n v="1034.5250000000001"/>
        <n v="937"/>
        <n v="7296.73"/>
        <n v="3959"/>
        <n v="1285.5550000000001"/>
        <n v="1429.2149999999999"/>
        <n v="4239"/>
        <n v="7917"/>
        <n v="5112.5"/>
        <n v="1648.5"/>
        <n v="2054"/>
        <n v="2514.5"/>
        <n v="1169"/>
        <n v="1140.7149999999999"/>
        <n v="3077.5"/>
        <n v="1436.5"/>
        <n v="2759"/>
        <n v="1602"/>
        <n v="4213"/>
        <n v="2131"/>
        <n v="2271.5"/>
        <n v="2101.5"/>
        <n v="801"/>
        <n v="526"/>
        <n v="472"/>
        <n v="1247.97"/>
        <n v="650.5"/>
        <n v="2161.5"/>
        <n v="4131.7749999999996"/>
        <n v="1039.83"/>
        <n v="282"/>
        <n v="224.5"/>
        <n v="1359.5"/>
        <n v="8780"/>
        <n v="1822"/>
        <n v="734.5"/>
        <n v="1102.05"/>
        <n v="6326.5"/>
        <n v="2814.5"/>
        <n v="160.5"/>
        <n v="714.5"/>
        <n v="268"/>
        <n v="986.5"/>
        <n v="1760"/>
        <n v="7622.53"/>
        <n v="3070.5"/>
        <n v="3640.5"/>
        <n v="1192.5"/>
        <n v="2546.2600000000002"/>
        <n v="1553.5"/>
        <n v="1484.5"/>
        <n v="2963.415"/>
        <n v="6115.83"/>
        <n v="2580"/>
        <n v="1323.5"/>
        <n v="4070.5"/>
        <n v="2991.5"/>
        <n v="3098.0050000000001"/>
        <n v="694.505"/>
        <n v="158"/>
        <n v="2455.5"/>
        <n v="3170"/>
        <n v="1339.5"/>
        <n v="1868"/>
        <n v="155"/>
        <n v="16682.150000000001"/>
        <n v="286.5"/>
        <n v="612"/>
        <n v="902.03499999999997"/>
        <n v="2142.5"/>
        <n v="1294"/>
        <n v="87"/>
        <n v="47.5"/>
        <n v="1389.5"/>
        <n v="325.5"/>
        <n v="606"/>
        <n v="521.5"/>
        <n v="33.5"/>
        <n v="168.5"/>
        <n v="375.5"/>
        <n v="665.5"/>
        <n v="690"/>
        <n v="337"/>
        <n v="60.5"/>
        <n v="15.5"/>
        <n v="1012.5"/>
        <n v="385.5"/>
        <n v="106"/>
        <n v="1196.1600000000001"/>
        <n v="134.5"/>
        <n v="1231"/>
        <n v="102.5"/>
        <n v="3943.5"/>
        <n v="1636"/>
        <n v="144"/>
        <n v="11.5"/>
        <n v="46.5"/>
        <n v="82"/>
        <n v="77"/>
        <n v="264"/>
        <n v="64"/>
        <n v="1003"/>
        <n v="192"/>
        <n v="103"/>
        <n v="2327.5"/>
        <n v="2855"/>
        <n v="168"/>
        <n v="171"/>
        <n v="82.5"/>
        <n v="801.5"/>
        <n v="69"/>
        <n v="705.5"/>
        <n v="775"/>
        <n v="26"/>
        <n v="779"/>
        <n v="596"/>
        <n v="342"/>
        <n v="3379.5"/>
        <n v="1250"/>
        <n v="145.5"/>
        <n v="244"/>
        <n v="140"/>
        <n v="713"/>
        <n v="9658"/>
        <n v="9884"/>
        <n v="65.5"/>
        <n v="3292"/>
        <n v="8538.5"/>
        <n v="439"/>
        <n v="120"/>
        <n v="449"/>
        <n v="9800.5"/>
        <n v="12921.5"/>
        <n v="20094.5"/>
        <n v="374.5"/>
        <n v="193"/>
        <n v="454"/>
        <n v="152"/>
        <n v="903"/>
        <n v="1821.5"/>
        <n v="55"/>
        <n v="7005.5"/>
        <n v="1155"/>
        <n v="115.5"/>
        <n v="3485"/>
        <n v="209.5"/>
        <n v="141.5"/>
        <n v="1315.5"/>
        <n v="1453.5"/>
        <n v="460.5"/>
        <n v="48698"/>
        <n v="14541.08"/>
        <n v="758.5"/>
        <n v="15465"/>
        <n v="955.5"/>
        <n v="1286.5"/>
        <n v="3325.5"/>
        <n v="854.5"/>
        <n v="235.5"/>
        <n v="8878.5"/>
        <n v="2340"/>
        <n v="367.5"/>
        <n v="36.5"/>
        <n v="17682"/>
        <n v="5861.5"/>
        <n v="9915"/>
        <n v="2602"/>
        <n v="1491"/>
        <n v="10323.5"/>
        <n v="75131.5"/>
        <n v="121"/>
        <n v="6686"/>
        <n v="3333"/>
        <n v="112"/>
        <n v="538763.02500000002"/>
        <n v="4361"/>
        <n v="1538"/>
        <n v="123"/>
        <n v="1440"/>
        <n v="28776"/>
        <n v="314"/>
        <n v="1608"/>
        <n v="5516.0550000000003"/>
        <n v="1186"/>
        <n v="2437"/>
        <n v="11894.275"/>
        <n v="39010.410000000003"/>
        <n v="3561.29"/>
        <n v="3922"/>
        <n v="5991"/>
        <n v="5658.5"/>
        <n v="3500.5"/>
        <n v="5419.5"/>
        <n v="2977.42"/>
        <n v="696.5"/>
        <n v="3333.0450000000001"/>
        <n v="2514"/>
        <n v="2633.61"/>
        <n v="521"/>
        <n v="1120.5"/>
        <n v="335.5"/>
        <n v="4414.5"/>
        <n v="137"/>
        <n v="108"/>
        <n v="8"/>
        <n v="4100"/>
        <n v="43"/>
        <n v="2599.5"/>
        <n v="70"/>
        <n v="24.5"/>
        <n v="435.5"/>
        <n v="27.5"/>
        <n v="1718.5"/>
        <n v="24"/>
        <n v="24024.5"/>
        <n v="3755.5"/>
        <n v="348"/>
        <n v="959.5"/>
        <n v="29.5"/>
        <n v="205.5"/>
        <n v="3264.67"/>
        <n v="611.5"/>
        <n v="23.125"/>
        <n v="1660.5050000000001"/>
        <n v="12634"/>
        <n v="1090.5"/>
        <n v="912.5"/>
        <n v="129"/>
        <n v="1504"/>
        <n v="725.5"/>
        <n v="86"/>
        <n v="376.75"/>
        <n v="133"/>
        <n v="15792.46"/>
        <n v="94.26"/>
        <n v="56"/>
        <n v="216"/>
        <n v="304"/>
        <n v="138"/>
        <n v="4957"/>
        <n v="271"/>
        <n v="463"/>
        <n v="98"/>
        <n v="19"/>
        <n v="587"/>
        <n v="18.5"/>
        <n v="1047.75"/>
        <n v="1439.5"/>
        <n v="497.5"/>
        <n v="511.5"/>
        <n v="51"/>
        <n v="452.5"/>
        <n v="297"/>
        <n v="1602.5"/>
        <n v="2980"/>
        <n v="3.5"/>
        <n v="23"/>
        <n v="11730.5"/>
        <n v="6645.5"/>
        <n v="4064"/>
        <n v="4590.5"/>
        <n v="1648"/>
        <n v="4893"/>
        <n v="344"/>
        <n v="1489"/>
        <n v="152.5"/>
        <n v="11052"/>
        <n v="20497"/>
        <n v="6835"/>
        <n v="19824.5"/>
        <n v="19154"/>
        <n v="4644"/>
        <n v="1351"/>
        <n v="3066"/>
        <n v="3128.6350000000002"/>
        <n v="25041"/>
        <n v="8400.5"/>
        <n v="6720"/>
        <n v="6587"/>
        <n v="8768.5"/>
        <n v="7802.5"/>
        <n v="3203"/>
        <n v="25483"/>
        <n v="508.5"/>
        <n v="1654.5"/>
        <n v="3376.5"/>
        <n v="1330.5"/>
        <n v="19926.505000000001"/>
        <n v="10310"/>
        <n v="13686"/>
        <n v="7797"/>
        <n v="13138.5"/>
        <n v="7852.5"/>
        <n v="1277.0050000000001"/>
        <n v="5676.5"/>
        <n v="11194"/>
        <n v="539"/>
        <n v="67.5"/>
        <n v="988.5"/>
        <n v="744.5"/>
        <n v="20.5"/>
        <n v="90.5"/>
        <n v="124.5"/>
        <n v="1285.5"/>
        <n v="864.5"/>
        <n v="1060.5"/>
        <n v="1211"/>
        <n v="1185.5"/>
        <n v="2162.5"/>
        <n v="1925"/>
        <n v="30277"/>
        <n v="3091"/>
        <n v="2479.5"/>
        <n v="15547.16"/>
        <n v="6732"/>
        <n v="3090"/>
        <n v="17875.064999999999"/>
        <n v="8193"/>
        <n v="13123.78"/>
        <n v="1912.5"/>
        <n v="1038.5"/>
        <n v="4128.5"/>
        <n v="913"/>
        <n v="558"/>
        <n v="2118.085"/>
        <n v="4797.5"/>
        <n v="11277.5"/>
        <n v="7091"/>
        <n v="10316"/>
        <n v="5820.5"/>
        <n v="3833"/>
        <n v="2664"/>
        <n v="2097"/>
        <n v="19605.419999999998"/>
        <n v="12355.05"/>
        <n v="1600.3150000000001"/>
        <n v="8165.8249999999998"/>
        <n v="5130.5"/>
        <n v="7026.585"/>
        <n v="8383.39"/>
        <n v="3912"/>
        <n v="9408"/>
        <n v="1066.25"/>
        <n v="1025.5"/>
        <n v="1048"/>
        <n v="822.5"/>
        <n v="315"/>
        <n v="2039.5"/>
        <n v="964"/>
        <n v="1943"/>
        <n v="2206.5"/>
        <n v="961"/>
        <n v="7727.5"/>
        <n v="316"/>
        <n v="1306.5"/>
        <n v="11071.5"/>
        <n v="1063"/>
        <n v="2186"/>
        <n v="2037"/>
        <n v="1042"/>
        <n v="1275"/>
        <n v="2333.5650000000001"/>
        <n v="3939.5"/>
        <n v="36063.5"/>
        <n v="2901"/>
        <n v="6457"/>
        <n v="1562"/>
        <n v="40085"/>
        <n v="6284"/>
        <n v="1019.5"/>
        <n v="20326"/>
        <n v="5743"/>
        <n v="3132.5"/>
        <n v="442.5"/>
        <n v="253"/>
        <n v="3013"/>
        <n v="688"/>
        <n v="2505"/>
        <n v="247"/>
        <n v="570.5"/>
        <n v="873"/>
        <n v="881.5"/>
        <n v="208.5"/>
        <n v="3961.5"/>
        <n v="1725.5"/>
        <n v="7289.5"/>
        <n v="2478"/>
        <n v="42585.5"/>
        <n v="12415.5"/>
        <n v="503"/>
        <n v="1677"/>
        <n v="8818"/>
        <n v="25736"/>
        <n v="2902.5"/>
        <n v="191"/>
        <n v="3684"/>
        <n v="1293"/>
        <n v="3005.5"/>
        <n v="5191"/>
        <n v="2640.25"/>
        <n v="10186.5"/>
        <n v="6920.5"/>
        <n v="689"/>
        <n v="813.5"/>
        <n v="1594"/>
        <n v="3151.28"/>
        <n v="1699.5"/>
        <n v="391.5"/>
        <n v="3911.5"/>
        <n v="24987"/>
        <n v="3806"/>
        <n v="4816.8450000000003"/>
        <n v="2901.5"/>
        <n v="2811"/>
        <n v="17248.314999999999"/>
        <n v="787.5"/>
        <n v="3782.5"/>
        <n v="318"/>
        <n v="5276.5"/>
        <n v="1454"/>
        <n v="3481"/>
        <n v="4755"/>
        <n v="770.5"/>
        <n v="2100"/>
        <n v="5655.5"/>
        <n v="55.5"/>
        <n v="2714"/>
        <n v="4248.5"/>
        <n v="2383"/>
        <n v="2203"/>
        <n v="4483.2449999999999"/>
        <n v="444.5"/>
        <n v="2771.5"/>
        <n v="3426.1849999999999"/>
        <n v="380.5"/>
        <n v="1537"/>
        <n v="1472.5"/>
        <n v="5143.5"/>
        <n v="1999"/>
        <n v="3255.5"/>
        <n v="5771.5"/>
        <n v="2445.5"/>
        <n v="5768.5"/>
        <n v="310"/>
        <n v="1421"/>
        <n v="2084.5"/>
        <n v="9"/>
        <n v="39"/>
        <n v="166.5"/>
        <n v="404.5"/>
        <n v="227.5"/>
        <n v="2739"/>
        <n v="407.5"/>
        <n v="4100.5"/>
        <n v="39.5"/>
        <n v="93"/>
        <n v="1011.5"/>
        <n v="791"/>
        <n v="74"/>
        <n v="7763.3450000000003"/>
        <n v="2245.35"/>
        <n v="455.5"/>
        <n v="4197"/>
        <n v="69763.175000000003"/>
        <n v="8754.1849999999995"/>
        <n v="23316"/>
        <n v="5009"/>
        <n v="24149.5"/>
        <n v="979"/>
        <n v="16786"/>
        <n v="17506"/>
        <n v="927.37"/>
        <n v="1722"/>
        <n v="14370.725"/>
        <n v="20304.64"/>
        <n v="16881"/>
        <n v="305524.55499999999"/>
        <n v="1134.5"/>
        <n v="29577.599999999999"/>
        <n v="76.5"/>
        <n v="183"/>
        <n v="457"/>
        <n v="228"/>
        <n v="358"/>
        <n v="43688.5"/>
        <n v="11323.5"/>
        <n v="2058.4650000000001"/>
        <n v="9167.5"/>
        <n v="8459"/>
        <n v="857"/>
        <n v="10351"/>
        <n v="10916.61"/>
        <n v="8285.2999999999993"/>
        <n v="7928.5"/>
        <n v="9946"/>
        <n v="6108.25"/>
        <n v="13397.5"/>
        <n v="236061"/>
        <n v="9294"/>
        <n v="12456"/>
        <n v="15520.5"/>
        <n v="4723.875"/>
        <n v="9396"/>
        <n v="20145"/>
        <n v="30451.05"/>
        <n v="11668.5"/>
        <n v="3119"/>
        <n v="2332.0749999999998"/>
        <n v="13977.5"/>
        <n v="1967.7750000000001"/>
        <n v="4303.5"/>
        <n v="9635"/>
        <n v="24031.5"/>
        <n v="2104"/>
        <n v="12247.5"/>
        <n v="33026.5"/>
        <n v="15849.5"/>
        <n v="2703.5"/>
        <n v="15246.004999999999"/>
        <n v="10906"/>
        <n v="3615"/>
        <n v="13740.61"/>
        <n v="8889"/>
        <n v="150"/>
        <n v="30.5"/>
        <n v="88"/>
        <n v="1065.5"/>
        <n v="34"/>
        <n v="3217"/>
        <n v="1716"/>
        <n v="1268"/>
        <n v="113"/>
        <n v="256"/>
        <n v="1163"/>
        <n v="330"/>
        <n v="104.5"/>
        <n v="15"/>
        <n v="48"/>
        <n v="796"/>
        <n v="511"/>
        <n v="2092"/>
        <n v="107.5"/>
        <n v="143.5"/>
        <n v="188"/>
        <n v="1381.115"/>
        <n v="767.25"/>
        <n v="1015.33"/>
        <n v="1744.5"/>
        <n v="3042.8"/>
        <n v="4086.165"/>
        <n v="7358"/>
        <n v="619"/>
        <n v="889.5"/>
        <n v="2774.5"/>
        <n v="514"/>
        <n v="280.5"/>
        <n v="520.5"/>
        <n v="2606"/>
        <n v="4633"/>
        <n v="5288.5"/>
        <n v="5184"/>
        <n v="573.5"/>
        <n v="3542"/>
        <n v="388"/>
        <n v="602.5"/>
        <n v="5877"/>
        <n v="4101.5"/>
        <n v="1189"/>
        <n v="2062.5"/>
        <n v="3151"/>
        <n v="5368"/>
        <n v="7862"/>
        <n v="2056"/>
        <n v="5029"/>
        <n v="1021"/>
        <n v="1271.5"/>
        <n v="2373.5"/>
        <n v="267"/>
        <n v="538.5"/>
        <n v="909.5"/>
        <n v="348.22"/>
        <n v="1280.5"/>
        <n v="614"/>
        <n v="3136"/>
        <n v="5539"/>
        <n v="2775"/>
        <n v="1143.5"/>
        <n v="1485.5"/>
        <n v="1951.665"/>
        <n v="1431.5"/>
        <n v="1017.5"/>
        <n v="2300"/>
        <n v="4439.76"/>
        <n v="676.5"/>
        <n v="1095.5"/>
        <n v="3786.56"/>
        <n v="13227.225"/>
        <n v="4020.5"/>
        <n v="304.5"/>
        <n v="519.5"/>
        <n v="4099.5"/>
        <n v="4136.5"/>
        <n v="556"/>
        <n v="1574.61"/>
        <n v="2137"/>
        <n v="2060"/>
        <n v="2197.5"/>
        <n v="4163.5"/>
        <n v="1423.5"/>
        <n v="524.5"/>
        <n v="1045.2350000000001"/>
        <n v="984.5"/>
        <n v="1374.5"/>
        <n v="5099"/>
        <n v="704.08"/>
        <n v="1751"/>
        <n v="3371"/>
        <n v="600"/>
        <n v="33404.19"/>
        <n v="385"/>
        <n v="4415.5"/>
        <n v="187.5"/>
        <n v="9.5"/>
        <n v="1582"/>
        <n v="1207"/>
        <n v="323"/>
        <n v="5040"/>
        <n v="1202.5"/>
        <n v="714"/>
        <n v="1274"/>
        <n v="110"/>
        <n v="2645.5"/>
        <n v="656.5"/>
        <n v="248"/>
        <n v="44.5"/>
        <n v="17.5"/>
        <n v="992"/>
        <n v="718"/>
        <n v="116.5"/>
        <n v="284.5"/>
        <n v="1106"/>
        <n v="431"/>
        <n v="432.5"/>
        <n v="691"/>
        <n v="1104.5"/>
        <n v="3046"/>
        <n v="3292.5"/>
        <n v="4035"/>
        <n v="11161"/>
        <n v="4802.5"/>
        <n v="32577.5"/>
        <n v="6270.75"/>
        <n v="5103"/>
        <n v="5175.5"/>
        <n v="1606"/>
        <n v="8117.5"/>
        <n v="4742.5"/>
        <n v="2887.8"/>
        <n v="2907"/>
        <n v="2689.5"/>
        <n v="4187"/>
        <n v="79"/>
        <n v="455"/>
        <n v="6173.5"/>
        <n v="1097.5"/>
        <n v="3768.24"/>
        <n v="1162.5"/>
        <n v="551.5"/>
        <n v="6969"/>
        <n v="460"/>
        <n v="438.5"/>
        <n v="948"/>
        <n v="580.5"/>
        <n v="10641"/>
        <n v="169.5"/>
        <n v="330.5"/>
        <n v="505"/>
        <n v="2012"/>
        <n v="6037.5"/>
        <n v="720.5"/>
        <n v="2749"/>
        <n v="4831"/>
        <n v="2480.5"/>
        <n v="467"/>
        <n v="40"/>
        <n v="22"/>
        <n v="825.5"/>
        <n v="7710"/>
        <n v="507.5"/>
        <n v="5463.5"/>
        <n v="2138"/>
        <n v="3447.5"/>
        <n v="1109.5"/>
        <n v="37.914999999999999"/>
        <n v="4786.5"/>
        <n v="1196"/>
        <n v="857.5"/>
        <n v="2732.5"/>
        <n v="2752"/>
        <n v="4156.5"/>
        <n v="299.5"/>
        <n v="5845"/>
        <n v="194.5"/>
        <n v="444"/>
        <n v="3021"/>
        <n v="257.5"/>
        <n v="4759.5"/>
        <n v="1714.625"/>
        <n v="155.5"/>
        <n v="1075.5"/>
        <n v="1029"/>
        <n v="4074.5"/>
        <n v="10040"/>
        <n v="1266.625"/>
        <n v="7728"/>
        <n v="522"/>
        <n v="260"/>
        <n v="537.5"/>
        <n v="5947.5"/>
        <n v="265.5"/>
        <n v="5036"/>
        <n v="935.5"/>
        <n v="514.745"/>
        <n v="1049"/>
        <n v="496.5"/>
        <n v="1037.5"/>
        <n v="1263"/>
        <n v="6267.3050000000003"/>
        <n v="509.5"/>
        <n v="10449"/>
        <n v="1530"/>
        <n v="1622.5"/>
        <n v="4658"/>
        <n v="663.5"/>
        <n v="8838"/>
        <n v="7746.2749999999996"/>
        <n v="6835.58"/>
        <n v="1031.5"/>
        <n v="1511"/>
        <n v="3095.2750000000001"/>
        <n v="2005.5"/>
        <n v="510"/>
        <n v="735.5"/>
        <n v="1418"/>
        <n v="617"/>
        <n v="186"/>
        <n v="2380.5"/>
        <n v="112.5"/>
        <n v="1761.845"/>
        <n v="1730.5"/>
        <n v="539.5"/>
        <n v="688.5"/>
        <n v="2713.5"/>
        <n v="627"/>
        <n v="1671.5"/>
        <n v="2120.5"/>
        <n v="1088"/>
        <n v="8798.0650000000005"/>
        <n v="5337.5"/>
        <n v="1322.5"/>
        <n v="582.5"/>
        <n v="4637.5"/>
        <n v="286"/>
        <n v="3344.5"/>
        <n v="621"/>
        <n v="1394.0550000000001"/>
        <n v="1347.5"/>
        <n v="719.5"/>
        <n v="10739.5"/>
        <n v="218.5"/>
        <n v="2488.5"/>
        <n v="16885.5"/>
        <n v="1503.5"/>
        <n v="331.5"/>
        <n v="102547.5"/>
        <n v="122.5"/>
        <n v="2204"/>
        <n v="1045"/>
        <n v="1187.5"/>
        <n v="157"/>
        <n v="1732.5"/>
        <n v="853.5"/>
        <n v="1518.845"/>
        <n v="315.5"/>
        <n v="1332"/>
        <n v="1642.5"/>
        <n v="648"/>
        <n v="1231.01"/>
        <n v="2848.5"/>
        <n v="5228"/>
        <n v="3129"/>
        <n v="1380"/>
        <n v="4442.0050000000001"/>
        <n v="576.23500000000001"/>
        <n v="8752"/>
        <n v="5583"/>
        <n v="571"/>
        <n v="160089.44500000001"/>
        <n v="4200.71"/>
        <n v="86501.5"/>
        <n v="158505.60000000001"/>
        <n v="174349"/>
        <n v="5650.5"/>
        <n v="414.03500000000003"/>
        <n v="402228"/>
        <n v="26972.15"/>
        <n v="49062.48"/>
        <n v="53528"/>
        <n v="35073.665000000001"/>
        <n v="17019.5"/>
        <n v="174944.5"/>
        <n v="83850.009999999995"/>
        <n v="88392.5"/>
        <n v="25455.705000000002"/>
        <n v="50923.01"/>
        <n v="8048.72"/>
        <n v="41282.5"/>
        <n v="56085.56"/>
        <n v="9799.25"/>
        <n v="12156.5"/>
        <n v="116412.06"/>
        <n v="6608.5"/>
        <n v="104128.045"/>
        <n v="37215.5"/>
        <n v="71496.5"/>
        <n v="58851.5"/>
        <n v="28645.5"/>
        <n v="527986.93500000006"/>
        <n v="8550"/>
        <n v="255288.005"/>
        <n v="37750.6"/>
        <n v="16823.169999999998"/>
        <n v="7168.5"/>
        <n v="100993"/>
        <n v="256905.285"/>
        <n v="115307.655"/>
        <n v="89678.505000000005"/>
        <n v="196.5"/>
        <n v="717.5"/>
        <n v="1589.5"/>
        <n v="1182"/>
        <n v="257"/>
        <n v="329"/>
        <n v="121.5"/>
        <n v="105904"/>
        <n v="54886.055"/>
        <n v="788.5"/>
        <n v="58782.12"/>
        <n v="18647.514999999999"/>
        <n v="62111.5"/>
        <n v="5853.96"/>
        <n v="940"/>
        <n v="76488.5"/>
        <n v="48876.45"/>
        <n v="205376.5"/>
        <n v="5964"/>
        <n v="398212"/>
        <n v="1185295.835"/>
        <n v="4149.0050000000001"/>
        <n v="46316.61"/>
        <n v="15850.8"/>
        <n v="33454.114999999998"/>
        <n v="97871.95"/>
        <n v="7075"/>
        <n v="62731"/>
        <n v="80906"/>
        <n v="11759.5"/>
        <n v="80824.5"/>
        <n v="16912.384999999998"/>
        <n v="60394"/>
        <n v="1932"/>
        <n v="4562"/>
        <n v="37379.5"/>
        <n v="30341.5"/>
        <n v="38289"/>
        <n v="22413.5"/>
        <n v="151113.79500000001"/>
        <n v="84736.57"/>
        <n v="20174.25"/>
        <n v="15238.32"/>
        <n v="16922.5"/>
        <n v="85325"/>
        <n v="3858.07"/>
        <n v="8698.5"/>
        <n v="6246.5"/>
        <n v="3602"/>
        <n v="8206"/>
        <n v="20201.505000000001"/>
        <n v="6163.5"/>
        <n v="50691"/>
        <n v="63727.724999999999"/>
        <n v="30418.674999999999"/>
        <n v="23748.5"/>
        <n v="5335.5"/>
        <n v="88532.5"/>
        <n v="2586"/>
        <n v="20189"/>
        <n v="5073"/>
        <n v="38640"/>
        <n v="15500.415000000001"/>
        <n v="2359"/>
        <n v="21706"/>
        <n v="25232"/>
        <n v="2715.5"/>
        <n v="57590"/>
        <n v="2985.5"/>
        <n v="253298.13500000001"/>
        <n v="40621.025000000001"/>
        <n v="319"/>
        <n v="13190.985000000001"/>
        <n v="32233.165000000001"/>
        <n v="199094.5"/>
        <n v="28212"/>
        <n v="39761.5"/>
        <n v="76537.149999999994"/>
        <n v="309"/>
        <n v="88010.3"/>
        <n v="490476.995"/>
        <n v="28971"/>
        <n v="13144.5"/>
        <n v="14712"/>
        <n v="2564"/>
        <n v="2032.5"/>
        <n v="849.5"/>
        <n v="3747.5"/>
        <n v="2031.5"/>
        <n v="789"/>
        <n v="1770.16"/>
        <n v="1536.0050000000001"/>
        <n v="4681.6149999999998"/>
        <n v="10965.1"/>
        <n v="780"/>
        <n v="2145.5"/>
        <n v="1261"/>
        <n v="312"/>
        <n v="3026"/>
        <n v="2017"/>
        <n v="423.5"/>
        <n v="1154.5"/>
        <n v="699"/>
        <n v="5739.5"/>
        <n v="536.5"/>
        <n v="2589.5"/>
        <n v="1199.5"/>
        <n v="1106.33"/>
        <n v="8680.5"/>
        <n v="2150.5"/>
        <n v="1022.5"/>
        <n v="1084.5"/>
        <n v="3723.5"/>
        <n v="2691"/>
        <n v="1710.5"/>
        <n v="24263"/>
        <n v="904"/>
        <n v="681.55499999999995"/>
        <n v="1018.5"/>
        <n v="4069.7150000000001"/>
        <n v="147"/>
        <n v="156.5"/>
        <n v="60"/>
        <n v="439.5"/>
        <n v="4156"/>
        <n v="124"/>
        <n v="1105.9949999999999"/>
        <n v="53.5"/>
        <n v="250"/>
        <n v="25.844999999999999"/>
        <n v="7368.5"/>
        <n v="841"/>
        <n v="285.5"/>
        <n v="115"/>
        <n v="2327"/>
        <n v="1385.5"/>
        <n v="204.5"/>
        <n v="62"/>
        <n v="788"/>
        <n v="10600.5"/>
        <n v="10040.555"/>
        <n v="238"/>
        <n v="2555"/>
        <n v="1674.5"/>
        <n v="2864"/>
        <n v="1791.5"/>
        <n v="1482"/>
        <n v="94"/>
        <n v="11112.344999999999"/>
        <n v="326"/>
        <n v="2145"/>
        <n v="506.5"/>
        <n v="2710.5"/>
        <n v="2091"/>
        <n v="888"/>
        <n v="3186"/>
        <n v="1270.5"/>
        <n v="17759.5"/>
        <n v="817.5"/>
        <n v="2718.605"/>
        <n v="1557.5"/>
        <n v="8040.5"/>
        <n v="4543"/>
        <n v="14370"/>
        <n v="46735.75"/>
        <n v="11163.5"/>
        <n v="103245.25"/>
        <n v="11579.5"/>
        <n v="3063.5"/>
        <n v="17806.5"/>
        <n v="461.5"/>
        <n v="66493.41"/>
        <n v="34376.5"/>
        <n v="27307.5"/>
        <n v="8085.5"/>
        <n v="144819.66500000001"/>
        <n v="26904"/>
        <n v="6739.5"/>
        <n v="5553"/>
        <n v="224.495"/>
        <n v="14444.125"/>
        <n v="1033"/>
        <n v="583.5"/>
        <n v="582"/>
        <n v="1003.5"/>
        <n v="520"/>
        <n v="384.5"/>
        <n v="2264.5"/>
        <n v="3493"/>
        <n v="889.505"/>
        <n v="446.5"/>
        <n v="165.5"/>
        <n v="1266.33"/>
        <n v="517"/>
        <n v="1804.5"/>
        <n v="421.5"/>
        <n v="10365.5"/>
        <n v="12305.5"/>
        <n v="99809.505000000005"/>
        <n v="9922.1550000000007"/>
        <n v="10380"/>
        <n v="5944.45"/>
        <n v="7121.665"/>
        <n v="5602"/>
        <n v="15708.12"/>
        <n v="12889"/>
        <n v="4346"/>
        <n v="596.5"/>
        <n v="10039"/>
        <n v="7859.5"/>
        <n v="32255"/>
        <n v="2787.5"/>
        <n v="16216.334999999999"/>
        <n v="6815"/>
        <n v="4113.5"/>
        <n v="69267.38"/>
        <n v="5668.75"/>
        <n v="9570.5"/>
        <n v="53930.5"/>
        <n v="1280"/>
        <n v="9852"/>
        <n v="3816.5"/>
        <n v="3043.5"/>
        <n v="122174.5"/>
        <n v="5954.0950000000003"/>
        <n v="12377"/>
        <n v="4549.5"/>
        <n v="1248"/>
        <n v="5797"/>
        <n v="559.5"/>
        <n v="8036.25"/>
        <n v="1714"/>
        <n v="9438.5"/>
        <n v="4002.5"/>
        <n v="2634"/>
        <n v="4363"/>
        <n v="5623.5"/>
        <n v="2499"/>
        <n v="38254.5"/>
        <n v="14461"/>
        <n v="22971.5"/>
        <n v="90866"/>
        <n v="28973"/>
        <n v="7255"/>
        <n v="2828"/>
        <n v="1544.5"/>
        <n v="1364.75"/>
        <n v="2465.5"/>
        <n v="6099.5"/>
        <n v="2758"/>
        <n v="785"/>
        <n v="20015.25"/>
        <n v="283"/>
        <n v="701"/>
        <n v="1536.83"/>
        <n v="3216.1350000000002"/>
        <n v="1860"/>
        <n v="757.5"/>
        <n v="2752.4949999999999"/>
        <n v="513"/>
        <n v="818"/>
        <n v="795"/>
        <n v="2181.5"/>
        <n v="1095.5050000000001"/>
        <n v="473.5"/>
        <n v="3708.02"/>
        <n v="768.5"/>
        <n v="5290"/>
        <n v="512.5"/>
        <n v="15905"/>
        <n v="532.25"/>
        <n v="408.5"/>
        <n v="3445.61"/>
        <n v="2005"/>
        <n v="3578.3049999999998"/>
        <n v="3077.51"/>
        <n v="9194"/>
        <n v="1904.7750000000001"/>
        <n v="1085.1300000000001"/>
        <n v="25633.555"/>
        <n v="3253.7350000000001"/>
        <n v="40279.68"/>
        <n v="4737"/>
        <n v="1657.5"/>
        <n v="4474.51"/>
        <n v="966.82"/>
        <n v="1314.5"/>
        <n v="7903.2"/>
        <n v="219"/>
        <n v="3108"/>
        <n v="1654"/>
        <n v="2761"/>
        <n v="808"/>
        <n v="93744.005000000005"/>
        <n v="12991"/>
        <n v="13302.5"/>
        <n v="18005.5"/>
        <n v="5914.05"/>
        <n v="13464.5"/>
        <n v="683.5"/>
        <n v="2072.5"/>
        <n v="12894.5"/>
        <n v="53155.754999999997"/>
        <n v="6729"/>
        <n v="7647.25"/>
        <n v="37328"/>
        <n v="21357"/>
        <n v="137.5"/>
        <n v="57.5"/>
        <n v="552"/>
        <n v="1328.5"/>
        <n v="165.16499999999999"/>
        <n v="29"/>
        <n v="397.5"/>
        <n v="514.5"/>
        <n v="105"/>
        <n v="107"/>
        <n v="573"/>
        <n v="680.5"/>
        <n v="2795"/>
        <n v="233"/>
        <n v="236.5"/>
        <n v="170.5"/>
        <n v="1268.5"/>
        <n v="4.5"/>
        <n v="159.5"/>
        <n v="1004.5"/>
        <n v="15299"/>
        <n v="20406.994999999999"/>
        <n v="1659.5"/>
        <n v="4255"/>
        <n v="5508.5"/>
        <n v="219.5"/>
        <n v="5460"/>
        <n v="7666.0150000000003"/>
        <n v="5865.5"/>
        <n v="408"/>
        <n v="2354"/>
        <n v="17713"/>
        <n v="281"/>
        <n v="1390"/>
        <n v="11827"/>
        <n v="2794.5"/>
        <n v="15478.5"/>
        <n v="4317.5"/>
        <n v="3935.5"/>
        <n v="1718.125"/>
        <n v="1200"/>
        <n v="1132.5"/>
        <n v="654.5"/>
        <n v="1276"/>
        <n v="1101.17"/>
        <n v="533.82000000000005"/>
        <n v="328.5"/>
        <n v="5143.01"/>
        <n v="1023.5"/>
        <n v="2519.09"/>
        <n v="1349.5"/>
        <n v="1707.86"/>
        <n v="663"/>
        <n v="5139.5"/>
        <n v="208.16499999999999"/>
        <n v="1004"/>
        <n v="2305.7199999999998"/>
        <n v="2133.0549999999998"/>
        <n v="1053"/>
        <n v="413.5"/>
        <n v="769.38"/>
        <n v="1633"/>
        <n v="2376.75"/>
        <n v="311.5"/>
        <n v="263"/>
        <n v="388.5"/>
        <n v="12999.5"/>
        <n v="777.04"/>
        <n v="977.52499999999998"/>
        <n v="3005"/>
        <n v="2283.4299999999998"/>
        <n v="538"/>
        <n v="4137.5"/>
        <n v="471"/>
        <n v="34.5"/>
        <n v="6908.9949999999999"/>
        <n v="2513.5"/>
        <n v="717"/>
        <n v="3831.5"/>
        <n v="4053"/>
        <n v="2275.5"/>
        <n v="2078"/>
        <n v="2185.4949999999999"/>
        <n v="3166.5"/>
        <n v="3274"/>
        <n v="2289.5"/>
        <n v="2552.5"/>
        <n v="4218"/>
        <n v="1057"/>
        <n v="10416.5"/>
        <n v="555.5"/>
        <n v="10264.084999999999"/>
        <n v="5042"/>
        <n v="1306"/>
        <n v="369"/>
        <n v="202"/>
        <n v="2549"/>
        <n v="1983.5"/>
        <n v="1987.5"/>
        <n v="3363"/>
        <n v="3074"/>
        <n v="3352.5"/>
        <n v="1915.75"/>
        <n v="1606.5"/>
        <n v="1875.5"/>
        <n v="1091"/>
        <n v="410"/>
        <n v="551"/>
        <n v="689.5"/>
        <n v="457.5"/>
        <n v="1512"/>
        <n v="73.5"/>
        <n v="127"/>
        <n v="144.5"/>
        <n v="270.5"/>
        <n v="922"/>
        <n v="4141.5"/>
        <n v="46"/>
        <n v="592"/>
        <n v="1748"/>
        <n v="1729"/>
        <n v="19810"/>
        <n v="10582.3"/>
        <n v="54591.785000000003"/>
        <n v="6245.5"/>
        <n v="16507"/>
        <n v="9109"/>
        <n v="53503.195"/>
        <n v="16374.83"/>
        <n v="155316.5"/>
        <n v="8735.0650000000005"/>
        <n v="3802"/>
        <n v="5405"/>
        <n v="1734.5"/>
        <n v="14435.75"/>
        <n v="2273.5"/>
        <n v="7942.5"/>
        <n v="968.5"/>
        <n v="47312.5"/>
        <n v="11173.5"/>
        <n v="1020.88"/>
        <n v="1171"/>
        <n v="56910.824999999997"/>
        <n v="743"/>
        <n v="1425"/>
        <n v="3243.5"/>
        <n v="1619.5"/>
        <n v="11609.525"/>
        <n v="754"/>
        <n v="8965"/>
        <n v="505.5"/>
        <n v="5792"/>
        <n v="961.5"/>
        <n v="183.5"/>
        <n v="168549.155"/>
        <n v="1052.5"/>
        <n v="1061.5"/>
        <n v="21310.71"/>
        <n v="2625"/>
        <n v="448"/>
        <n v="2973"/>
        <n v="1599"/>
        <n v="8653.5"/>
        <n v="2840.19"/>
        <n v="671.5"/>
        <n v="2602.5"/>
        <n v="10720"/>
        <n v="10487.625"/>
        <n v="9102"/>
        <n v="2178"/>
        <n v="8067.7550000000001"/>
        <n v="839"/>
        <n v="867.5"/>
        <n v="506"/>
        <n v="1277.5"/>
        <n v="1460"/>
        <n v="1683"/>
        <n v="5549"/>
        <n v="11082.5"/>
        <n v="963"/>
        <n v="1721"/>
        <n v="859"/>
        <n v="402"/>
        <n v="44"/>
        <n v="4352"/>
        <n v="37"/>
        <n v="3056.5"/>
        <n v="14.005000000000001"/>
        <n v="1733.5"/>
        <n v="20772.5"/>
        <n v="576"/>
        <n v="873.5"/>
        <n v="19783.5"/>
        <n v="14230.785"/>
        <n v="23846.035"/>
        <n v="25555.5"/>
        <n v="46714.105000000003"/>
        <n v="3684.5"/>
        <n v="77391"/>
        <n v="14697"/>
        <n v="16152.844999999999"/>
        <n v="6092.5050000000001"/>
        <n v="15175.5"/>
        <n v="9396.5"/>
        <n v="3299.5"/>
        <n v="14852"/>
        <n v="5617"/>
        <n v="6406"/>
        <n v="8491"/>
        <n v="4172.9400000000005"/>
        <n v="28965"/>
        <n v="53074.5"/>
        <n v="25014"/>
        <n v="15333"/>
        <n v="3928"/>
        <n v="23330.505000000001"/>
        <n v="15664"/>
        <n v="7168"/>
        <n v="26944"/>
        <n v="11383"/>
        <n v="3837.5050000000001"/>
        <n v="4945"/>
        <n v="37137.120000000003"/>
        <n v="3706"/>
        <n v="2208"/>
        <n v="163.5"/>
        <n v="72"/>
        <n v="194"/>
        <n v="540.5"/>
        <n v="20"/>
        <n v="518"/>
        <n v="1057.625"/>
        <n v="291.5"/>
        <n v="76"/>
        <n v="845.5"/>
        <n v="710"/>
        <n v="672"/>
        <n v="609"/>
        <n v="603"/>
        <n v="3624"/>
        <n v="2688"/>
        <n v="1510"/>
        <n v="617.5"/>
        <n v="1035"/>
        <n v="1529.5"/>
        <n v="1039"/>
        <n v="5564.875"/>
        <n v="375"/>
        <n v="472.5"/>
        <n v="4152.8050000000003"/>
        <n v="2604.5"/>
        <n v="2980.87"/>
        <n v="339.5"/>
        <n v="1572.5"/>
        <n v="6468"/>
        <n v="586.5"/>
        <n v="229"/>
        <n v="1719.5"/>
        <n v="3196.5"/>
        <n v="2290"/>
        <n v="1290.5"/>
        <n v="1381"/>
        <n v="5067.5"/>
        <n v="2874"/>
        <n v="1834.06"/>
        <n v="840"/>
        <n v="309.5"/>
        <n v="406.5"/>
        <n v="5352.5"/>
        <n v="2672"/>
        <n v="146"/>
        <n v="3047"/>
        <n v="387.5"/>
        <n v="1575.5"/>
        <n v="1087"/>
        <n v="1214"/>
        <n v="4816.5"/>
        <n v="1369.5"/>
        <n v="1505.5"/>
        <n v="1686"/>
        <n v="1481.4949999999999"/>
        <n v="1479"/>
        <n v="690.5"/>
        <n v="981.995"/>
        <n v="1229.5"/>
        <n v="1965.5"/>
        <n v="162"/>
        <n v="215.5"/>
        <n v="3757.5"/>
        <n v="18"/>
        <n v="41.5"/>
        <n v="3180.88"/>
        <n v="91"/>
        <n v="379.5"/>
        <n v="240"/>
        <n v="480.5"/>
        <n v="328"/>
        <n v="1414.5"/>
        <n v="128"/>
        <n v="956.5"/>
        <n v="94.5"/>
        <n v="578"/>
        <n v="258.5"/>
        <n v="318.5"/>
        <n v="276.5"/>
        <n v="1706"/>
        <n v="319.5"/>
        <n v="1028"/>
        <n v="223"/>
        <n v="12973.5"/>
        <n v="23149.845000000001"/>
        <n v="1900"/>
        <n v="1188"/>
        <n v="512"/>
        <n v="4098.7749999999996"/>
        <n v="1311.5"/>
        <n v="1368.5"/>
        <n v="1785"/>
        <n v="657"/>
        <n v="1027.5"/>
        <n v="4127.5"/>
        <n v="1357"/>
        <n v="20526"/>
        <n v="542.5"/>
        <n v="577"/>
        <n v="806.5"/>
        <n v="671"/>
        <n v="5391.5"/>
        <n v="2615.8449999999998"/>
        <n v="837"/>
        <n v="5745.5"/>
        <n v="2883.5"/>
        <n v="1878.5"/>
        <n v="3225.5"/>
        <n v="1624"/>
        <n v="4386.5"/>
        <n v="2593.5"/>
        <n v="4061.5"/>
        <n v="67"/>
        <n v="493.5"/>
        <n v="2558"/>
        <n v="1649.5"/>
        <n v="2627"/>
        <n v="2581"/>
        <n v="85540.455000000002"/>
        <n v="12653"/>
        <n v="6138"/>
        <n v="13932.6"/>
        <n v="17835.5"/>
        <n v="5013.5"/>
        <n v="4436.5"/>
        <n v="1599.5"/>
        <n v="716.12"/>
        <n v="7996.5"/>
        <n v="30286"/>
        <n v="5244"/>
        <n v="25973.75"/>
        <n v="812.5"/>
        <n v="254"/>
        <n v="11583.004999999999"/>
        <n v="3849.7150000000001"/>
        <n v="1526"/>
        <n v="22701.5"/>
        <n v="6445.3"/>
        <n v="4358.5"/>
        <n v="550"/>
        <n v="1530.5"/>
        <n v="15033.5"/>
        <n v="198"/>
        <n v="2370"/>
        <n v="7901.5"/>
        <n v="14416.5"/>
        <n v="1774"/>
        <n v="4379"/>
        <n v="11722"/>
        <n v="2135.5"/>
        <n v="9205.5"/>
        <n v="3535"/>
        <n v="2662"/>
        <n v="5075"/>
        <n v="363.5"/>
        <n v="6251.5"/>
        <n v="3850"/>
        <n v="657.5"/>
        <n v="26448"/>
        <n v="4250"/>
        <n v="16625.5"/>
        <n v="954"/>
        <n v="764.5"/>
        <n v="648.5"/>
        <n v="2209.5"/>
        <n v="56898"/>
        <n v="13751.855"/>
        <n v="16006"/>
        <n v="549"/>
        <n v="516"/>
        <n v="10989.39"/>
        <n v="1633.5"/>
        <n v="4632.5"/>
        <n v="978.5"/>
        <n v="8314.5"/>
        <n v="6638.5"/>
        <n v="2686.13"/>
        <n v="7567.5"/>
        <n v="382.5"/>
        <n v="4183.5"/>
        <n v="2027"/>
        <n v="322.5"/>
        <n v="231"/>
        <n v="3375.5"/>
        <n v="4271.5"/>
        <n v="20982.5"/>
        <n v="88.5"/>
        <n v="3645"/>
        <n v="12.5"/>
        <n v="658"/>
        <n v="778"/>
        <n v="5626.5"/>
        <n v="191.5"/>
        <n v="1054"/>
        <n v="2949.5"/>
        <n v="5720.5"/>
        <n v="602.09500000000003"/>
        <n v="463.5"/>
        <n v="878.5"/>
        <n v="892.5"/>
        <n v="920"/>
        <n v="156"/>
        <n v="3174"/>
        <n v="595"/>
        <n v="1253.5"/>
        <n v="22.5"/>
        <n v="3967"/>
        <n v="3373.5"/>
        <n v="2702"/>
        <n v="265"/>
        <n v="2336"/>
        <n v="220"/>
        <n v="776"/>
        <n v="42770"/>
        <n v="528.5"/>
        <n v="8204"/>
        <n v="189.5"/>
        <n v="278"/>
        <n v="118.5"/>
        <n v="84.5"/>
        <n v="1353"/>
        <n v="50"/>
        <n v="3785"/>
        <n v="2631"/>
        <n v="11859"/>
        <n v="1209"/>
        <n v="662.5"/>
        <n v="1819.5"/>
        <n v="5154.25"/>
        <n v="4014"/>
        <n v="4863.6149999999998"/>
        <n v="2844.5"/>
        <n v="2040.5"/>
        <n v="2884.5"/>
        <n v="1027.1100000000001"/>
        <n v="2313"/>
        <n v="2574.5"/>
        <n v="7261"/>
        <n v="1370"/>
        <n v="620.5"/>
        <n v="28504.915000000001"/>
        <n v="1770"/>
        <n v="1583"/>
        <n v="4161.5"/>
        <n v="1158"/>
        <n v="3867"/>
        <n v="1164.5"/>
        <n v="5187"/>
        <n v="1528.5"/>
        <n v="2769"/>
        <n v="1118.5"/>
        <n v="1493"/>
        <n v="1327"/>
        <n v="2428.41"/>
        <n v="741"/>
        <n v="3606.5"/>
        <n v="1396.5"/>
        <n v="2328"/>
        <n v="1670"/>
        <n v="8844"/>
        <n v="3399.5"/>
        <n v="305.5"/>
        <n v="574.5"/>
        <n v="56.5"/>
        <n v="1375.5"/>
        <n v="2628.5"/>
        <n v="5780.85"/>
        <n v="1916.5"/>
        <n v="13931.5"/>
        <n v="2572"/>
        <n v="3027"/>
        <n v="6185.5"/>
        <n v="17628.5"/>
        <n v="1018"/>
        <n v="2662.5"/>
        <n v="6218"/>
        <n v="10070.5"/>
        <n v="7592.5"/>
        <n v="2125"/>
        <n v="15413"/>
        <n v="1043"/>
        <n v="635.5"/>
        <n v="765"/>
        <n v="3600.5"/>
        <n v="10887.5"/>
        <n v="1447"/>
        <n v="819"/>
        <n v="669"/>
        <n v="2065.355"/>
        <n v="7831"/>
        <n v="10115"/>
        <n v="17772.32"/>
        <n v="1612"/>
        <n v="3156.49"/>
        <n v="1525.5"/>
        <n v="4984"/>
        <n v="6456.71"/>
        <n v="4149"/>
        <n v="858"/>
        <n v="11087"/>
        <n v="5657.5"/>
        <n v="1351.75"/>
        <n v="6147.5"/>
        <n v="2929.5"/>
        <n v="12800.5"/>
        <n v="840.5"/>
        <n v="1463"/>
        <n v="10240"/>
        <n v="6674.75"/>
        <n v="271.5"/>
        <n v="6491"/>
        <n v="1083.4949999999999"/>
        <n v="3720"/>
        <n v="12257.8"/>
        <n v="2767.5"/>
        <n v="1682"/>
        <n v="6352.5"/>
        <n v="1436.08"/>
        <n v="1312"/>
        <n v="2245.5"/>
        <n v="4020"/>
        <n v="7801.5"/>
        <n v="1301"/>
        <n v="4095"/>
        <n v="930"/>
        <n v="1000.5"/>
        <n v="7794"/>
        <n v="2158.5"/>
        <n v="7995.5"/>
        <n v="908.5"/>
        <n v="2679"/>
        <n v="2765"/>
        <n v="1309.5"/>
        <n v="3345.5"/>
        <n v="16028.75"/>
        <n v="7693.5"/>
        <n v="1267"/>
        <n v="5116.7449999999999"/>
        <n v="345.10500000000002"/>
        <n v="292"/>
        <n v="3880.5"/>
        <n v="367"/>
        <n v="373.505"/>
        <n v="1104"/>
        <n v="2774"/>
        <n v="5122.5"/>
        <n v="1774.5"/>
        <n v="2086.5"/>
        <n v="4367.5"/>
        <n v="7926.25"/>
        <n v="2050.5"/>
        <n v="1342"/>
        <n v="543.4"/>
        <n v="2168.5"/>
        <n v="294.5"/>
        <n v="3268"/>
        <n v="1395.5"/>
        <n v="1271"/>
        <n v="1175"/>
        <n v="872"/>
        <n v="2244.5"/>
        <n v="5936.09"/>
        <n v="566.5"/>
        <n v="1272"/>
        <n v="1281.5"/>
        <n v="276"/>
        <n v="1686.5"/>
        <n v="654"/>
        <n v="767.5"/>
        <n v="232.5"/>
        <n v="4083.5"/>
        <n v="597"/>
        <n v="831.5"/>
        <n v="3041.5"/>
        <n v="1885.5"/>
        <n v="2706"/>
        <n v="2539.5"/>
        <n v="129.5"/>
        <n v="1394.5"/>
        <n v="7719.5"/>
        <n v="4197.5"/>
        <n v="2091.5"/>
        <n v="1689"/>
        <n v="3089"/>
        <n v="2302.5"/>
        <n v="834"/>
        <n v="1205.5"/>
        <n v="2797.5"/>
        <n v="774"/>
        <n v="1853"/>
        <n v="2554.5"/>
        <n v="2723"/>
        <n v="809.5"/>
        <n v="1556.5"/>
        <n v="1112.5"/>
        <n v="1020.5"/>
        <n v="5230.5"/>
        <n v="2136.5"/>
        <n v="4598"/>
        <n v="2870.5"/>
        <n v="555"/>
        <n v="3943"/>
        <n v="1625"/>
        <n v="1301.5"/>
        <n v="561.5"/>
        <n v="534.5"/>
        <n v="2624.5"/>
        <n v="896"/>
        <n v="143"/>
        <n v="531"/>
        <n v="1891"/>
        <n v="1508.5"/>
        <n v="4010"/>
        <n v="4080.5"/>
        <n v="1055.5"/>
        <n v="1580.5"/>
        <n v="2069"/>
        <n v="1786"/>
        <n v="992.5"/>
        <n v="3032.33"/>
        <n v="1070.5"/>
        <n v="1770.5"/>
        <n v="5756"/>
        <n v="815.5"/>
        <n v="405"/>
        <n v="479"/>
        <n v="796.5"/>
        <n v="2254"/>
        <n v="645.5"/>
        <n v="5063"/>
        <n v="8315"/>
        <n v="1008.5"/>
        <n v="249.25"/>
        <n v="5061"/>
        <n v="1647.5"/>
        <n v="7806.5"/>
        <n v="1513"/>
        <n v="332"/>
        <n v="1574.5"/>
        <n v="2407"/>
        <n v="872.505"/>
        <n v="2045.5"/>
        <n v="1488"/>
        <n v="500"/>
        <n v="5106.5"/>
        <n v="3145.5"/>
        <n v="15497.55"/>
        <n v="2071"/>
        <n v="103.5"/>
        <n v="1121.4949999999999"/>
        <n v="1117.5"/>
        <n v="4798"/>
        <n v="5361.5"/>
        <n v="569.5"/>
        <n v="2666"/>
        <n v="1533"/>
        <n v="817.07"/>
        <n v="2671.46"/>
        <n v="1304"/>
        <n v="950"/>
        <n v="443.5"/>
        <n v="1015.5"/>
        <n v="553.5"/>
        <n v="546"/>
        <n v="692.5"/>
        <n v="784.5"/>
        <n v="199.5"/>
        <n v="5067"/>
        <n v="2877.5"/>
        <n v="1429.5"/>
        <n v="621.5"/>
        <n v="333.5"/>
        <n v="484.5"/>
        <n v="261"/>
        <n v="5226"/>
        <n v="2604.59"/>
        <n v="2255.5"/>
        <n v="1538.5"/>
        <n v="6097.5"/>
        <n v="1619"/>
        <n v="1032"/>
        <n v="2466.5"/>
        <n v="1029.5"/>
        <n v="178.5"/>
        <n v="159"/>
        <n v="1057.5"/>
        <n v="1157"/>
        <n v="987"/>
        <n v="1076.5"/>
        <n v="5987.5"/>
        <n v="2115"/>
        <n v="2745.5"/>
        <n v="1450"/>
        <n v="845"/>
        <n v="2356"/>
        <n v="1310.5"/>
        <n v="1832.5"/>
        <n v="2853.5"/>
        <n v="651"/>
        <n v="400.5"/>
        <n v="2017.61"/>
        <n v="206.5"/>
        <n v="2707.5"/>
        <n v="1905"/>
        <n v="866"/>
        <n v="1072.5"/>
        <n v="552.5"/>
        <n v="2123.5"/>
        <n v="1363.5"/>
        <n v="504"/>
        <n v="1316.5"/>
        <n v="5256"/>
        <n v="97.5"/>
        <n v="1611.5"/>
        <n v="1679.5"/>
        <n v="1563"/>
        <n v="1255.5"/>
        <n v="2006.5"/>
        <n v="841.84500000000003"/>
        <n v="303"/>
        <n v="5115"/>
        <n v="268.5"/>
        <n v="1700"/>
        <n v="3550.5"/>
        <n v="853"/>
        <n v="339"/>
        <n v="1386"/>
        <n v="653"/>
        <n v="584.5"/>
        <n v="4007"/>
        <n v="123.5"/>
        <n v="623"/>
        <n v="1326"/>
        <n v="188.5"/>
        <n v="646"/>
        <n v="2854"/>
        <n v="799.5"/>
        <n v="1262"/>
        <n v="572"/>
        <n v="20189.625"/>
        <n v="776.25"/>
        <n v="396.5"/>
        <n v="2974.5"/>
        <n v="2862.0549999999998"/>
        <n v="50297"/>
        <n v="529.5"/>
        <n v="1772"/>
        <n v="1307"/>
        <n v="276.22500000000002"/>
        <n v="593.5"/>
        <n v="1066.5"/>
        <n v="564.5"/>
        <n v="2532.5"/>
        <n v="1156.5"/>
        <n v="928"/>
        <n v="254.5"/>
        <n v="1581"/>
        <n v="3100"/>
        <n v="5117.5"/>
        <n v="52.5"/>
        <n v="403.5"/>
        <n v="768.6"/>
        <n v="772.5"/>
        <n v="1459.5"/>
        <n v="1639.5"/>
        <n v="1788.5"/>
        <n v="2036.5"/>
        <n v="4130.5"/>
        <n v="2538"/>
        <n v="1290"/>
        <n v="1681"/>
        <n v="1571.5"/>
        <n v="1299"/>
        <n v="564"/>
        <n v="513.5"/>
        <n v="1070"/>
        <n v="2025.5"/>
        <n v="1308.5"/>
        <n v="1727"/>
        <n v="1986"/>
        <n v="300"/>
        <n v="827"/>
        <n v="3638.5"/>
        <n v="1295.5"/>
        <n v="1371"/>
        <n v="1582.5"/>
        <n v="465.5"/>
        <n v="1038"/>
        <n v="5621"/>
        <n v="510.995"/>
        <n v="1593.5"/>
        <n v="1579"/>
        <n v="2060.5"/>
        <n v="4392"/>
        <n v="896.5"/>
        <n v="1601.5"/>
        <n v="643"/>
        <n v="470"/>
        <n v="416.5"/>
        <n v="244.5"/>
        <n v="20113"/>
        <n v="394"/>
        <n v="264.5"/>
        <n v="2946"/>
        <n v="2668.5"/>
        <n v="4077"/>
        <n v="447"/>
        <n v="364"/>
        <n v="1576.5550000000001"/>
        <n v="531.5"/>
        <n v="699.5"/>
        <n v="1551.5"/>
        <n v="2329.5"/>
        <n v="2265.5"/>
        <n v="523"/>
        <n v="6273.75"/>
        <n v="1040.5"/>
        <n v="1116"/>
        <n v="1708.5"/>
        <n v="568.5"/>
        <n v="2121.5"/>
        <n v="1973"/>
        <n v="533"/>
        <n v="2705.5"/>
        <n v="180.5"/>
        <n v="2518.625"/>
        <n v="1657"/>
        <n v="1806"/>
        <n v="915.5"/>
        <n v="25729"/>
        <n v="638.5"/>
        <n v="222"/>
        <n v="1910"/>
        <n v="2019"/>
        <n v="1589"/>
        <n v="1095"/>
        <n v="2831"/>
        <n v="772"/>
        <n v="218.005"/>
        <n v="1480"/>
        <n v="916.5"/>
        <n v="941.5"/>
        <n v="1069.5"/>
        <n v="558.75"/>
        <n v="931"/>
        <n v="295.5"/>
        <n v="5817"/>
        <n v="5166"/>
        <n v="2021.5"/>
        <n v="212"/>
        <n v="2542"/>
        <n v="851.5"/>
        <n v="2249.2750000000001"/>
        <n v="1462.5"/>
        <n v="1024"/>
        <n v="946.5"/>
        <n v="101.5"/>
        <n v="2614"/>
        <n v="266"/>
        <n v="3027.5"/>
        <n v="668.5"/>
        <n v="290"/>
        <n v="2598.5"/>
        <n v="1513.5"/>
        <n v="370.5"/>
        <n v="2283.5"/>
        <n v="1924"/>
        <n v="780.5"/>
        <n v="2248.8850000000002"/>
        <n v="2570.8850000000002"/>
        <n v="251.5"/>
        <n v="678"/>
        <n v="2538.5"/>
        <n v="4024.5"/>
        <n v="5180.5050000000001"/>
        <n v="1195.5"/>
        <n v="2182.0549999999998"/>
        <n v="557.5"/>
        <n v="1010"/>
        <n v="749"/>
        <n v="2733.5"/>
        <n v="1262.5"/>
        <n v="4315.5"/>
        <n v="1461.5"/>
        <n v="1278.5"/>
        <n v="7856"/>
        <n v="1515"/>
        <n v="2493.5"/>
        <n v="1031"/>
        <n v="785.5"/>
        <n v="580"/>
        <n v="1522.5"/>
        <n v="3364.5"/>
        <n v="2708.5"/>
        <n v="515"/>
        <n v="448.5"/>
        <n v="217.5"/>
        <n v="232"/>
        <n v="926"/>
        <n v="1101"/>
        <n v="1073.4949999999999"/>
        <n v="1068"/>
        <n v="510.005"/>
        <n v="912.78499999999997"/>
        <n v="1082.5"/>
        <n v="545"/>
        <n v="225"/>
        <n v="1852.5"/>
        <n v="2788.5"/>
        <n v="1345.5"/>
        <n v="138.5"/>
        <n v="2660"/>
        <n v="2322.5"/>
        <n v="114"/>
        <n v="269.55500000000001"/>
        <n v="632.5"/>
        <n v="1664"/>
        <n v="50462"/>
        <n v="1028.5"/>
        <n v="453"/>
        <n v="560"/>
        <n v="542"/>
        <n v="2058"/>
        <n v="427"/>
        <n v="98.5"/>
        <n v="1086"/>
        <n v="438"/>
        <n v="233.5"/>
        <n v="755"/>
        <n v="627.5"/>
        <n v="498.5"/>
        <n v="1266"/>
        <n v="133.5"/>
        <n v="5429.5"/>
        <n v="415"/>
        <n v="748"/>
        <n v="1514.5"/>
        <n v="503.5"/>
        <n v="468"/>
        <n v="1165"/>
        <n v="557"/>
        <n v="1247.5"/>
        <n v="201"/>
        <n v="897.5"/>
        <n v="804.5"/>
        <n v="210"/>
        <n v="269"/>
        <n v="108.5"/>
        <n v="71"/>
        <n v="1971"/>
        <n v="655.5"/>
        <n v="111"/>
        <n v="58"/>
        <n v="228.5"/>
        <n v="616"/>
        <n v="1961.5"/>
        <n v="275"/>
        <n v="585"/>
        <n v="890"/>
        <n v="6359"/>
        <n v="3117.9949999999999"/>
        <n v="1855"/>
        <n v="1420"/>
        <n v="41"/>
        <n v="114.5"/>
        <n v="236"/>
        <n v="57"/>
        <n v="1546"/>
        <n v="451"/>
        <n v="390.5"/>
        <n v="49.5"/>
        <n v="128.5"/>
        <n v="145"/>
        <n v="246.5"/>
        <n v="195.5"/>
        <n v="1531"/>
        <n v="17.975000000000001"/>
        <n v="221.5"/>
        <n v="85.5"/>
        <n v="378"/>
        <n v="670.5"/>
        <n v="181"/>
        <n v="202.5"/>
        <n v="53"/>
        <n v="327.5"/>
        <n v="1153"/>
        <n v="1781.5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iharo, Benedict [GTSUS NON-J&amp;J]" refreshedDate="43692.68931238426" createdVersion="6" refreshedVersion="6" minRefreshableVersion="3" recordCount="4114" xr:uid="{71CFB9F9-1753-4847-ABA0-F038BB58754B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/>
    </cacheField>
    <cacheField name="Months (Date Ended Conversion)" numFmtId="0" databaseField="0"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 (Date Ended Conversion)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 Conversion)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99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10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39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4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8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9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7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6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6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16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4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7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7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7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0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7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7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8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8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8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8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1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18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9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9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9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9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2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20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20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20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7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9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1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1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1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1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1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2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2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2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2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3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3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3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3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4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4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24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4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4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4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5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5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5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5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5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6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6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6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6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6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7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7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7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7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7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7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8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8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8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8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8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8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8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9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9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9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9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9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9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3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3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30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30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30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0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1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1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1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1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1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1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8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2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2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2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2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2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2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3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3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3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3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3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33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4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4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4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4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4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5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5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5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5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5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5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6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6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6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6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7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7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7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7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7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4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38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16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38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8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8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8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8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8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9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9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9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9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9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9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9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9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9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40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4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40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40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40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40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40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4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16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8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8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0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1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1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1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1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1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1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17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38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41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2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15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2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2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2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2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3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3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3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3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3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3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4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4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9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4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7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4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4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14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12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5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5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7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1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45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5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5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5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7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5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459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6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17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6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38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6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64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6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6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1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6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8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7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46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7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0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79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39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7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7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7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7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46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7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7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16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8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35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8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48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48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8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8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8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8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9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9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9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9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9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9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9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9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50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5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50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50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50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5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0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50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50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38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1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1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1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1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1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2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1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1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2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2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45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47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2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2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2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2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167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3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3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3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3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3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46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3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4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4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6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4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4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4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4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54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5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5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5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5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5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6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6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6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6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6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6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6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56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7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7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7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7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7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7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7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7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8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8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8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8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8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8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8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8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9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9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9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46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9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16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408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59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59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9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48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8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18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8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599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6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6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6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60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60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6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60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8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1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1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1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2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2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2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2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2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2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2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2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28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3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3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3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3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3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3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3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38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4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4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4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4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4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4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64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4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4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4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5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5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5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5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5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5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5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5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5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5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6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6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6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6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6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6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6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66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7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50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7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67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7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7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7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8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7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77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7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9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7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8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16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8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8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8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68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8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8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8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8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68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8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68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6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9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6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9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9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12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9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44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9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69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15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9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4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69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7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70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70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70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15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70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70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13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7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70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68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70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79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7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71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71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71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1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1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4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1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718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9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1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2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2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47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2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2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2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72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72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2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2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3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3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3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3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3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3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3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3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3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4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4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4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4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4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4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4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4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5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5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5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5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5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5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5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45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4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5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54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5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6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6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8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41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6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6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6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6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454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6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6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6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7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7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7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359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7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7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7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7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17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7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77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12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7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8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8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78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8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8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0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8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8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8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8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9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9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9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9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9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9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9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9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9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8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80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8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80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80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80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1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80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7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80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8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80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16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81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81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81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8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81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81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4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1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818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1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2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8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21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2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809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2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24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60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1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2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2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9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8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2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2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2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3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44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3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9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74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39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63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83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3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3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3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3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81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3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3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14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45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3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47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4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40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3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4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38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4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7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3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7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16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4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4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44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1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7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12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56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3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16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7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70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84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5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5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5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5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85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9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68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5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85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6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86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48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6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6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6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7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7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7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7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7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7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7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7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8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8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8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59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8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8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8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9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9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9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9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9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9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9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90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90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90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90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9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9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90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4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8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90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90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8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1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1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1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1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1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1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8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2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2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2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2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87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2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3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3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3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3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3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3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93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4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4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4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4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4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4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4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8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5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5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5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5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5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5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8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6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6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64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96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6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3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84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7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7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7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37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7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7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7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8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4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8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8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8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8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9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9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9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9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9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7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7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100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00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0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100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0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8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1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90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1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1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66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92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69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2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2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3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3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103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4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63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50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64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78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46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05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4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79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5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86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105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4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5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8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79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2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37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818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5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5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1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5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57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84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06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105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38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80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6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6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7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7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7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7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103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718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108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16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108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6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79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13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7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46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8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8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95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09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09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0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09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0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0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0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1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1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1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1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2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2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7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7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112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45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37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79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848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16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13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113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389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79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3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45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7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3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3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3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139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5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114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114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809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4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114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114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105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116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71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06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6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6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7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7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118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8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19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19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0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0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121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1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83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52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1227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15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69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38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9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3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3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124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6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16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1084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56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84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7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84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7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124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7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4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4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5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5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5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40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84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6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6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6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6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5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12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4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7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7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1279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43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8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8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33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28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29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03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29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2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29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29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16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0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0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1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41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0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0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3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01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1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131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53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49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1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1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1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1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1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132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32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2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2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2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2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2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2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02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3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3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3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3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54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3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3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3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57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4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4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4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4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4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4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4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4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38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4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14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4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5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5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5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84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8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44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7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15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5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5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5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5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5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5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6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6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6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6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51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6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6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6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6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6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7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6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7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7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45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7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718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86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7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3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7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7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7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7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7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38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45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7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9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8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38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8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8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8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38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38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38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39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39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39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39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3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39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39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39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3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3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0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0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0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0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0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0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0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1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1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1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1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1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1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1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1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1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2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2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2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2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2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2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2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2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2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3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3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3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3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3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3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3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3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3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4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4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4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4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4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1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4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9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16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4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45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38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397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4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4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41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4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5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5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5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5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5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5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5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5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5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6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6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6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6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6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6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6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37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6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7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7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7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7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7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7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77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7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7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8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8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8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8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8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48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48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4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48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4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49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4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49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49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49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4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49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49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4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49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0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0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0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0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0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0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0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1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1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1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1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1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1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1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1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2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22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2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2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2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2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2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2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86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2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3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3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3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3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3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3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87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3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3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153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3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50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4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4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4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4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4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4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54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47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48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4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5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5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5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131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5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5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5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5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5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6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6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6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6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81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6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6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38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6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9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3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38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6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22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6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7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7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7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8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7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7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58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157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38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7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7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38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7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7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44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84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38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6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58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58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58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8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7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58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58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58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58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58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58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158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59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40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59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59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159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59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59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59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5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59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5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0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0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0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0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0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0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0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0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1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1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1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1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1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1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1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1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1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1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2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2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2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80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2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6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2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2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2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2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2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98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3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3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3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3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46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3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3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3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21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3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3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3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4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4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4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4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4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4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4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4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4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4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5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5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5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5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5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5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5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5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5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6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6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6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6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6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6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6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6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6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70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7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7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7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92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7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67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6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67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32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67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68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68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68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6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68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68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68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68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68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68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69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69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69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69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69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69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69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69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69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6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0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0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0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0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0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0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1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1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1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1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1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1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1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2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2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2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2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2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2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2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2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2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3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3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3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3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93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3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5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38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54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3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3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3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3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3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4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4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4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4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4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4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4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4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7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13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80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749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5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9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5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5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8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46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72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85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81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06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16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5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5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53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56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3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80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5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5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7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68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9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1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48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57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15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5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6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6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13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176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70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38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6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4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6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6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6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68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7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38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38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8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187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9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16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38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81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76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77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5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77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77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77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177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77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77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77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7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78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7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78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78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78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7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78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78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7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78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79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79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79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1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79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71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79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79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7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7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79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7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0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0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0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18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48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0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0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0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0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1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1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1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1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1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1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1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2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2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51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69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47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139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115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56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75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2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4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2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2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2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2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2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2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2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3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3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3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3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3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3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3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3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40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83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4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4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4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44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4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4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4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4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4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29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5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5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5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2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5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5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5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5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5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85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85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105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7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46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16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86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1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186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86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86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44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16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82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59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8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16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86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86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86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86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7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86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86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87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92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87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87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8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87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87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87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87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87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87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88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88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88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88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88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88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88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8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8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88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89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89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89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89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29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70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89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8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89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8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8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89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47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89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809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0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44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84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37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8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5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1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1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677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1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48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1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1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1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1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1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2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2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2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2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2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2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2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2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2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59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2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85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90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72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5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3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44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193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3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3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9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3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67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3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3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193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7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3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4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4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4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9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94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94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34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9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947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9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94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195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95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95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95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9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195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195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195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195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195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196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196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196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196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19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196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196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196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196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196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19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197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197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197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19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7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47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14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185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197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45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84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63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976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174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1977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38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73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56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197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9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70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81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50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8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197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38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198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198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198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198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198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4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98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98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9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98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98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99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99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99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9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35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36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99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105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99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99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99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99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7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0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0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0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0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0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0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1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1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1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1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1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1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1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1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6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2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71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202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2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2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2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2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2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2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2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3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3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3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23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81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3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3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46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68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1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7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3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17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03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7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198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203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203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174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03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5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7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9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144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04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20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204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0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04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8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4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04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68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14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04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04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04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04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90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05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48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75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0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94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39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0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05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15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05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7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9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14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105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05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136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38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6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7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80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05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38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32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198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0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124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5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72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8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97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66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05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059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0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06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206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0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5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93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86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06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0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066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206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06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06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07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07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79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38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07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40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94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07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07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84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5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07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5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78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15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07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0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07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07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0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08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56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08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08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58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08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08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08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08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1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08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08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09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09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09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09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09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0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67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09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15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0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09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09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71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0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0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0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0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2107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0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1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1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1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211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1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1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65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1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1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11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12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12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12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12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12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12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12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12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12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129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13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13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21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13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13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13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13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13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1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13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14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1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14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14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14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14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14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1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14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14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15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15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15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15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15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1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15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124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5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4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15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15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10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15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38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16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5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16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106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16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1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38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159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1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1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16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56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3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16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16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16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2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158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01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1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44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16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1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16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17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17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9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16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105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17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17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75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17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217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1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17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1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18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18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8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18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18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18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18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7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218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18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71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13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18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114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18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19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19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179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219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219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19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128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16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19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2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83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818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19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19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1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220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0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1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6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0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0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0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2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20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21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36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21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21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21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21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21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2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21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221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21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22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22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2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2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22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22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22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2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22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22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23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23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23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206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2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2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47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23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41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74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23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4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74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23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238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89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9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23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204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6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100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24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24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24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24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24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24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24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24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24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24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25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25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25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25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62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88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254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25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25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225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258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25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26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22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26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1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26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26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26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2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26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26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26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27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2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27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27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27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2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27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27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27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27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28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28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28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28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28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28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2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28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28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28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29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29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29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29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29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29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29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2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298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299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0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0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3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30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30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30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30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30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30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38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61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97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7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6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31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31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31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31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6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3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74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231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31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31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31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31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32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32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32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96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32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91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32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32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32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32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32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232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33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33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3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33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33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33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33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33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33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219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33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234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34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34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34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23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34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63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32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3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3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23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3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34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35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35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235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35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35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35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35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3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35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82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35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13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36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36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36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36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236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36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36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36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36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3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3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37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37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37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3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37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3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37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37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378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3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27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38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38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38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38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238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19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38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38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38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38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5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38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39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39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39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39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3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3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39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62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39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71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33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13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39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39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4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40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74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40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4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40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99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40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40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58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4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4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24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54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0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4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41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41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41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4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14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41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41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41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41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4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41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7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59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42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42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42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13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242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42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43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42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42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42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42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42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4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3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43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43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43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8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43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4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43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43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43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33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43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6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68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44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2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44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44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44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4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44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244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50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44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44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45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94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45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45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45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45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70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2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45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45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457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245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24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46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46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46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46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46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246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46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46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6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4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47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47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4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247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47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47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13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4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47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47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9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48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4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18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48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48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248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48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04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248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248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48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27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70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88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48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49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4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49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4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06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2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49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64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21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49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49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4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4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49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5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250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5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50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05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50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43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50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250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50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54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50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50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51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51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235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5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5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46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38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32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51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51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51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51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2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51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81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52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52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52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57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52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14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52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52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5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52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52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52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52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53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53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53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5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253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253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53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44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62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253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53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253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54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54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54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28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69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09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54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44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54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54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94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54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22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54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25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54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51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5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55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55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5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55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80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4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55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98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55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48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55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55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56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56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56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56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54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56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56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5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5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38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56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7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56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57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57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57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8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5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1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57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57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139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57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257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0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25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62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4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2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5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57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42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25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04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9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9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58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44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58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58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15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58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58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58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06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5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5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58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76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58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59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59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59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59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259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59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59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59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259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5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6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6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60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60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60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60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60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6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608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60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61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6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66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53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61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8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180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61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26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61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61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61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6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619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62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62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57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62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58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48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62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44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2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62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62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70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62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11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62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62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63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190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7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95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90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4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46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7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4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01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135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50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63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9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63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263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63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63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26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63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63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639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6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64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64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64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64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64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6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64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64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64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65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65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65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265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65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03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65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265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4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65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65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65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66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266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6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66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6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66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266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66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5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56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102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16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38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66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2669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8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67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67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6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48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67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206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4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67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53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67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67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67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67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67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67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63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68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68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68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68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68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68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263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68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8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53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2688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68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69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198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69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15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08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45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69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69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113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6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69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69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69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69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6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49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70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39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13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70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46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8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155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9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47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154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7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46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41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047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70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270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190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70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70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9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19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37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70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70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70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2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16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7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268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270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8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9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71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48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46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170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12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2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47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158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71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71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71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41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70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71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68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54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271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05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809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9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144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70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71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17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26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71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71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718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71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54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8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71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9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9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37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179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74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81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7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81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44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186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9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72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72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72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7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41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72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163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95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7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27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272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72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27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59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73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53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113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13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7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203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44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79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73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8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193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144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12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73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70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39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263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8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391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105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7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70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8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5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56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208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40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48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73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186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2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367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8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272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73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73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73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273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87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7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52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7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48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2739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274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274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74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42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84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74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93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274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74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274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74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74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197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74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689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9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75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75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75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275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14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44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275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3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75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75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48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15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71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41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56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24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69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7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39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184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47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75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16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45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275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7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76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76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18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46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18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19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4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37D1B-2282-4232-9004-0C9B156B2F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ACB2E-329A-47E7-A0DE-B0DE6EE91D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394DB-43E0-4209-B2EF-A083BC8DF17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15BC-EDAC-48C1-8E70-1E403095DEE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61BE-1E7E-4063-976B-034497FC852F}">
  <dimension ref="A1:F46"/>
  <sheetViews>
    <sheetView workbookViewId="0">
      <selection activeCell="P7" sqref="P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3143D-8D3B-4F06-ACBA-1869495D6E86}">
  <dimension ref="A1:H13"/>
  <sheetViews>
    <sheetView tabSelected="1" workbookViewId="0">
      <selection activeCell="J10" sqref="J10"/>
    </sheetView>
  </sheetViews>
  <sheetFormatPr defaultRowHeight="15" x14ac:dyDescent="0.25"/>
  <cols>
    <col min="1" max="1" width="32.7109375" bestFit="1" customWidth="1"/>
    <col min="2" max="2" width="18.28515625" bestFit="1" customWidth="1"/>
    <col min="3" max="3" width="14.140625" bestFit="1" customWidth="1"/>
    <col min="4" max="4" width="16.140625" bestFit="1" customWidth="1"/>
    <col min="5" max="5" width="15.140625" bestFit="1" customWidth="1"/>
    <col min="6" max="6" width="22.42578125" bestFit="1" customWidth="1"/>
    <col min="7" max="8" width="18.2851562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8386</v>
      </c>
    </row>
    <row r="2" spans="1:8" ht="17.25" x14ac:dyDescent="0.3">
      <c r="A2" s="11" t="s">
        <v>8387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6">
        <f>(B2/E2)</f>
        <v>0.71081677704194257</v>
      </c>
      <c r="G2" s="6">
        <f>(C2/E2)</f>
        <v>0.24944812362030905</v>
      </c>
      <c r="H2" s="6">
        <f>(D2/E2)</f>
        <v>3.9735099337748346E-2</v>
      </c>
    </row>
    <row r="3" spans="1:8" ht="17.25" x14ac:dyDescent="0.3">
      <c r="A3" s="11" t="s">
        <v>8388</v>
      </c>
      <c r="B3">
        <f>COUNTIFS(Sheet1!$D$2:$D$4115,"&gt;=1000",Sheet1!$F$2:$F$4115,"successful",Sheet1!$D$2:$D$4115,"&lt;=4999")</f>
        <v>932</v>
      </c>
      <c r="C3">
        <f>COUNTIFS(Sheet1!$D$2:$D$4115,"&gt;=1000",Sheet1!$F$2:$F$4115,"failed",Sheet1!$D$2:$D$4115,"&lt;=4999")</f>
        <v>420</v>
      </c>
      <c r="D3">
        <f>COUNTIFS(Sheet1!$D$2:$D$4115,"&gt;=1000",Sheet1!$F$2:$F$4115,"canceled",Sheet1!$D$2:$D$4115,"&lt;=4999")</f>
        <v>60</v>
      </c>
      <c r="E3">
        <f t="shared" ref="E3:E13" si="0">SUM(B3:D3)</f>
        <v>1412</v>
      </c>
      <c r="F3" s="6">
        <f t="shared" ref="F3:F13" si="1">(B3/E3)</f>
        <v>0.66005665722379603</v>
      </c>
      <c r="G3" s="6">
        <f t="shared" ref="G3:G13" si="2">(C3/E3)</f>
        <v>0.29745042492917845</v>
      </c>
      <c r="H3" s="6">
        <f t="shared" ref="H3:H13" si="3">(D3/E3)</f>
        <v>4.2492917847025496E-2</v>
      </c>
    </row>
    <row r="4" spans="1:8" ht="17.25" x14ac:dyDescent="0.3">
      <c r="A4" s="11" t="s">
        <v>8389</v>
      </c>
      <c r="B4">
        <f>COUNTIFS(Sheet1!$D$2:$D$4115,"&gt;=5000",Sheet1!$F$2:$F$4115,"successful",Sheet1!$D$2:$D$4115,"&lt;=9999")</f>
        <v>381</v>
      </c>
      <c r="C4">
        <f>COUNTIFS(Sheet1!$D$2:$D$4115,"&gt;=5000",Sheet1!$F$2:$F$4115,"failed",Sheet1!$D$2:$D$4115,"&lt;=9999")</f>
        <v>283</v>
      </c>
      <c r="D4">
        <f>COUNTIFS(Sheet1!$D$2:$D$4115,"&gt;=5000",Sheet1!$F$2:$F$4115,"canceled",Sheet1!$D$2:$D$4115,"&lt;=9999")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ht="17.25" x14ac:dyDescent="0.3">
      <c r="A5" s="11" t="s">
        <v>8390</v>
      </c>
      <c r="B5">
        <f>COUNTIFS(Sheet1!$D$2:$D$4115,"&gt;=10000",Sheet1!$F$2:$F$4115,"successful",Sheet1!$D$2:$D$4115,"&lt;=14999")</f>
        <v>168</v>
      </c>
      <c r="C5">
        <f>COUNTIFS(Sheet1!$D$2:$D$4115,"&gt;=10000",Sheet1!$F$2:$F$4115,"failed",Sheet1!$D$2:$D$4115,"&lt;=14999")</f>
        <v>144</v>
      </c>
      <c r="D5">
        <f>COUNTIFS(Sheet1!$D$2:$D$4115,"&gt;=10000",Sheet1!$F$2:$F$4115,"canceled",Sheet1!$D$2:$D$4115,"&lt;=14999")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ht="17.25" x14ac:dyDescent="0.3">
      <c r="A6" s="11" t="s">
        <v>8391</v>
      </c>
      <c r="B6">
        <f>COUNTIFS(Sheet1!$D$2:$D$4115,"&gt;=15000",Sheet1!$F$2:$F$4115,"successful",Sheet1!$D$2:$D$4115,"&lt;=19999")</f>
        <v>94</v>
      </c>
      <c r="C6">
        <f>COUNTIFS(Sheet1!$D$2:$D$4115,"&gt;=15000",Sheet1!$F$2:$F$4115,"failed",Sheet1!$D$2:$D$4115,"&lt;=19999")</f>
        <v>90</v>
      </c>
      <c r="D6">
        <f>COUNTIFS(Sheet1!$D$2:$D$4115,"&gt;=15000",Sheet1!$F$2:$F$4115,"canceled",Sheet1!$D$2:$D$4115,"&lt;=19999")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ht="17.25" x14ac:dyDescent="0.3">
      <c r="A7" s="11" t="s">
        <v>8392</v>
      </c>
      <c r="B7">
        <f>COUNTIFS(Sheet1!$D$2:$D$4115,"&gt;=20000",Sheet1!$F$2:$F$4115,"successful",Sheet1!$D$2:$D$4115,"&lt;=24999")</f>
        <v>62</v>
      </c>
      <c r="C7">
        <f>COUNTIFS(Sheet1!$D$2:$D$4115,"&gt;=20000",Sheet1!$F$2:$F$4115,"failed",Sheet1!$D$2:$D$4115,"&lt;=24999")</f>
        <v>72</v>
      </c>
      <c r="D7">
        <f>COUNTIFS(Sheet1!$D$2:$D$4115,"&gt;=20000",Sheet1!$F$2:$F$4115,"canceled",Sheet1!$D$2:$D$4115,"&lt;=24999")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ht="17.25" x14ac:dyDescent="0.3">
      <c r="A8" s="11" t="s">
        <v>8393</v>
      </c>
      <c r="B8">
        <f>COUNTIFS(Sheet1!$D$2:$D$4115,"&gt;=25000",Sheet1!$F$2:$F$4115,"successful",Sheet1!$D$2:$D$4115,"&lt;=29999")</f>
        <v>55</v>
      </c>
      <c r="C8">
        <f>COUNTIFS(Sheet1!$D$2:$D$4115,"&gt;=25000",Sheet1!$F$2:$F$4115,"failed",Sheet1!$D$2:$D$4115,"&lt;=29999")</f>
        <v>64</v>
      </c>
      <c r="D8">
        <f>COUNTIFS(Sheet1!$D$2:$D$4115,"&gt;=25000",Sheet1!$F$2:$F$4115,"canceled",Sheet1!$D$2:$D$4115,"&lt;=29999")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ht="17.25" x14ac:dyDescent="0.3">
      <c r="A9" s="11" t="s">
        <v>8394</v>
      </c>
      <c r="B9">
        <f>COUNTIFS(Sheet1!$D$2:$D$4115,"&gt;=30000",Sheet1!$F$2:$F$4115,"successful",Sheet1!$D$2:$D$4115,"&lt;=34999")</f>
        <v>32</v>
      </c>
      <c r="C9">
        <f>COUNTIFS(Sheet1!$D$2:$D$4115,"&gt;=30000",Sheet1!$F$2:$F$4115,"failed",Sheet1!$D$2:$D$4115,"&lt;=34999")</f>
        <v>37</v>
      </c>
      <c r="D9">
        <f>COUNTIFS(Sheet1!$D$2:$D$4115,"&gt;=30000",Sheet1!$F$2:$F$4115,"canceled",Sheet1!$D$2:$D$4115,"&lt;=34999")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ht="17.25" x14ac:dyDescent="0.3">
      <c r="A10" s="11" t="s">
        <v>8395</v>
      </c>
      <c r="B10">
        <f>COUNTIFS(Sheet1!$D$2:$D$4115,"&gt;=35000",Sheet1!$F$2:$F$4115,"successful",Sheet1!$D$2:$D$4115,"&lt;=39999")</f>
        <v>26</v>
      </c>
      <c r="C10">
        <f>COUNTIFS(Sheet1!$D$2:$D$4115,"&gt;=35000",Sheet1!$F$2:$F$4115,"failed",Sheet1!$D$2:$D$4115,"&lt;=39999")</f>
        <v>22</v>
      </c>
      <c r="D10">
        <f>COUNTIFS(Sheet1!$D$2:$D$4115,"&gt;=35000",Sheet1!$F$2:$F$4115,"canceled",Sheet1!$D$2:$D$4115,"&lt;=39999")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ht="17.25" x14ac:dyDescent="0.3">
      <c r="A11" s="11" t="s">
        <v>8396</v>
      </c>
      <c r="B11">
        <f>COUNTIFS(Sheet1!$D$2:$D$4115,"&gt;=40000",Sheet1!$F$2:$F$4115,"successful",Sheet1!$D$2:$D$4115,"&lt;=44999")</f>
        <v>21</v>
      </c>
      <c r="C11">
        <f>COUNTIFS(Sheet1!$D$2:$D$4115,"&gt;=40000",Sheet1!$F$2:$F$4115,"failed",Sheet1!$D$2:$D$4115,"&lt;=44999")</f>
        <v>16</v>
      </c>
      <c r="D11">
        <f>COUNTIFS(Sheet1!$D$2:$D$4115,"&gt;=40000",Sheet1!$F$2:$F$4115,"canceled",Sheet1!$D$2:$D$4115,"&lt;=44999")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ht="17.25" x14ac:dyDescent="0.3">
      <c r="A12" s="11" t="s">
        <v>8397</v>
      </c>
      <c r="B12">
        <f>COUNTIFS(Sheet1!$D$2:$D$4115,"&gt;=45000",Sheet1!$F$2:$F$4115,"successful",Sheet1!$D$2:$D$4115,"&lt;=49999")</f>
        <v>6</v>
      </c>
      <c r="C12">
        <f>COUNTIFS(Sheet1!$D$2:$D$4115,"&gt;=45000",Sheet1!$F$2:$F$4115,"failed",Sheet1!$D$2:$D$4115,"&lt;=49999")</f>
        <v>11</v>
      </c>
      <c r="D12">
        <f>COUNTIFS(Sheet1!$D$2:$D$4115,"&gt;=45000",Sheet1!$F$2:$F$4115,"canceled",Sheet1!$D$2:$D$4115,"&lt;=49999")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ht="17.25" x14ac:dyDescent="0.3">
      <c r="A13" s="11" t="s">
        <v>8398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DB78-F614-4207-8C1E-830BBF7F4E20}">
  <dimension ref="A1:E17"/>
  <sheetViews>
    <sheetView workbookViewId="0">
      <selection activeCell="A3" sqref="A3"/>
    </sheetView>
  </sheetViews>
  <sheetFormatPr defaultRowHeight="15" x14ac:dyDescent="0.25"/>
  <cols>
    <col min="1" max="1" width="28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8379</v>
      </c>
      <c r="B1" t="s">
        <v>8360</v>
      </c>
    </row>
    <row r="3" spans="1:5" x14ac:dyDescent="0.25">
      <c r="A3" s="7" t="s">
        <v>8364</v>
      </c>
      <c r="B3" s="7" t="s">
        <v>8363</v>
      </c>
    </row>
    <row r="4" spans="1:5" x14ac:dyDescent="0.25">
      <c r="A4" s="7" t="s">
        <v>8361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5">
      <c r="A5" s="8" t="s">
        <v>8373</v>
      </c>
      <c r="B5" s="9">
        <v>26</v>
      </c>
      <c r="C5" s="9">
        <v>127</v>
      </c>
      <c r="D5" s="9">
        <v>133</v>
      </c>
      <c r="E5" s="9">
        <v>286</v>
      </c>
    </row>
    <row r="6" spans="1:5" x14ac:dyDescent="0.25">
      <c r="A6" s="8" t="s">
        <v>8372</v>
      </c>
      <c r="B6" s="9">
        <v>29</v>
      </c>
      <c r="C6" s="9">
        <v>124</v>
      </c>
      <c r="D6" s="9">
        <v>150</v>
      </c>
      <c r="E6" s="9">
        <v>303</v>
      </c>
    </row>
    <row r="7" spans="1:5" x14ac:dyDescent="0.25">
      <c r="A7" s="8" t="s">
        <v>8374</v>
      </c>
      <c r="B7" s="9">
        <v>28</v>
      </c>
      <c r="C7" s="9">
        <v>124</v>
      </c>
      <c r="D7" s="9">
        <v>207</v>
      </c>
      <c r="E7" s="9">
        <v>359</v>
      </c>
    </row>
    <row r="8" spans="1:5" x14ac:dyDescent="0.25">
      <c r="A8" s="8" t="s">
        <v>8375</v>
      </c>
      <c r="B8" s="9">
        <v>29</v>
      </c>
      <c r="C8" s="9">
        <v>100</v>
      </c>
      <c r="D8" s="9">
        <v>187</v>
      </c>
      <c r="E8" s="9">
        <v>316</v>
      </c>
    </row>
    <row r="9" spans="1:5" x14ac:dyDescent="0.25">
      <c r="A9" s="8" t="s">
        <v>8376</v>
      </c>
      <c r="B9" s="9">
        <v>28</v>
      </c>
      <c r="C9" s="9">
        <v>120</v>
      </c>
      <c r="D9" s="9">
        <v>204</v>
      </c>
      <c r="E9" s="9">
        <v>352</v>
      </c>
    </row>
    <row r="10" spans="1:5" x14ac:dyDescent="0.25">
      <c r="A10" s="8" t="s">
        <v>8377</v>
      </c>
      <c r="B10" s="9">
        <v>23</v>
      </c>
      <c r="C10" s="9">
        <v>120</v>
      </c>
      <c r="D10" s="9">
        <v>222</v>
      </c>
      <c r="E10" s="9">
        <v>365</v>
      </c>
    </row>
    <row r="11" spans="1:5" x14ac:dyDescent="0.25">
      <c r="A11" s="8" t="s">
        <v>8378</v>
      </c>
      <c r="B11" s="9">
        <v>33</v>
      </c>
      <c r="C11" s="9">
        <v>134</v>
      </c>
      <c r="D11" s="9">
        <v>222</v>
      </c>
      <c r="E11" s="9">
        <v>389</v>
      </c>
    </row>
    <row r="12" spans="1:5" x14ac:dyDescent="0.25">
      <c r="A12" s="8" t="s">
        <v>8367</v>
      </c>
      <c r="B12" s="9">
        <v>39</v>
      </c>
      <c r="C12" s="9">
        <v>155</v>
      </c>
      <c r="D12" s="9">
        <v>196</v>
      </c>
      <c r="E12" s="9">
        <v>390</v>
      </c>
    </row>
    <row r="13" spans="1:5" x14ac:dyDescent="0.25">
      <c r="A13" s="8" t="s">
        <v>8368</v>
      </c>
      <c r="B13" s="9">
        <v>24</v>
      </c>
      <c r="C13" s="9">
        <v>136</v>
      </c>
      <c r="D13" s="9">
        <v>156</v>
      </c>
      <c r="E13" s="9">
        <v>316</v>
      </c>
    </row>
    <row r="14" spans="1:5" x14ac:dyDescent="0.25">
      <c r="A14" s="8" t="s">
        <v>8369</v>
      </c>
      <c r="B14" s="9">
        <v>34</v>
      </c>
      <c r="C14" s="9">
        <v>145</v>
      </c>
      <c r="D14" s="9">
        <v>160</v>
      </c>
      <c r="E14" s="9">
        <v>339</v>
      </c>
    </row>
    <row r="15" spans="1:5" x14ac:dyDescent="0.25">
      <c r="A15" s="8" t="s">
        <v>8370</v>
      </c>
      <c r="B15" s="9">
        <v>21</v>
      </c>
      <c r="C15" s="9">
        <v>133</v>
      </c>
      <c r="D15" s="9">
        <v>161</v>
      </c>
      <c r="E15" s="9">
        <v>315</v>
      </c>
    </row>
    <row r="16" spans="1:5" x14ac:dyDescent="0.25">
      <c r="A16" s="8" t="s">
        <v>8371</v>
      </c>
      <c r="B16" s="9">
        <v>35</v>
      </c>
      <c r="C16" s="9">
        <v>112</v>
      </c>
      <c r="D16" s="9">
        <v>187</v>
      </c>
      <c r="E16" s="9">
        <v>334</v>
      </c>
    </row>
    <row r="17" spans="1:5" x14ac:dyDescent="0.25">
      <c r="A17" s="8" t="s">
        <v>8362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118" zoomScaleNormal="118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$E:$E/$D:$D</f>
        <v>1.3685882352941177</v>
      </c>
      <c r="P2">
        <f>AVERAGE($E2,$L2)</f>
        <v>5907.5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$E:$E/$D:$D</f>
        <v>1.4260827250608272</v>
      </c>
      <c r="P3">
        <f t="shared" ref="P3:P66" si="1">AVERAGE($E3,$L3)</f>
        <v>7366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280</v>
      </c>
      <c r="Q4" t="s">
        <v>8310</v>
      </c>
      <c r="R4" t="s">
        <v>8311</v>
      </c>
      <c r="S4" s="10">
        <f t="shared" ref="S4:S66" si="3">(((J4/60)/60)/24)+DATE(1970,1,1)</f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5270</v>
      </c>
      <c r="Q5" t="s">
        <v>8310</v>
      </c>
      <c r="R5" t="s">
        <v>8311</v>
      </c>
      <c r="S5" s="10">
        <f t="shared" si="3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27200.14</v>
      </c>
      <c r="Q6" t="s">
        <v>8310</v>
      </c>
      <c r="R6" t="s">
        <v>8311</v>
      </c>
      <c r="S6" s="10">
        <f t="shared" si="3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2218.5</v>
      </c>
      <c r="Q7" t="s">
        <v>8310</v>
      </c>
      <c r="R7" t="s">
        <v>8311</v>
      </c>
      <c r="S7" s="10">
        <f t="shared" si="3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4288.5</v>
      </c>
      <c r="Q8" t="s">
        <v>8310</v>
      </c>
      <c r="R8" t="s">
        <v>8311</v>
      </c>
      <c r="S8" s="10">
        <f t="shared" si="3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4583.5</v>
      </c>
      <c r="Q9" t="s">
        <v>8310</v>
      </c>
      <c r="R9" t="s">
        <v>8311</v>
      </c>
      <c r="S9" s="10">
        <f t="shared" si="3"/>
        <v>42516.047071759262</v>
      </c>
      <c r="T9" s="10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1756.76</v>
      </c>
      <c r="Q10" t="s">
        <v>8310</v>
      </c>
      <c r="R10" t="s">
        <v>8311</v>
      </c>
      <c r="S10" s="10">
        <f t="shared" si="3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324.995</v>
      </c>
      <c r="Q11" t="s">
        <v>8310</v>
      </c>
      <c r="R11" t="s">
        <v>8311</v>
      </c>
      <c r="S11" s="10">
        <f t="shared" si="3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1517</v>
      </c>
      <c r="Q12" t="s">
        <v>8310</v>
      </c>
      <c r="R12" t="s">
        <v>8311</v>
      </c>
      <c r="S12" s="10">
        <f t="shared" si="3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3050</v>
      </c>
      <c r="Q13" t="s">
        <v>8310</v>
      </c>
      <c r="R13" t="s">
        <v>8311</v>
      </c>
      <c r="S13" s="10">
        <f t="shared" si="3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25207.5</v>
      </c>
      <c r="Q14" t="s">
        <v>8310</v>
      </c>
      <c r="R14" t="s">
        <v>8311</v>
      </c>
      <c r="S14" s="10">
        <f t="shared" si="3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2825</v>
      </c>
      <c r="Q15" t="s">
        <v>8310</v>
      </c>
      <c r="R15" t="s">
        <v>8311</v>
      </c>
      <c r="S15" s="10">
        <f t="shared" si="3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3048.5</v>
      </c>
      <c r="Q16" t="s">
        <v>8310</v>
      </c>
      <c r="R16" t="s">
        <v>8311</v>
      </c>
      <c r="S16" s="10">
        <f t="shared" si="3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1115</v>
      </c>
      <c r="Q17" t="s">
        <v>8310</v>
      </c>
      <c r="R17" t="s">
        <v>8311</v>
      </c>
      <c r="S17" s="10">
        <f t="shared" si="3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6049.5</v>
      </c>
      <c r="Q18" t="s">
        <v>8310</v>
      </c>
      <c r="R18" t="s">
        <v>8311</v>
      </c>
      <c r="S18" s="10">
        <f t="shared" si="3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773</v>
      </c>
      <c r="Q19" t="s">
        <v>8310</v>
      </c>
      <c r="R19" t="s">
        <v>8311</v>
      </c>
      <c r="S19" s="10">
        <f t="shared" si="3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16119.165000000001</v>
      </c>
      <c r="Q20" t="s">
        <v>8310</v>
      </c>
      <c r="R20" t="s">
        <v>8311</v>
      </c>
      <c r="S20" s="10">
        <f t="shared" si="3"/>
        <v>41869.542314814818</v>
      </c>
      <c r="T20" s="10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628.5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1014.5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10145.5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209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1196.5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19328.345000000001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407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979.5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11247.5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6056.5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1908.5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2052.4949999999999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14304.5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2712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1730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846.5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4286.5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20305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1408.5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16481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1021.5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1009.5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10014.5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15564.5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1007.5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3030.5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4397.5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2725.2750000000001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1098.5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6043.5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311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7100.5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5836.5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1703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5076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5588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4377.5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7677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5183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10029.07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2378.165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3719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2345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1167.1849999999999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1052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$E:$E/$D:$D</f>
        <v>1.0752857142857142</v>
      </c>
      <c r="P67">
        <f t="shared" ref="P67:P130" si="5">AVERAGE($E67,$L67)</f>
        <v>3792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1199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1172.5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399.5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5636.1149999999998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326.5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1131.5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1213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459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296.83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2043.5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237.5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798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693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846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6458.5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756.5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2050.25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109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253.5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763.5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3202.5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1320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1830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3480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259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1823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2651.5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560.5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136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240.5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877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216.5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1730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814.64499999999998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2513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1767.5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3865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708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305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1211.5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2526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3877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1873.5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1121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863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2731.5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2640.5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3564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1567.5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327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2017.5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2274.61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2845.29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1717.55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5.5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78.5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38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700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97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936.5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$E:$E/$D:$D</f>
        <v>0</v>
      </c>
      <c r="P131">
        <f t="shared" ref="P131:P194" si="9">AVERAGE($E131,$L131)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3868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204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2385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250.5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660.5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5.5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1053.5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173.5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59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21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49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15089.5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72.5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16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184.5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21.5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42.5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900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5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5.5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3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222.5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323.5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1500.5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6.5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164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285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167.5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661.5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93.5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101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207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363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2247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26.5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1105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402.5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175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25.5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126.5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10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$E:$E/$D:$D</f>
        <v>0</v>
      </c>
      <c r="P195">
        <f t="shared" ref="P195:P258" si="13">AVERAGE($E195,$L195)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3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742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135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142.5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794.77499999999998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193.5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377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76729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658.5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1071.5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1531.5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1121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10.5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5.5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13966.61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5990.5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50.5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4445.5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181.5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66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126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31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58.5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203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25.5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127.5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8141.06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20688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7476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12988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2032.75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2641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7748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3383.5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43139.5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5763.5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16056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2236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4668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759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14190.67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4363.33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9179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$E:$E/$D:$D</f>
        <v>1.0672648571428571</v>
      </c>
      <c r="P259">
        <f t="shared" ref="P259:P322" si="17">AVERAGE($E259,$L259)</f>
        <v>18957.134999999998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29015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49947.71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5364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10850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3072.5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15241.635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3000.5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2806.5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745.5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6565.22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2840.5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74414.884999999995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1785.5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15845.5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2694.0050000000001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2753.395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3176.5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11005.5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2983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36349.5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20504.5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13524.555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59623.5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3355.66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22857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10385.525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21305.23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16299.254999999999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8254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13367.5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26026.154999999999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7977.5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2484.4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3064.5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38311.599999999999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13245.5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2525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33609.78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14905.275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10135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69845.42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9069.625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12864.33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7843.2749999999996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5077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2103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3975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4982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1504.5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12533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6435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10824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538.64499999999998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10485.165000000001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4548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9013.5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1985.75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12719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8612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15278.5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7225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2842.5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10737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$E:$E/$D:$D</f>
        <v>1.0266285714285714</v>
      </c>
      <c r="P323">
        <f t="shared" ref="P323:P386" si="21">AVERAGE($E323,$L323)</f>
        <v>18134.5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13582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3352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4359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26467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85272.8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2745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39104.400000000001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5358.5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17990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21540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56785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25178.5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5094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4407.5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14851.39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1533.0250000000001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8378.02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3287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22028.5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1895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27763.26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15566.295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17241.5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9027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8608.44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22507.599999999999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5209.5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6087.09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14455.5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22130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5971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32036.59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1833.5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20427.5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3899.4650000000001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13201.5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25905.5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12838.5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6126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19615.474999999999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6043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4535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3912.15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7830.5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19317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5227.0050000000001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6586.5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3663.56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15274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86157.5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192.5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4044.5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4006.5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307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1322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6930.5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1718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8780.5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2854.5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13216.75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778.5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1056.5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11402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$E:$E/$D:$D</f>
        <v>1.05982</v>
      </c>
      <c r="P387">
        <f t="shared" ref="P387:P450" si="25">AVERAGE($E387,$L387)</f>
        <v>13366.25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307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40939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3189.5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62477.06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507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10157.5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9436.5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27787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2654.5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5494.2250000000004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8098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6579.1750000000002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4727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10728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5646.125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25989.5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1438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2666.5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18176.5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1545.5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1525.365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1026.5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3062.13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349.5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645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15278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1613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6811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9618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725.53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613.58500000000004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5289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11323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4054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8.75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153.5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221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83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104.45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4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70.5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344.5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14.5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211.5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289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63.5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3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943.5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3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3354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6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25.5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2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391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3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43.005000000000003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$E:$E/$D:$D</f>
        <v>2.2499999999999999E-2</v>
      </c>
      <c r="P451">
        <f t="shared" ref="P451:P514" si="29">AVERAGE($E451,$L451)</f>
        <v>25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201.5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246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14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43.5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23.5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435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13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13.5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630.5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73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40.5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2177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26.5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3355.5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73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437.5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2515.2950000000001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2469.5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3952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925.5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5.5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3838.5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80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4220.0050000000001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25.5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109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17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16.5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1508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968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109.5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117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61.5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170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33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125.5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325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201.5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5.5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77.5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6.5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$E:$E/$D:$D</f>
        <v>0.13924</v>
      </c>
      <c r="P515">
        <f t="shared" ref="P515:P578" si="33">AVERAGE($E515,$L515)</f>
        <v>3515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26.5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12342.5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104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1408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2569.5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2644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1735.5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3057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1966.7750000000001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6006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866.5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5121.5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680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791.5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1849.5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2015.5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6249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1010.5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7874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1054.5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1970.75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1234.5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7590.5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261.61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13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36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4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6863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27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5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38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19.5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1904.5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64.5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719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100.5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693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25.5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7.5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28.5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35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125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10.5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71.5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54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177.5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42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131.5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$E:$E/$D:$D</f>
        <v>2E-3</v>
      </c>
      <c r="P579">
        <f t="shared" ref="P579:P642" si="37">AVERAGE($E579,$L579)</f>
        <v>5.5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10.5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90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6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30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1366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151.5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116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31.5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125.5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61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14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217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4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11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428.5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16.5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50.5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73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301.51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69.5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5.5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733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3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6469.5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31.5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150.5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132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175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2192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45.5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176.5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5.5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349.5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635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1.5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2.5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12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51.5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$E:$E/$D:$D</f>
        <v>1.1916249999999999</v>
      </c>
      <c r="P643">
        <f t="shared" ref="P643:P706" si="41">AVERAGE($E643,$L643)</f>
        <v>23990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147135.5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13302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38025.24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2905.5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541.005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1079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22207.5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1790.5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867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12618.5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1521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53595.75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16544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6012.5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5382.5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9477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15226.5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1519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773.5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52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80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353.5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466.5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938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6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2519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354.5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21521.5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13329.5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5921.5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5514.5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104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8.5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458.5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747.5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6444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562.5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4460.5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9781.5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28.5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150.5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12041.5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281.5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1778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7317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57816.75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1251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135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753.5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17817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298.5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321.5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1216.5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7709.5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54019.37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217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3069.5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2329.5050000000001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422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242.5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$E:$E/$D:$D</f>
        <v>9.7699999999999992E-3</v>
      </c>
      <c r="P707">
        <f t="shared" ref="P707:P770" si="45">AVERAGE($E707,$L707)</f>
        <v>491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27063.3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4603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31.5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17064.5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54.5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100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1138.5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700.5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365.5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154.5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47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102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1388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5066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16579.5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2784.5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3763.0050000000001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10105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1285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2796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4023.7249999999999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2673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13351.5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3185.5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38.5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1590.5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5363.5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27000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5726.5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3114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821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4819.5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1620.5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6693.9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786.5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414.5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2589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2025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1707.5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3529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1024.5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5333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2309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1808.5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2845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6413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1062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1307.845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423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306.5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1284.5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2597.5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120.5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3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1282.5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90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$E:$E/$D:$D</f>
        <v>0.41399999999999998</v>
      </c>
      <c r="P771">
        <f t="shared" ref="P771:P834" si="49">AVERAGE($E771,$L771)</f>
        <v>854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5.5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25.5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17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180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87.5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1827.5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12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1.5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203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533.5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545.11500000000001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357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1128.5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517.5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466.07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3592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693.5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1034.5250000000001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937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7296.73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3959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1285.5550000000001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1429.2149999999999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4239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7917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5112.5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1648.5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2054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2514.5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1169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1140.7149999999999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3077.5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1436.5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2759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1602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4213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2131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2271.5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2101.5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801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526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472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1247.97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650.5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2161.5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4131.7749999999996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1039.83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282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224.5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1359.5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8780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1822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734.5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1102.05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6326.5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2814.5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160.5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714.5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268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986.5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1760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7622.53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$E:$E/$D:$D</f>
        <v>1.0166666666666666</v>
      </c>
      <c r="P835">
        <f t="shared" ref="P835:P898" si="53">AVERAGE($E835,$L835)</f>
        <v>3070.5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3640.5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1192.5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2546.2600000000002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1553.5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1484.5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2963.415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6115.83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2580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1323.5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4070.5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2991.5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3098.0050000000001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694.505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5.5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158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2455.5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3170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1339.5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1868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155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16682.150000000001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773.5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286.5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612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902.03499999999997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2142.5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1294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51.5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87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47.5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1389.5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23.5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325.5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606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25.5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521.5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33.5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168.5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33.5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25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375.5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665.5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690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33.5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337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60.5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15.5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158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1012.5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11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385.5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106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38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1196.1600000000001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64.5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134.5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1231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102.5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3943.5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101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1636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$E:$E/$D:$D</f>
        <v>0</v>
      </c>
      <c r="P899">
        <f t="shared" ref="P899:P962" si="57">AVERAGE($E899,$L899)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36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144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11.5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46.5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82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77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101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264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64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16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1003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192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15.5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103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50.5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2327.5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2855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168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171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82.5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801.5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175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69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705.5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61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775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26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21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13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21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779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596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342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150.5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3379.5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1250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145.5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244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140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713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9658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9884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65.5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3292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8538.5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439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120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449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9800.5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12921.5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$E:$E/$D:$D</f>
        <v>0.42188421052631581</v>
      </c>
      <c r="P963">
        <f t="shared" ref="P963:P1026" si="61">AVERAGE($E963,$L963)</f>
        <v>20094.5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374.5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193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454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152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903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1821.5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55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7005.5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1155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115.5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3485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209.5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141.5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1315.5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1453.5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460.5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48698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14541.08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758.5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7.5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3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15465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54.5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955.5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1286.5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3325.5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854.5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14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109.5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235.5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8878.5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2340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367.5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35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36.5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17682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5861.5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9915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2602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1491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1613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10323.5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75131.5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121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6686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125.5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3333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112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38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538763.02500000002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4361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1538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123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1440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28776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314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10850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1608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5516.0550000000003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1186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2437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11894.275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$E:$E/$D:$D</f>
        <v>1.099283142857143</v>
      </c>
      <c r="P1027">
        <f t="shared" ref="P1027:P1090" si="65">AVERAGE($E1027,$L1027)</f>
        <v>39010.410000000003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3561.29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3922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5991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5658.5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3500.5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5419.5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2977.42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696.5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3333.0450000000001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2514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2633.61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521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1120.5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335.5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125.5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5.5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4414.5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4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137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108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8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25.5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97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4100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43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2599.5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70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24.5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435.5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36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27.5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5.5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1718.5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24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24024.5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3755.5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25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348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959.5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8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29.5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205.5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517.5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8.5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3264.67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$E:$E/$D:$D</f>
        <v>7.8266666666666665E-2</v>
      </c>
      <c r="P1091">
        <f t="shared" ref="P1091:P1154" si="69">AVERAGE($E1091,$L1091)</f>
        <v>611.5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3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13.5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14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23.125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1660.5050000000001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12634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1090.5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27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912.5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13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55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23.5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224.5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129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1504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725.5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86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376.75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24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133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15792.46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3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6.5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28.5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94.26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45.5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56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3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17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216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6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304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11.5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725.5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10.5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25.5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138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4957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64.5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3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97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50.5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271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38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38.5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129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463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$E:$E/$D:$D</f>
        <v>6.2500000000000003E-3</v>
      </c>
      <c r="P1155">
        <f t="shared" ref="P1155:P1218" si="73">AVERAGE($E1155,$L1155)</f>
        <v>25.5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164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98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77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19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587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18.5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1047.75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1439.5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497.5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511.5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10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51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13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15.5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452.5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297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5.5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3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1602.5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2980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3.5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23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51.5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11730.5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6645.5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4064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4590.5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1648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4893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344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1489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152.5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11052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20497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6835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19824.5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19154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4644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1351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3066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3128.6350000000002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25041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8400.5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6720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6587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533.5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8768.5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7802.5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3203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25483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508.5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1654.5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3376.5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1330.5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19926.505000000001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10310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$E:$E/$D:$D</f>
        <v>1.026</v>
      </c>
      <c r="P1219">
        <f t="shared" ref="P1219:P1282" si="77">AVERAGE($E1219,$L1219)</f>
        <v>13686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7797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13138.5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7852.5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1277.0050000000001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5676.5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11194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539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67.5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988.5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744.5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13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20.5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61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108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90.5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124.5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1285.5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3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864.5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1060.5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1211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1185.5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2162.5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1925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2651.5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30277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3091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2479.5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15547.16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6732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3090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17875.064999999999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8193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13123.78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1351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1912.5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1038.5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4128.5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913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558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2118.085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4797.5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11277.5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7091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10316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5820.5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3833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2664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2097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19605.419999999998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12355.05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1600.3150000000001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8165.8249999999998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5130.5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7026.585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8383.39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$E:$E/$D:$D</f>
        <v>1.1071428571428572</v>
      </c>
      <c r="P1283">
        <f t="shared" ref="P1283:P1346" si="81">AVERAGE($E1283,$L1283)</f>
        <v>3912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9408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1066.25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1025.5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1048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822.5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315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2039.5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964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1943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2206.5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961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7727.5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316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1306.5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611.5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11071.5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1063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2186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2037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1042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1275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2333.5650000000001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7977.5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3939.5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36063.5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2901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587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6457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1562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40085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14.5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6284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1019.5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20326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5743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3132.5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442.5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253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3013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55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688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2505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247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570.5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873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881.5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208.5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3961.5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1725.5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7289.5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2478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42585.5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12415.5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503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1677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8818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50.5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25736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2902.5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$E:$E/$D:$D</f>
        <v>1.25</v>
      </c>
      <c r="P1347">
        <f t="shared" ref="P1347:P1410" si="85">AVERAGE($E1347,$L1347)</f>
        <v>191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3684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1293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3005.5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5191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2640.25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10186.5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6920.5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689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813.5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1594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3151.28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1285.5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1699.5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391.5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1339.5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3911.5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558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102.5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24987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3806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4816.8450000000003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2901.5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2811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17248.314999999999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787.5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3782.5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318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5276.5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1454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3481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4755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770.5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2100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5655.5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55.5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2714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4248.5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2383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2203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4483.2449999999999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444.5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2771.5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3426.1849999999999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380.5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1537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282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1472.5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5143.5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466.5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1999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3255.5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5771.5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2445.5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5768.5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310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6326.5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1421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2084.5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123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61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9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8.5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39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$E:$E/$D:$D</f>
        <v>0</v>
      </c>
      <c r="P1411">
        <f t="shared" ref="P1411:P1474" si="89">AVERAGE($E1411,$L1411)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166.5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50.5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404.5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28.5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3.5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227.5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3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101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14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50.5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770.5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211.5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24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204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2739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407.5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4100.5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8.5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39.5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414.5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304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93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1011.5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39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2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8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791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74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7763.3450000000003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2245.35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455.5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4197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69763.175000000003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8754.1849999999995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23316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5009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24149.5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979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16786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17506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$E:$E/$D:$D</f>
        <v>1.20516</v>
      </c>
      <c r="P1475">
        <f t="shared" ref="P1475:P1538" si="93">AVERAGE($E1475,$L1475)</f>
        <v>927.37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1722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14370.725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20304.64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16881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305524.55499999999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1134.5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29577.599999999999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55.5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3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26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76.5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25.5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183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457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50.5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16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228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30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3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358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43688.5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11323.5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2058.4650000000001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9167.5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8459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857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1306.5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10351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10916.61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8285.2999999999993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7928.5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9946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6108.25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13397.5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236061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9294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12456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15520.5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4723.875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9396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20145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30451.05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11668.5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3119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2332.0749999999998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13977.5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1967.7750000000001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4303.5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9635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24031.5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2104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12247.5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33026.5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15849.5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2703.5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15246.004999999999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$E:$E/$D:$D</f>
        <v>1.7989999999999999</v>
      </c>
      <c r="P1539">
        <f t="shared" ref="P1539:P1602" si="97">AVERAGE($E1539,$L1539)</f>
        <v>10906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3615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13740.61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8889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4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10.5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5.5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150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30.5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88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54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1065.5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344.5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50.5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19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25.5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49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34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43.5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5.5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50.5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3217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181.5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1716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1268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42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113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256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1163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330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28.5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104.5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15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3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48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8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796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511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2092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3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107.5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143.5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39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188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$E:$E/$D:$D</f>
        <v>1.082492</v>
      </c>
      <c r="P1603">
        <f t="shared" ref="P1603:P1666" si="101">AVERAGE($E1603,$L1603)</f>
        <v>1381.115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767.25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1015.33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1744.5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3042.8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4086.165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7358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619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889.5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2774.5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514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280.5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520.5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2606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4633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5288.5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5184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801.5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1011.5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573.5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3048.5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3542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388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602.5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5877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4101.5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1189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2062.5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3151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5368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7862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2056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5029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1021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1271.5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2373.5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267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538.5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909.5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348.22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1280.5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614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3136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5539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2775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1143.5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2641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1485.5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1951.665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1431.5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1017.5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2300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4439.76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676.5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1095.5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3786.56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13227.225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4020.5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304.5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519.5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4099.5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4136.5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556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1574.61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$E:$E/$D:$D</f>
        <v>1.1945714285714286</v>
      </c>
      <c r="P1667">
        <f t="shared" ref="P1667:P1730" si="105">AVERAGE($E1667,$L1667)</f>
        <v>2137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2060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2197.5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4163.5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1423.5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524.5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1045.2350000000001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984.5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1374.5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5099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704.08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1751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3371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912.5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1778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600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33404.19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385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4415.5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187.5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9.5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1582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889.5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1207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323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5040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1202.5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144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3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714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1274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110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2645.5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6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26.5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656.5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248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44.5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17.5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526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25.5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992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6.5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76.5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718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38.5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19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116.5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326.5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19.5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284.5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1106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431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$E:$E/$D:$D</f>
        <v>0</v>
      </c>
      <c r="P1731">
        <f t="shared" ref="P1731:P1794" si="109">AVERAGE($E1731,$L1731)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56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11.5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432.5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10.5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691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1104.5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3046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3292.5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4035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11161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4802.5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32577.5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6270.75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5103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5175.5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1606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8117.5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4742.5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17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2887.8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2907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587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2689.5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4187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79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455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6173.5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1097.5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3768.24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1162.5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101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551.5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6969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460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438.5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948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580.5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10641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169.5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330.5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505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2012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6037.5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720.5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2749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4831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1010.5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2480.5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467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778.5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40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22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825.5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55.5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7710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$E:$E/$D:$D</f>
        <v>1.3333333333333334E-2</v>
      </c>
      <c r="P1795">
        <f t="shared" ref="P1795:P1858" si="113">AVERAGE($E1795,$L1795)</f>
        <v>21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507.5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5463.5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2138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3447.5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1109.5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37.914999999999999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4786.5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1196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857.5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2732.5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2752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4156.5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299.5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280.5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5845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194.5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8.5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33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444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3021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257.5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4759.5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14.5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857.5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1714.625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155.5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422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1521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1075.5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1029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4074.5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10040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1266.625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7728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522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260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537.5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5947.5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265.5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5036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935.5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514.745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1049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496.5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1037.5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1263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6267.3050000000003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770.5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509.5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10449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1530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1622.5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154.5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4658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663.5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8838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414.5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7746.2749999999996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6835.58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1031.5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$E:$E/$D:$D</f>
        <v>1</v>
      </c>
      <c r="P1859">
        <f t="shared" ref="P1859:P1922" si="117">AVERAGE($E1859,$L1859)</f>
        <v>1511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3095.2750000000001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2005.5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510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735.5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6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1418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3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63.5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5.5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617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186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2380.5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112.5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19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14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27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4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514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1761.845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1730.5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539.5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688.5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2713.5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627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1671.5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2120.5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1088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8798.0650000000005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5337.5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354.5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1322.5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582.5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4637.5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286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3344.5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733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621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1394.0550000000001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1347.5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7.5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719.5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26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23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10739.5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44.5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218.5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2488.5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16885.5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5.5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1503.5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331.5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31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6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54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102547.5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134.5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122.5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2204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$E:$E/$D:$D</f>
        <v>1.3680000000000001</v>
      </c>
      <c r="P1923">
        <f t="shared" ref="P1923:P1986" si="121">AVERAGE($E1923,$L1923)</f>
        <v>1045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1187.5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157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1732.5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853.5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1518.845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315.5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1332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1642.5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648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1231.01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2848.5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5228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3129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1380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4442.0050000000001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576.23500000000001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8752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5583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571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160089.44500000001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4200.71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86501.5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158505.60000000001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174349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5650.5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414.03500000000003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402228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26972.15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49062.48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53528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35073.665000000001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17019.5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174944.5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83850.009999999995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88392.5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25455.705000000002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50923.01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8048.72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41282.5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56085.56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9799.25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12156.5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116412.06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6608.5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104128.045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37215.5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71496.5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58851.5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28645.5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527986.93500000006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8550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255288.005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37750.6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16823.169999999998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7168.5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100993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256905.285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115307.655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89678.505000000005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196.5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717.5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1589.5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$E:$E/$D:$D</f>
        <v>3.1875000000000001E-2</v>
      </c>
      <c r="P1987">
        <f t="shared" ref="P1987:P2050" si="125">AVERAGE($E1987,$L1987)</f>
        <v>27.5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1182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13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25.5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257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71.5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2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40.5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329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121.5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325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105904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54886.055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788.5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58782.12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18647.514999999999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62111.5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5853.96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940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76488.5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48876.45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205376.5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5964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398212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1185295.835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4149.0050000000001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46316.61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15850.8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33454.114999999998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97871.95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1503.5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7075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62731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80906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11759.5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80824.5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16912.384999999998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60394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1932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4562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37379.5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30341.5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38289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22413.5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151113.79500000001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84736.57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20174.25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15238.32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16922.5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85325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3858.07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8698.5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6246.5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3602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8206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20201.505000000001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6163.5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50691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63727.724999999999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$E:$E/$D:$D</f>
        <v>1.2019070000000001</v>
      </c>
      <c r="P2051">
        <f t="shared" ref="P2051:P2114" si="129">AVERAGE($E2051,$L2051)</f>
        <v>30418.674999999999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23748.5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5335.5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88532.5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2586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20189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5073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38640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15500.415000000001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2359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21706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25232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2715.5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57590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2985.5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253298.13500000001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40621.025000000001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2218.5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319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13190.985000000001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32233.165000000001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199094.5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28212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39761.5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76537.149999999994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309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88010.3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490476.995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28971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13144.5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14712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2564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2032.5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849.5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437.5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1648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3747.5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2031.5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789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1770.16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1536.0050000000001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4681.6149999999998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10965.1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3066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780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2145.5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1261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312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1519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3026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2017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423.5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1154.5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699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5739.5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536.5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2589.5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1199.5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1106.33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8680.5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2150.5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1022.5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1084.5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155.5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$E:$E/$D:$D</f>
        <v>1.0485714285714285</v>
      </c>
      <c r="P2115">
        <f t="shared" ref="P2115:P2178" si="133">AVERAGE($E2115,$L2115)</f>
        <v>3723.5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2691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1710.5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24263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904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681.55499999999995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1018.5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4069.7150000000001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147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156.5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27.5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60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439.5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6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4156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13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124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44.5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14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1105.9949999999999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9.5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53.5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250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25.844999999999999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7368.5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70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841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285.5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306.5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115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315.5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2327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1385.5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2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204.5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62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27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19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2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60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788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10600.5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10040.555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14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50.5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238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2555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1674.5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2864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1791.5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1482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94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11112.344999999999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80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326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2145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506.5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2710.5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2091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888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3186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$E:$E/$D:$D</f>
        <v>1.0012000000000001</v>
      </c>
      <c r="P2179">
        <f t="shared" ref="P2179:P2242" si="137">AVERAGE($E2179,$L2179)</f>
        <v>1270.5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17759.5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817.5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2718.605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1557.5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8040.5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4543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14370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46735.75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11163.5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103245.25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11579.5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3063.5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17806.5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461.5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66493.41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34376.5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27307.5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2825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8085.5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144819.66500000001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26904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6739.5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5553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224.495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14444.125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1120.5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1033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583.5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582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1003.5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520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384.5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2264.5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2505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3493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5.5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889.505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446.5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165.5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217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1266.33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517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1804.5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4163.5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421.5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10365.5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12305.5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99809.505000000005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9922.1550000000007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10380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5944.45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7121.665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5602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15708.12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12889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4346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596.5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10039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7859.5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32255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2787.5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16216.334999999999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6815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$E:$E/$D:$D</f>
        <v>8.0640000000000001</v>
      </c>
      <c r="P2243">
        <f t="shared" ref="P2243:P2306" si="141">AVERAGE($E2243,$L2243)</f>
        <v>4113.5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69267.38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5668.75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9570.5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53930.5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1280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9852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3816.5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3043.5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122174.5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5954.0950000000003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12377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4549.5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1248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5797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559.5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8036.25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1714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9438.5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4128.5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4002.5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2634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4363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5623.5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307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2499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38254.5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14461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22971.5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90866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28973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7255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2828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1544.5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1364.75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2465.5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6099.5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2758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785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20015.25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283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701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1536.83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3216.1350000000002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1860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757.5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2752.4949999999999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513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818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795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2181.5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1095.5050000000001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473.5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3708.02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768.5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5290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512.5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15905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532.25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408.5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3445.61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2005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3578.3049999999998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3077.51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$E:$E/$D:$D</f>
        <v>1.0122777777777778</v>
      </c>
      <c r="P2307">
        <f t="shared" ref="P2307:P2370" si="145">AVERAGE($E2307,$L2307)</f>
        <v>9194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1904.7750000000001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1085.1300000000001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25633.555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3253.7350000000001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40279.68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4737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1657.5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4474.51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966.82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1314.5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7903.2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219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3108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1654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2761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2097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44.5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62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808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43.5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54.5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93744.005000000005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12991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13302.5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18005.5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5914.05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13464.5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683.5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2072.5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12894.5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53155.754999999997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6729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7647.25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37328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21357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150.5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21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8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137.5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57.5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13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28.5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552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1.5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61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1328.5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342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51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$E:$E/$D:$D</f>
        <v>0</v>
      </c>
      <c r="P2371">
        <f t="shared" ref="P2371:P2434" si="149">AVERAGE($E2371,$L2371)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43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93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25.5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5.5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165.16499999999999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29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789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38.5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219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8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397.5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514.5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235.5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15.5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13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25.5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2.5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5.5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105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26.5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107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573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680.5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2795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16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233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77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14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236.5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170.5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3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5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1268.5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4.5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159.5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1004.5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11.5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2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2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$E:$E/$D:$D</f>
        <v>0</v>
      </c>
      <c r="P2435">
        <f t="shared" ref="P2435:P2498" si="153">AVERAGE($E2435,$L2435)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14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614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23.5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25.5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6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4100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15299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20406.994999999999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1659.5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4377.5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4255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5508.5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219.5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5460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7666.0150000000003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5865.5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408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2354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17713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281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1390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11827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2794.5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15478.5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4317.5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3935.5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1718.125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1200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1132.5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654.5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1276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614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1101.17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705.5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533.82000000000005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328.5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5143.01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1023.5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2519.09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1349.5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1707.86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663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5139.5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208.16499999999999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1004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2305.7199999999998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513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635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2133.0549999999998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1053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413.5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769.38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1633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2376.75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311.5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263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388.5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12999.5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777.04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977.52499999999998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3005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$E:$E/$D:$D</f>
        <v>1.127715</v>
      </c>
      <c r="P2499">
        <f t="shared" ref="P2499:P2562" si="157">AVERAGE($E2499,$L2499)</f>
        <v>2283.4299999999998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538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4137.5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354.5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144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45.5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16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514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38.5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107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471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900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34.5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6908.9949999999999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2513.5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717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3831.5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4053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2275.5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2078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2185.4949999999999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3166.5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3274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2289.5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2552.5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4218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1057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10416.5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16.5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555.5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10264.084999999999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5042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1306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1904.5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369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202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2549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1983.5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1987.5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3363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3074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825.5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3352.5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1915.75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1606.5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1196.5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1875.5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1091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410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551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689.5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457.5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1512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$E:$E/$D:$D</f>
        <v>0</v>
      </c>
      <c r="P2563">
        <f t="shared" ref="P2563:P2626" si="161">AVERAGE($E2563,$L2563)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39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50.5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61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25.5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73.5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30.5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127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144.5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26.5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270.5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5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25.5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3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611.5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120.5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3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14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25.5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922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4141.5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46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592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47.5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1748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1729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19810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913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10582.3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54591.785000000003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6245.5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16507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9109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53503.195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16374.83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155316.5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8735.0650000000005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3802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5405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1734.5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14435.75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2273.5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7942.5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968.5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47312.5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11173.5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1020.88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1171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56910.824999999997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$E:$E/$D:$D</f>
        <v>9.56</v>
      </c>
      <c r="P2627">
        <f t="shared" ref="P2627:P2690" si="165">AVERAGE($E2627,$L2627)</f>
        <v>743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1425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507.5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473.5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3243.5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1619.5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11609.525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754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8965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505.5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5792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961.5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428.5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183.5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270.5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1619.5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8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168549.155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1052.5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1061.5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21310.71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19.5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56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63.5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181.5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2625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448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2973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28.5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1599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8653.5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2840.19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47.5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671.5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12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2602.5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10720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10487.625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9102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2178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8067.7550000000001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839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867.5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506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1277.5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1460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1683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5549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11082.5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963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533.5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1721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551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67.5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140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28.5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859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19.5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402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5.5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44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$E:$E/$D:$D</f>
        <v>2.8571428571428571E-5</v>
      </c>
      <c r="P2691">
        <f t="shared" ref="P2691:P2754" si="169">AVERAGE($E2691,$L2691)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4352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18.5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13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21.5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37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1714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3056.5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14.005000000000001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37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808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1733.5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20772.5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576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873.5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19783.5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14230.785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23846.035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25555.5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46714.105000000003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2005.5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3684.5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77391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14697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16152.844999999999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6092.5050000000001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15175.5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9396.5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3299.5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14852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5617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6406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8491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4172.9400000000005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28965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53074.5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25014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15333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3928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23330.505000000001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15664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7168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26944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11383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3837.5050000000001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4945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37137.120000000003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3706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2208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163.5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19.5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374.5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428.5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900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410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72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28.5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56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282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$E:$E/$D:$D</f>
        <v>0.19</v>
      </c>
      <c r="P2755">
        <f t="shared" ref="P2755:P2818" si="173">AVERAGE($E2755,$L2755)</f>
        <v>194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137.5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540.5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6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120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53.5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20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13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46.5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24.5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52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18.5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518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2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1057.625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291.5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76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845.5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5.5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710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27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672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609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603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3624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2688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1510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617.5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1035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1529.5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1613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1039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1088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5564.875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39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375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472.5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4152.8050000000003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2604.5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2980.87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680.5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339.5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1572.5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6468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586.5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229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1719.5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3196.5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2290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1290.5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1381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5067.5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2874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1834.06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840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309.5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2208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$E:$E/$D:$D</f>
        <v>1.3</v>
      </c>
      <c r="P2819">
        <f t="shared" ref="P2819:P2882" si="177">AVERAGE($E2819,$L2819)</f>
        <v>406.5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5352.5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2672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146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517.5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3047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69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387.5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1575.5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1087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1214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4816.5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1369.5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1505.5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1686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1481.4949999999999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1479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690.5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981.995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248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435.5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1229.5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1965.5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1366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5.5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15.5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1202.5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36.5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3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162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50.5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215.5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152.5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76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3757.5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18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137.5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41.5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29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10.5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21.5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23.5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257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3180.88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91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379.5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240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480.5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137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328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33.5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15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1414.5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$E:$E/$D:$D</f>
        <v>0</v>
      </c>
      <c r="P2883">
        <f t="shared" ref="P2883:P2946" si="181">AVERAGE($E2883,$L2883)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128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956.5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94.5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67.5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5.5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3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578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12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141.5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258.5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13.5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13.5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318.5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276.5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164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1706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4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13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21.5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39.5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319.5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286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2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134.5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10.5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335.5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1028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2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307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76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223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691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28.5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342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66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253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155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12973.5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23149.845000000001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1900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1188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512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4098.7749999999996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5077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402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1648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1311.5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1368.5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1785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657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1027.5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2043.5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4127.5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1357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20526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50.5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$E:$E/$D:$D</f>
        <v>0</v>
      </c>
      <c r="P2947">
        <f t="shared" ref="P2947:P3010" si="185">AVERAGE($E2947,$L2947)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2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542.5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16.5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13.5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577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806.5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304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363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671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141.5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2794.5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619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5391.5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2615.8449999999998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837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5745.5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2883.5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1878.5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821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3225.5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1624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1062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4386.5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2593.5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4061.5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67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1718.5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493.5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2558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1649.5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2627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2581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85540.455000000002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12653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6138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1294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13932.6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514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17835.5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5013.5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4436.5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1599.5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512.5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716.12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7996.5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30286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5244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25973.75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812.5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254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11583.004999999999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3849.7150000000001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1526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22701.5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6445.3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4358.5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550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1530.5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$E:$E/$D:$D</f>
        <v>1.19756</v>
      </c>
      <c r="P3011">
        <f t="shared" ref="P3011:P3074" si="189">AVERAGE($E3011,$L3011)</f>
        <v>15033.5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1192.5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198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2370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7901.5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14416.5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1774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4379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11722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2135.5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9205.5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3535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2662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5075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363.5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6251.5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3850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657.5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26448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4250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16625.5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954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764.5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648.5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2209.5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56898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13751.855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16006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549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516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10989.39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1633.5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4632.5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978.5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8314.5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6638.5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2686.13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7567.5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382.5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4183.5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2027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322.5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431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38.5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21.5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3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231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170.5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3375.5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305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4271.5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6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20982.5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100.5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88.5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74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175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3645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2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$E:$E/$D:$D</f>
        <v>2.3035714285714285E-4</v>
      </c>
      <c r="P3075">
        <f t="shared" ref="P3075:P3138" si="193">AVERAGE($E3075,$L3075)</f>
        <v>326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12.5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658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778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53.5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37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5626.5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191.5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1054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29.5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238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309.5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26.5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63.5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64.5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2949.5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5720.5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402.5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602.09500000000003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463.5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13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25.5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404.5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878.5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892.5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141.5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920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156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3174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6.5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595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1253.5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22.5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3967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14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3373.5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5.5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2702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265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2336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150.5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220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776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3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69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5.5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59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42770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15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528.5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8204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5.5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189.5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328.5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5.5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278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118.5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84.5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330.5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$E:$E/$D:$D</f>
        <v>3.3333333333333333E-2</v>
      </c>
      <c r="P3139">
        <f t="shared" ref="P3139:P3202" si="197">AVERAGE($E3139,$L3139)</f>
        <v>25.5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1353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50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133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24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3785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2631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11859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1209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662.5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1819.5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1774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1199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5154.25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4014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4863.6149999999998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2844.5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2040.5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2884.5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1027.1100000000001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2313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1088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2574.5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7261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1370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620.5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28504.915000000001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1770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1583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4161.5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1158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3867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1164.5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5187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1528.5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2769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1118.5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1493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1327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2428.41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741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280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3606.5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1396.5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2328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512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1670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8844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69.5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3399.5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77.5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55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305.5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1054.5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903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574.5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56.5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1330.5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$E:$E/$D:$D</f>
        <v>1.2500000000000001E-2</v>
      </c>
      <c r="P3203">
        <f t="shared" ref="P3203:P3266" si="201">AVERAGE($E3203,$L3203)</f>
        <v>13.5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1375.5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128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142.5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1293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2628.5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5780.85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1916.5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13931.5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2572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3027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6185.5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17628.5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1018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2662.5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6218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10070.5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7592.5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2125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1602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1734.5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15413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1043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635.5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765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3600.5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10887.5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1447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819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669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3000.5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2065.355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7831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10115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17772.32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1612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3156.49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1525.5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4984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6456.71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4149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858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11087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5657.5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1351.75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6147.5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2929.5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12800.5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840.5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1463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10240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6674.75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271.5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6491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1083.4949999999999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3720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12257.8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2767.5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1682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6352.5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1436.08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1312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$E:$E/$D:$D</f>
        <v>1.64</v>
      </c>
      <c r="P3267">
        <f t="shared" ref="P3267:P3330" si="205">AVERAGE($E3267,$L3267)</f>
        <v>2245.5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4020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7801.5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1301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4095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930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1000.5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7794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2158.5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7995.5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908.5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2679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2765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1309.5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3345.5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1045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3063.5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16028.75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442.5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1531.5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2842.5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7693.5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1267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5116.7449999999999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345.10500000000002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1248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292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152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3880.5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367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373.505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1104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2774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5122.5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1774.5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2086.5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2037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4367.5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1060.5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7926.25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2050.5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1342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543.4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2168.5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294.5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3268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1395.5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1271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1175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872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2244.5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5936.09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566.5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1272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278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1281.5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276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1686.5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654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767.5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232.5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4083.5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421.5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1322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$E:$E/$D:$D</f>
        <v>1.1679999999999999</v>
      </c>
      <c r="P3331">
        <f t="shared" ref="P3331:P3394" si="209">AVERAGE($E3331,$L3331)</f>
        <v>597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831.5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2645.5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3041.5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1885.5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2706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2539.5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129.5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1394.5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7719.5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4197.5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2091.5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1689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3089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611.5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2302.5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331.5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834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1205.5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2797.5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774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1853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2554.5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2723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809.5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1556.5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1112.5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774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1020.5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5230.5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2136.5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4598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2870.5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555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3943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1625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1301.5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561.5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460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534.5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2624.5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896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143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531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1017.5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1891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1508.5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4010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4080.5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306.5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1055.5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1580.5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2069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1786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992.5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3032.33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1007.5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1070.5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1770.5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801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5756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779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566.5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256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$E:$E/$D:$D</f>
        <v>1.0580000000000001</v>
      </c>
      <c r="P3395">
        <f t="shared" ref="P3395:P3458" si="213">AVERAGE($E3395,$L3395)</f>
        <v>815.5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405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479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796.5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152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2254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645.5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5063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1510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8315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1008.5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306.5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249.25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5061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1104.5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536.5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319.5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1647.5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7806.5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1513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332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1574.5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104.5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2407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872.505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2045.5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1488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500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5106.5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1659.5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180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3145.5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15497.55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2071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764.5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1053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103.5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1121.4949999999999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1010.5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1117.5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4798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5361.5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569.5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2666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1533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1309.5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817.07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2671.46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1304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129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950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443.5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1015.5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553.5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546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1175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692.5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399.5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337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784.5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199.5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363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5067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2877.5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$E:$E/$D:$D</f>
        <v>1.4019999999999999</v>
      </c>
      <c r="P3459">
        <f t="shared" ref="P3459:P3522" si="217">AVERAGE($E3459,$L3459)</f>
        <v>1429.5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621.5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333.5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484.5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353.5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261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5226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2604.59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1048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2255.5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1538.5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6097.5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1619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192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551.5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1032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2466.5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1029.5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178.5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159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1057.5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1157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987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1076.5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5987.5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2115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2745.5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1450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845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2356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1310.5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1832.5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2853.5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651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400.5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2017.61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764.5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206.5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2707.5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1905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867.5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866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1072.5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552.5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776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2123.5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1363.5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504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1316.5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1537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5256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97.5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1611.5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460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768.5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508.5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1679.5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280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1563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1255.5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2006.5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841.84500000000003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1027.5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1018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$E:$E/$D:$D</f>
        <v>1.6942857142857144</v>
      </c>
      <c r="P3523">
        <f t="shared" ref="P3523:P3586" si="221">AVERAGE($E3523,$L3523)</f>
        <v>303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714.5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2313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5115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268.5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1700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3550.5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853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339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1386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653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584.5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319.5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4007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1054.5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123.5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623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1326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365.5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188.5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646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2854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799.5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1262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129.5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572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20189.625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1076.5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531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1342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776.25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396.5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2974.5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2862.0549999999998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1207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1115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50297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263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529.5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1772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1307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250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276.22500000000002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511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593.5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1066.5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564.5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564.5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2532.5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1156.5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928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254.5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1581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3100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5117.5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52.5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403.5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768.6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257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526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772.5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1459.5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1639.5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1788.5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$E:$E/$D:$D</f>
        <v>1.1911764705882353</v>
      </c>
      <c r="P3587">
        <f t="shared" ref="P3587:P3650" si="225">AVERAGE($E3587,$L3587)</f>
        <v>2036.5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4130.5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330.5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106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2581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2538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621.5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1290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1681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1025.5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1571.5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600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1299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564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513.5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8.5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1070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2025.5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1308.5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1727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237.5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1986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300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413.5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1513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827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1725.5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3638.5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635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1295.5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1371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1582.5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465.5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1038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573.5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5621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1681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510.995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1517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1593.5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1579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2060.5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1014.5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2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4392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50.5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896.5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1601.5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643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470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109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29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8.5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416.5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244.5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16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20113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$E:$E/$D:$D</f>
        <v>1.04</v>
      </c>
      <c r="P3651">
        <f t="shared" ref="P3651:P3714" si="229">AVERAGE($E3651,$L3651)</f>
        <v>394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258.5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264.5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384.5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1021.5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1327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2946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2668.5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1117.5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765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1537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1683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4077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121.5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447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364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619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1576.5550000000001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531.5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699.5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126.5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1785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1551.5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2329.5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2265.5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36.5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523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6273.75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1040.5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1116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1708.5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568.5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2121.5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1973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533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2705.5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180.5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2518.625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1657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1806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915.5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25729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638.5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222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1910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2019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1589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1095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2831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1280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312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772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1648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663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218.005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1480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916.5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941.5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1069.5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558.75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931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295.5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5817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$E:$E/$D:$D</f>
        <v>1.0149999999999999</v>
      </c>
      <c r="P3715">
        <f t="shared" ref="P3715:P3778" si="233">AVERAGE($E3715,$L3715)</f>
        <v>1024.5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5166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1808.5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635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2021.5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621.5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212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1744.5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2542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851.5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2327.5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2249.2750000000001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198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1462.5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1024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946.5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183.5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50.5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316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67.5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217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11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5.5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77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138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406.5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186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52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5.5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101.5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13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2614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266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3027.5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668.5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290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2598.5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1513.5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370.5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2283.5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1924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780.5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2248.8850000000002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2570.8850000000002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251.5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678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2538.5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763.5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4024.5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5180.5050000000001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1195.5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2182.0549999999998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557.5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1010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749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2771.5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2733.5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1262.5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1009.5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4315.5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$E:$E/$D:$D</f>
        <v>1.4319999999999999</v>
      </c>
      <c r="P3779">
        <f t="shared" ref="P3779:P3842" si="237">AVERAGE($E3779,$L3779)</f>
        <v>1461.5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1278.5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7856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1515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2493.5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1031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785.5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580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1522.5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3364.5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180.5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250.5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60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18.5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2100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25.5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6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2708.5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515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203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448.5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217.5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1199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2.5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3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232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512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1031.5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926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422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1101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1073.4949999999999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1068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510.005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912.78499999999997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1082.5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290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545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225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1852.5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2788.5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1345.5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138.5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2660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370.5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2322.5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2514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254.5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114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269.55500000000001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632.5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710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1664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164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457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1029.5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50462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1028.5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34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$E:$E/$D:$D</f>
        <v>8.72E-2</v>
      </c>
      <c r="P3843">
        <f t="shared" ref="P3843:P3906" si="241">AVERAGE($E3843,$L3843)</f>
        <v>453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560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542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2058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427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98.5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853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1086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1070.5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21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438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11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14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904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13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132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5.5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536.5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50.5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31.5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332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6.5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128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5.5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233.5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755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21.5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1052.5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627.5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5.5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498.5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13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18.5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278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63.5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1266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133.5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5429.5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265.5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25.5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87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225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415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63.5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70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13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748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2.5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$E:$E/$D:$D</f>
        <v>0.11533333333333333</v>
      </c>
      <c r="P3907">
        <f t="shared" ref="P3907:P3970" si="245">AVERAGE($E3907,$L3907)</f>
        <v>90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513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78.5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34.5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69.5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94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1514.5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503.5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468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3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5.5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61.5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46.5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69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33.5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700.5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1165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9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8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13.5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329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233.5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557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281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669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1247.5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201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3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6.5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26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897.5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3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100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51.5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804.5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13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13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216.5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4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328.5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152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24.5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11.5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24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64.5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144.5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23.5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210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269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$E:$E/$D:$D</f>
        <v>7.4690265486725665E-2</v>
      </c>
      <c r="P3971">
        <f t="shared" ref="P3971:P4034" si="249">AVERAGE($E3971,$L3971)</f>
        <v>108.5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6.5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71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109.5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1971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165.5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315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655.5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111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58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228.5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616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87.5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1961.5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52.5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330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250.5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82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18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36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50.5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275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2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3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37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257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363.5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585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5.5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233.5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13.5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101.5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21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1.5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3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32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39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890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11.5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14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38.5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53.5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67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16.5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51.5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63.5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6359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5.5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127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111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286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203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210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$E:$E/$D:$D</f>
        <v>0.25698702928870293</v>
      </c>
      <c r="P4035">
        <f t="shared" ref="P4035:P4098" si="253">AVERAGE($E4035,$L4035)</f>
        <v>3117.9949999999999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101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1855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1420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41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152.5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152.5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1251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11.5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12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114.5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236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57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1546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8.5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569.5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56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451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402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390.5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49.5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128.5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145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246.5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72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195.5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15.5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13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1531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17.975000000000001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221.5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85.5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3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19.5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378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294.5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670.5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3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181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2.5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382.5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5.5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5.5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26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109.5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124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17.5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106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10.5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32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369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400.5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202.5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$E:$E/$D:$D</f>
        <v>0</v>
      </c>
      <c r="P4099">
        <f t="shared" ref="P4099:P4115" si="257">AVERAGE($E4099,$L4099)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25.5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71.5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53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327.5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1153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1781.5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22.5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30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46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50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3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ellIs" dxfId="3" priority="5" operator="equal">
      <formula>"failed"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Sheet6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Waiharo, Benedict [GTSUS NON-J&amp;J]</cp:lastModifiedBy>
  <dcterms:created xsi:type="dcterms:W3CDTF">2017-04-20T15:17:24Z</dcterms:created>
  <dcterms:modified xsi:type="dcterms:W3CDTF">2019-08-16T16:07:33Z</dcterms:modified>
</cp:coreProperties>
</file>