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org.sharepoint.com/sites/OCSTeam/Shared Documents/Emerging Carbon Technologies/Research Analyst - Blake/anthro_emissions_mitgation/data_in/"/>
    </mc:Choice>
  </mc:AlternateContent>
  <xr:revisionPtr revIDLastSave="36" documentId="8_{62E296A4-47C9-4774-8B6C-CC880902E808}" xr6:coauthVersionLast="47" xr6:coauthVersionMax="47" xr10:uidLastSave="{9024E30D-D87C-4777-880E-DA469BE23A05}"/>
  <bookViews>
    <workbookView minimized="1" xWindow="5000" yWindow="2040" windowWidth="5000" windowHeight="4010" xr2:uid="{F6275730-D5E4-4082-88B2-9B6566662245}"/>
  </bookViews>
  <sheets>
    <sheet name="Sheet1" sheetId="1" r:id="rId1"/>
  </sheets>
  <definedNames>
    <definedName name="_xlchart.v1.0" hidden="1">Sheet1!$B$1</definedName>
    <definedName name="_xlchart.v1.1" hidden="1">Sheet1!$B$2:$B$43</definedName>
    <definedName name="_xlchart.v1.2" hidden="1">Sheet1!$C$1</definedName>
    <definedName name="_xlchart.v1.3" hidden="1">Sheet1!$C$2:$C$44</definedName>
    <definedName name="_xlchart.v1.4" hidden="1">Sheet1!$D$1</definedName>
    <definedName name="_xlchart.v1.5" hidden="1">Sheet1!$D$2:$D$44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O7" i="1"/>
  <c r="N3" i="1"/>
  <c r="M5" i="1"/>
  <c r="M7" i="1"/>
  <c r="N4" i="1"/>
  <c r="O4" i="1"/>
  <c r="P4" i="1"/>
  <c r="Q4" i="1"/>
  <c r="M4" i="1"/>
  <c r="B44" i="1" a="1"/>
  <c r="B44" i="1" s="1"/>
  <c r="M3" i="1"/>
  <c r="N2" i="1"/>
  <c r="O2" i="1"/>
  <c r="P2" i="1"/>
  <c r="Q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<sst xmlns="http://schemas.openxmlformats.org/spreadsheetml/2006/main" count="51" uniqueCount="51">
  <si>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ACCESS-CM2</t>
  </si>
  <si>
    <t>ACCESS-ESM1-5</t>
  </si>
  <si>
    <t>AWI-CM-1-1-MR</t>
  </si>
  <si>
    <t>BCC-CSM2-MR</t>
  </si>
  <si>
    <t>BCC-ESM1</t>
  </si>
  <si>
    <t>CAMS-CSM1-0</t>
  </si>
  <si>
    <t>CESM2</t>
  </si>
  <si>
    <t>CESM2-FV2</t>
  </si>
  <si>
    <t>CESM2-WACCM</t>
  </si>
  <si>
    <t>CESM2-WACCM-FV2</t>
  </si>
  <si>
    <t>CIESM</t>
  </si>
  <si>
    <t>CNRM-CM6-1</t>
  </si>
  <si>
    <t>CNRM-CM6-1-HR</t>
  </si>
  <si>
    <t>CNRM-ESM2-1</t>
  </si>
  <si>
    <t>CanESM5</t>
  </si>
  <si>
    <t>E3SM-1-0</t>
  </si>
  <si>
    <t>EC-Earth3-Veg</t>
  </si>
  <si>
    <t>GFDL-CM4</t>
  </si>
  <si>
    <t>GFDL-ESM4</t>
  </si>
  <si>
    <t>GISS-E2-1-G</t>
  </si>
  <si>
    <t>GISS-E2-1-H</t>
  </si>
  <si>
    <t>GISS-E2-2-G</t>
  </si>
  <si>
    <t>HadGEM3-GC31-LL</t>
  </si>
  <si>
    <t>HadGEM3-GC31-MM</t>
  </si>
  <si>
    <t>INM-CM4-8</t>
  </si>
  <si>
    <t>INM-CM5-0</t>
  </si>
  <si>
    <t>IPSL-CM6A-LR</t>
  </si>
  <si>
    <t>KACE-1-0-G</t>
  </si>
  <si>
    <t>MIROC-ES2L</t>
  </si>
  <si>
    <t>MIROC6</t>
  </si>
  <si>
    <t>MPI-ESM1-2-HR</t>
  </si>
  <si>
    <t>MPI-ESM1-2-LR</t>
  </si>
  <si>
    <t>MRI-ESM2-0</t>
  </si>
  <si>
    <t>NESM3</t>
  </si>
  <si>
    <t>NorCPM1</t>
  </si>
  <si>
    <t>NorESM2-LM</t>
  </si>
  <si>
    <t>NorESM2-MM</t>
  </si>
  <si>
    <t>SAM0-UNICON</t>
  </si>
  <si>
    <t>TaiESM1</t>
  </si>
  <si>
    <t>UKESM1-0-LL</t>
  </si>
  <si>
    <t>model</t>
  </si>
  <si>
    <t>d1</t>
  </si>
  <si>
    <t>d2</t>
  </si>
  <si>
    <t>d3</t>
  </si>
  <si>
    <t>q1</t>
  </si>
  <si>
    <t>q2</t>
  </si>
  <si>
    <t>q3</t>
  </si>
  <si>
    <t>F_2x</t>
  </si>
  <si>
    <t>F_4x</t>
  </si>
  <si>
    <t>ECS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</si>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</sst>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36046A7D-E2D3-4928-B1D1-96BA07D8FA8B}">
          <cx:tx>
            <cx:txData>
              <cx:f>_xlchart.v1.0</cx:f>
              <cx:v>d1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.400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3C5B14A7-1781-4298-A051-FA68380573FF}">
          <cx:tx>
            <cx:txData>
              <cx:f>_xlchart.v1.2</cx:f>
              <cx:v>d2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AE1F1742-1D49-4857-9B69-540AF68B4BB7}">
          <cx:tx>
            <cx:txData>
              <cx:f>_xlchart.v1.4</cx:f>
              <cx:v>d3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34925</xdr:colOff>
      <xdr:row>12</xdr:row>
      <xdr:rowOff>31750</xdr:rowOff>
    </xdr:from>
    <xdr:to>
      <xdr:col>20</xdr:col>
      <xdr:colOff>339725</xdr:colOff>
      <xdr:row>27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B9401A3-53CF-F933-FCE0-0CE0DA849E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9725" y="2241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50800</xdr:colOff>
      <xdr:row>27</xdr:row>
      <xdr:rowOff>133803</xdr:rowOff>
    </xdr:from>
    <xdr:to>
      <xdr:col>20</xdr:col>
      <xdr:colOff>353786</xdr:colOff>
      <xdr:row>42</xdr:row>
      <xdr:rowOff>114753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D90F29A-707A-CFA6-5403-FA77ABB005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2014" y="5032374"/>
              <a:ext cx="4557486" cy="2702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430894</xdr:colOff>
      <xdr:row>20</xdr:row>
      <xdr:rowOff>141060</xdr:rowOff>
    </xdr:from>
    <xdr:to>
      <xdr:col>28</xdr:col>
      <xdr:colOff>127908</xdr:colOff>
      <xdr:row>35</xdr:row>
      <xdr:rowOff>122010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7DAD852-5E83-BCFF-412A-9D86E2C76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86608" y="3769631"/>
              <a:ext cx="4559300" cy="27023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DBF4-6F07-42BD-AB93-99FF4AF2EC89}">
  <dimension ref="A1:NN44"/>
  <sheetViews>
    <sheetView tabSelected="1" zoomScale="70" zoomScaleNormal="70" workbookViewId="0">
      <selection activeCell="N7" sqref="N7"/>
    </sheetView>
  </sheetViews>
  <sheetFormatPr defaultRowHeight="14.5" x14ac:dyDescent="0.35"/>
  <sheetData>
    <row r="1" spans="1:378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HP1" s="1"/>
      <c r="MG1" s="1"/>
      <c r="NN1" s="1"/>
    </row>
    <row r="2" spans="1:378" x14ac:dyDescent="0.35">
      <c r="A2" t="s">
        <v>0</v>
      </c>
      <c r="B2">
        <v>0.81399999999999995</v>
      </c>
      <c r="C2">
        <v>8.98</v>
      </c>
      <c r="D2">
        <v>339</v>
      </c>
      <c r="E2">
        <v>0.16800000000000001</v>
      </c>
      <c r="F2">
        <v>0.50800000000000001</v>
      </c>
      <c r="G2">
        <v>0.81</v>
      </c>
      <c r="H2">
        <v>3.18</v>
      </c>
      <c r="I2">
        <v>7.2</v>
      </c>
      <c r="J2">
        <v>4.72</v>
      </c>
      <c r="K2">
        <v>2.1800000000000002</v>
      </c>
      <c r="M2">
        <f>AVERAGE(B2:B41)</f>
        <v>1.1823900000000001</v>
      </c>
      <c r="N2">
        <f t="shared" ref="N2:Q2" si="0">AVERAGE(C2:C41)</f>
        <v>13.6882</v>
      </c>
      <c r="O2">
        <f t="shared" si="0"/>
        <v>380.19729729729727</v>
      </c>
      <c r="P2">
        <f t="shared" si="0"/>
        <v>0.21335462499999996</v>
      </c>
      <c r="Q2">
        <f t="shared" si="0"/>
        <v>0.37847500000000001</v>
      </c>
    </row>
    <row r="3" spans="1:378" x14ac:dyDescent="0.35">
      <c r="A3" t="s">
        <v>1</v>
      </c>
      <c r="B3">
        <v>0.63800000000000001</v>
      </c>
      <c r="C3">
        <v>6.01</v>
      </c>
      <c r="D3">
        <v>342</v>
      </c>
      <c r="E3">
        <v>0.11899999999999999</v>
      </c>
      <c r="F3">
        <v>0.44700000000000001</v>
      </c>
      <c r="G3">
        <v>0.86499999999999999</v>
      </c>
      <c r="H3">
        <v>3.53</v>
      </c>
      <c r="I3">
        <v>6.55</v>
      </c>
      <c r="J3">
        <v>5.05</v>
      </c>
      <c r="K3">
        <v>2.15</v>
      </c>
      <c r="M3">
        <f>AVERAGE(B2:C41)</f>
        <v>7.4352950000000009</v>
      </c>
      <c r="N3">
        <f>_xlfn.STDEV.P(B2:C41)</f>
        <v>13.419991402902424</v>
      </c>
    </row>
    <row r="4" spans="1:378" x14ac:dyDescent="0.35">
      <c r="A4" t="s">
        <v>2</v>
      </c>
      <c r="B4">
        <v>1.1599999999999999</v>
      </c>
      <c r="C4">
        <v>6.95</v>
      </c>
      <c r="D4">
        <v>170</v>
      </c>
      <c r="E4">
        <v>0.222</v>
      </c>
      <c r="F4">
        <v>0.29599999999999999</v>
      </c>
      <c r="G4">
        <v>0.33700000000000002</v>
      </c>
      <c r="H4">
        <v>3.96</v>
      </c>
      <c r="I4">
        <v>7.85</v>
      </c>
      <c r="J4">
        <v>3.39</v>
      </c>
      <c r="K4">
        <v>2.16</v>
      </c>
      <c r="M4">
        <f>MEDIAN(B2:B41)</f>
        <v>1.105</v>
      </c>
      <c r="N4">
        <f t="shared" ref="N4:Q4" si="1">MEDIAN(C2:C41)</f>
        <v>8.18</v>
      </c>
      <c r="O4">
        <f t="shared" si="1"/>
        <v>296</v>
      </c>
      <c r="P4">
        <f t="shared" si="1"/>
        <v>0.20799999999999999</v>
      </c>
      <c r="Q4">
        <f t="shared" si="1"/>
        <v>0.40050000000000002</v>
      </c>
    </row>
    <row r="5" spans="1:378" x14ac:dyDescent="0.35">
      <c r="A5" t="s">
        <v>3</v>
      </c>
      <c r="B5">
        <v>1.22</v>
      </c>
      <c r="C5">
        <v>7.23</v>
      </c>
      <c r="D5">
        <v>225</v>
      </c>
      <c r="E5">
        <v>0.17599999999999999</v>
      </c>
      <c r="F5">
        <v>0.34100000000000003</v>
      </c>
      <c r="G5">
        <v>0.56599999999999995</v>
      </c>
      <c r="H5">
        <v>3.28</v>
      </c>
      <c r="I5">
        <v>6.16</v>
      </c>
      <c r="J5">
        <v>3.55</v>
      </c>
      <c r="K5">
        <v>1.83</v>
      </c>
      <c r="M5">
        <f>AVERAGE(M4:N4)</f>
        <v>4.6425000000000001</v>
      </c>
    </row>
    <row r="6" spans="1:378" x14ac:dyDescent="0.35">
      <c r="A6" t="s">
        <v>4</v>
      </c>
      <c r="B6">
        <v>2.0099999999999998</v>
      </c>
      <c r="C6">
        <v>9.8800000000000008</v>
      </c>
      <c r="D6">
        <v>282</v>
      </c>
      <c r="E6">
        <v>0.28899999999999998</v>
      </c>
      <c r="F6">
        <v>0.30499999999999999</v>
      </c>
      <c r="G6">
        <v>0.53900000000000003</v>
      </c>
      <c r="H6">
        <v>3.18</v>
      </c>
      <c r="I6">
        <v>6.25</v>
      </c>
      <c r="J6">
        <v>3.6</v>
      </c>
      <c r="K6">
        <v>1.92</v>
      </c>
    </row>
    <row r="7" spans="1:378" x14ac:dyDescent="0.35">
      <c r="A7" t="s">
        <v>5</v>
      </c>
      <c r="B7">
        <v>0.33600000000000002</v>
      </c>
      <c r="C7">
        <v>4.2300000000000004</v>
      </c>
      <c r="D7">
        <v>132</v>
      </c>
      <c r="E7">
        <v>7.2499999999999995E-2</v>
      </c>
      <c r="F7">
        <v>0.29699999999999999</v>
      </c>
      <c r="G7">
        <v>0.16600000000000001</v>
      </c>
      <c r="H7">
        <v>4.6100000000000003</v>
      </c>
      <c r="I7">
        <v>8.74</v>
      </c>
      <c r="J7">
        <v>2.4700000000000002</v>
      </c>
      <c r="K7">
        <v>1.79</v>
      </c>
      <c r="M7">
        <f>AVERAGE(1,17)</f>
        <v>9</v>
      </c>
      <c r="N7">
        <f>AVERAGE(D2:D41)</f>
        <v>380.19729729729727</v>
      </c>
      <c r="O7">
        <f>_xlfn.STDEV.P(D2:D41)</f>
        <v>269.92316472944714</v>
      </c>
    </row>
    <row r="8" spans="1:378" x14ac:dyDescent="0.35">
      <c r="A8" t="s">
        <v>6</v>
      </c>
      <c r="B8">
        <v>4.13</v>
      </c>
      <c r="C8">
        <v>81.7</v>
      </c>
      <c r="D8">
        <v>929</v>
      </c>
      <c r="E8">
        <v>0.67600000000000005</v>
      </c>
      <c r="F8">
        <v>0.64400000000000002</v>
      </c>
      <c r="G8">
        <v>1.1200000000000001</v>
      </c>
      <c r="H8">
        <v>2.58</v>
      </c>
      <c r="I8">
        <v>5.52</v>
      </c>
      <c r="J8">
        <v>6.28</v>
      </c>
      <c r="K8">
        <v>2.2799999999999998</v>
      </c>
    </row>
    <row r="9" spans="1:378" x14ac:dyDescent="0.35">
      <c r="A9" t="s">
        <v>7</v>
      </c>
      <c r="B9">
        <v>0.56699999999999995</v>
      </c>
      <c r="C9">
        <v>4.5999999999999996</v>
      </c>
      <c r="D9">
        <v>427</v>
      </c>
      <c r="E9">
        <v>9.3899999999999997E-2</v>
      </c>
      <c r="F9">
        <v>0.44800000000000001</v>
      </c>
      <c r="G9">
        <v>1.28</v>
      </c>
      <c r="H9">
        <v>3.35</v>
      </c>
      <c r="I9">
        <v>7.39</v>
      </c>
      <c r="J9">
        <v>6.09</v>
      </c>
      <c r="K9">
        <v>2.04</v>
      </c>
    </row>
    <row r="10" spans="1:378" x14ac:dyDescent="0.35">
      <c r="A10" t="s">
        <v>8</v>
      </c>
      <c r="B10">
        <v>0.318</v>
      </c>
      <c r="C10">
        <v>4.74</v>
      </c>
      <c r="D10">
        <v>330</v>
      </c>
      <c r="E10">
        <v>5.2699999999999997E-2</v>
      </c>
      <c r="F10">
        <v>0.47</v>
      </c>
      <c r="G10">
        <v>0.872</v>
      </c>
      <c r="H10">
        <v>3.71</v>
      </c>
      <c r="I10">
        <v>8.06</v>
      </c>
      <c r="J10">
        <v>5.17</v>
      </c>
      <c r="K10">
        <v>2.14</v>
      </c>
    </row>
    <row r="11" spans="1:378" x14ac:dyDescent="0.35">
      <c r="A11" t="s">
        <v>9</v>
      </c>
      <c r="B11">
        <v>0.63500000000000001</v>
      </c>
      <c r="C11">
        <v>6.22</v>
      </c>
      <c r="D11">
        <v>469</v>
      </c>
      <c r="E11">
        <v>0.14000000000000001</v>
      </c>
      <c r="F11">
        <v>0.46100000000000002</v>
      </c>
      <c r="G11">
        <v>1.19</v>
      </c>
      <c r="H11">
        <v>2.99</v>
      </c>
      <c r="I11">
        <v>6.74</v>
      </c>
      <c r="J11">
        <v>5.34</v>
      </c>
      <c r="K11">
        <v>1.92</v>
      </c>
    </row>
    <row r="12" spans="1:378" x14ac:dyDescent="0.35">
      <c r="A12" t="s">
        <v>10</v>
      </c>
      <c r="B12">
        <v>1.1599999999999999</v>
      </c>
      <c r="C12">
        <v>7.6</v>
      </c>
      <c r="D12">
        <v>242</v>
      </c>
      <c r="E12">
        <v>0.152</v>
      </c>
      <c r="F12">
        <v>0.42399999999999999</v>
      </c>
      <c r="G12">
        <v>0.86699999999999999</v>
      </c>
      <c r="H12">
        <v>3.91</v>
      </c>
      <c r="I12">
        <v>8.3800000000000008</v>
      </c>
      <c r="J12">
        <v>5.64</v>
      </c>
      <c r="K12">
        <v>2.5099999999999998</v>
      </c>
    </row>
    <row r="13" spans="1:378" x14ac:dyDescent="0.35">
      <c r="A13" t="s">
        <v>11</v>
      </c>
      <c r="B13">
        <v>1.59</v>
      </c>
      <c r="C13">
        <v>25.7</v>
      </c>
      <c r="D13">
        <v>1160</v>
      </c>
      <c r="E13">
        <v>0.35199999999999998</v>
      </c>
      <c r="F13">
        <v>0.40100000000000002</v>
      </c>
      <c r="G13">
        <v>4.5400000000000003E-2</v>
      </c>
      <c r="H13">
        <v>3.25</v>
      </c>
      <c r="I13">
        <v>8.74</v>
      </c>
      <c r="J13">
        <v>2.59</v>
      </c>
      <c r="K13">
        <v>1.98</v>
      </c>
    </row>
    <row r="14" spans="1:378" x14ac:dyDescent="0.35">
      <c r="A14" t="s">
        <v>12</v>
      </c>
      <c r="B14">
        <v>1.17</v>
      </c>
      <c r="C14">
        <v>11.6</v>
      </c>
      <c r="D14">
        <v>233</v>
      </c>
      <c r="E14">
        <v>0.23499999999999999</v>
      </c>
      <c r="F14">
        <v>0.45400000000000001</v>
      </c>
      <c r="G14">
        <v>0.29299999999999998</v>
      </c>
      <c r="H14">
        <v>3.92</v>
      </c>
      <c r="I14">
        <v>7.94</v>
      </c>
      <c r="J14">
        <v>3.85</v>
      </c>
      <c r="K14">
        <v>2.5499999999999998</v>
      </c>
    </row>
    <row r="15" spans="1:378" x14ac:dyDescent="0.35">
      <c r="A15" t="s">
        <v>13</v>
      </c>
      <c r="B15">
        <v>1.73</v>
      </c>
      <c r="C15">
        <v>11.2</v>
      </c>
      <c r="D15">
        <v>367</v>
      </c>
      <c r="E15">
        <v>0.28000000000000003</v>
      </c>
      <c r="F15">
        <v>0.54200000000000004</v>
      </c>
      <c r="G15">
        <v>0.68300000000000005</v>
      </c>
      <c r="H15">
        <v>2.59</v>
      </c>
      <c r="I15">
        <v>6.01</v>
      </c>
      <c r="J15">
        <v>3.9</v>
      </c>
      <c r="K15">
        <v>2.04</v>
      </c>
    </row>
    <row r="16" spans="1:378" x14ac:dyDescent="0.35">
      <c r="A16" t="s">
        <v>14</v>
      </c>
      <c r="B16">
        <v>1.1599999999999999</v>
      </c>
      <c r="C16">
        <v>11.3</v>
      </c>
      <c r="D16">
        <v>296</v>
      </c>
      <c r="E16">
        <v>0.23200000000000001</v>
      </c>
      <c r="F16">
        <v>0.57099999999999995</v>
      </c>
      <c r="G16">
        <v>0.77</v>
      </c>
      <c r="H16">
        <v>3.43</v>
      </c>
      <c r="I16">
        <v>7.42</v>
      </c>
      <c r="J16">
        <v>5.39</v>
      </c>
      <c r="K16">
        <v>2.71</v>
      </c>
    </row>
    <row r="17" spans="1:11" x14ac:dyDescent="0.35">
      <c r="A17" t="s">
        <v>15</v>
      </c>
      <c r="B17">
        <v>0.96899999999999997</v>
      </c>
      <c r="C17">
        <v>11.3</v>
      </c>
      <c r="D17">
        <v>275</v>
      </c>
      <c r="E17">
        <v>0.20300000000000001</v>
      </c>
      <c r="F17">
        <v>0.69799999999999995</v>
      </c>
      <c r="G17">
        <v>0.83199999999999996</v>
      </c>
      <c r="H17">
        <v>3.52</v>
      </c>
      <c r="I17">
        <v>7</v>
      </c>
      <c r="J17">
        <v>6.1</v>
      </c>
      <c r="K17">
        <v>3.1</v>
      </c>
    </row>
    <row r="18" spans="1:11" x14ac:dyDescent="0.35">
      <c r="A18" t="s">
        <v>16</v>
      </c>
      <c r="B18">
        <v>0.85499999999999998</v>
      </c>
      <c r="C18">
        <v>7.57</v>
      </c>
      <c r="D18">
        <v>119</v>
      </c>
      <c r="E18">
        <v>0.20100000000000001</v>
      </c>
      <c r="F18">
        <v>0.4</v>
      </c>
      <c r="G18">
        <v>0.58699999999999997</v>
      </c>
      <c r="H18">
        <v>3.59</v>
      </c>
      <c r="I18">
        <v>7.47</v>
      </c>
      <c r="J18">
        <v>4.2699999999999996</v>
      </c>
      <c r="K18">
        <v>2.5099999999999998</v>
      </c>
    </row>
    <row r="19" spans="1:11" x14ac:dyDescent="0.35">
      <c r="A19" t="s">
        <v>17</v>
      </c>
      <c r="B19">
        <v>2.98E-2</v>
      </c>
      <c r="C19">
        <v>2.37</v>
      </c>
      <c r="D19">
        <v>253</v>
      </c>
      <c r="E19">
        <v>2.4000000000000001E-5</v>
      </c>
      <c r="F19">
        <v>0.42699999999999999</v>
      </c>
      <c r="G19">
        <v>0.55800000000000005</v>
      </c>
      <c r="H19">
        <v>4.2</v>
      </c>
      <c r="I19">
        <v>8.9499999999999993</v>
      </c>
      <c r="J19">
        <v>4.1399999999999997</v>
      </c>
      <c r="K19">
        <v>2.0299999999999998</v>
      </c>
    </row>
    <row r="20" spans="1:11" x14ac:dyDescent="0.35">
      <c r="A20" t="s">
        <v>18</v>
      </c>
      <c r="B20">
        <v>1.1299999999999999</v>
      </c>
      <c r="C20">
        <v>7.89</v>
      </c>
      <c r="D20">
        <v>292</v>
      </c>
      <c r="E20">
        <v>0.22700000000000001</v>
      </c>
      <c r="F20">
        <v>0.253</v>
      </c>
      <c r="G20">
        <v>0.154</v>
      </c>
      <c r="H20">
        <v>3.39</v>
      </c>
      <c r="I20">
        <v>7.87</v>
      </c>
      <c r="J20">
        <v>2.15</v>
      </c>
      <c r="K20">
        <v>1.58</v>
      </c>
    </row>
    <row r="21" spans="1:11" x14ac:dyDescent="0.35">
      <c r="A21" t="s">
        <v>19</v>
      </c>
      <c r="B21">
        <v>0.94599999999999995</v>
      </c>
      <c r="C21">
        <v>5.61</v>
      </c>
      <c r="D21">
        <v>369</v>
      </c>
      <c r="E21">
        <v>0.20200000000000001</v>
      </c>
      <c r="F21">
        <v>0.22600000000000001</v>
      </c>
      <c r="G21">
        <v>0.23300000000000001</v>
      </c>
      <c r="H21">
        <v>4.28</v>
      </c>
      <c r="I21">
        <v>8.14</v>
      </c>
      <c r="J21">
        <v>2.83</v>
      </c>
      <c r="K21">
        <v>1.83</v>
      </c>
    </row>
    <row r="22" spans="1:11" x14ac:dyDescent="0.35">
      <c r="A22" t="s">
        <v>20</v>
      </c>
      <c r="B22">
        <v>1.54</v>
      </c>
      <c r="C22">
        <v>35.5</v>
      </c>
      <c r="E22">
        <v>0.318</v>
      </c>
      <c r="F22">
        <v>0.27800000000000002</v>
      </c>
      <c r="G22">
        <v>7.4999999999999993E-5</v>
      </c>
      <c r="H22">
        <v>4.6100000000000003</v>
      </c>
      <c r="I22">
        <v>8.3800000000000008</v>
      </c>
      <c r="J22">
        <v>2.75</v>
      </c>
      <c r="K22">
        <v>2.15</v>
      </c>
    </row>
    <row r="23" spans="1:11" x14ac:dyDescent="0.35">
      <c r="A23" t="s">
        <v>21</v>
      </c>
      <c r="B23">
        <v>0.82499999999999996</v>
      </c>
      <c r="C23">
        <v>9.9</v>
      </c>
      <c r="D23">
        <v>896</v>
      </c>
      <c r="E23">
        <v>0.20899999999999999</v>
      </c>
      <c r="F23">
        <v>0.23499999999999999</v>
      </c>
      <c r="G23">
        <v>3.85E-2</v>
      </c>
      <c r="H23">
        <v>4.04</v>
      </c>
      <c r="I23">
        <v>8.1999999999999993</v>
      </c>
      <c r="J23">
        <v>1.95</v>
      </c>
      <c r="K23">
        <v>1.65</v>
      </c>
    </row>
    <row r="24" spans="1:11" x14ac:dyDescent="0.35">
      <c r="A24" t="s">
        <v>22</v>
      </c>
      <c r="B24">
        <v>0.86</v>
      </c>
      <c r="C24">
        <v>9.31</v>
      </c>
      <c r="D24">
        <v>279</v>
      </c>
      <c r="E24">
        <v>0.16700000000000001</v>
      </c>
      <c r="F24">
        <v>0.60399999999999998</v>
      </c>
      <c r="G24">
        <v>0.86299999999999999</v>
      </c>
      <c r="H24">
        <v>3.3</v>
      </c>
      <c r="I24">
        <v>7.22</v>
      </c>
      <c r="J24">
        <v>5.39</v>
      </c>
      <c r="K24">
        <v>2.6</v>
      </c>
    </row>
    <row r="25" spans="1:11" x14ac:dyDescent="0.35">
      <c r="A25" t="s">
        <v>23</v>
      </c>
      <c r="B25">
        <v>1.1200000000000001</v>
      </c>
      <c r="C25">
        <v>12.3</v>
      </c>
      <c r="D25">
        <v>237</v>
      </c>
      <c r="E25">
        <v>0.27600000000000002</v>
      </c>
      <c r="F25">
        <v>0.47699999999999998</v>
      </c>
      <c r="G25">
        <v>0.76200000000000001</v>
      </c>
      <c r="H25">
        <v>3.36</v>
      </c>
      <c r="I25">
        <v>7.2</v>
      </c>
      <c r="J25">
        <v>5.0999999999999996</v>
      </c>
      <c r="K25">
        <v>2.58</v>
      </c>
    </row>
    <row r="26" spans="1:11" x14ac:dyDescent="0.35">
      <c r="A26" t="s">
        <v>24</v>
      </c>
      <c r="B26">
        <v>1.07</v>
      </c>
      <c r="C26">
        <v>6.19</v>
      </c>
      <c r="D26">
        <v>79.3</v>
      </c>
      <c r="E26">
        <v>0.20699999999999999</v>
      </c>
      <c r="F26">
        <v>0.224</v>
      </c>
      <c r="G26">
        <v>0.20100000000000001</v>
      </c>
      <c r="H26">
        <v>2.83</v>
      </c>
      <c r="I26">
        <v>5.93</v>
      </c>
      <c r="J26">
        <v>1.79</v>
      </c>
      <c r="K26">
        <v>1.35</v>
      </c>
    </row>
    <row r="27" spans="1:11" x14ac:dyDescent="0.35">
      <c r="A27" t="s">
        <v>25</v>
      </c>
      <c r="B27">
        <v>1.1299999999999999</v>
      </c>
      <c r="C27">
        <v>7.33</v>
      </c>
      <c r="D27">
        <v>165</v>
      </c>
      <c r="E27">
        <v>0.217</v>
      </c>
      <c r="F27">
        <v>0.23499999999999999</v>
      </c>
      <c r="G27">
        <v>0.185</v>
      </c>
      <c r="H27">
        <v>2.92</v>
      </c>
      <c r="I27">
        <v>6.29</v>
      </c>
      <c r="J27">
        <v>1.86</v>
      </c>
      <c r="K27">
        <v>1.33</v>
      </c>
    </row>
    <row r="28" spans="1:11" x14ac:dyDescent="0.35">
      <c r="A28" t="s">
        <v>26</v>
      </c>
      <c r="B28">
        <v>1.06</v>
      </c>
      <c r="C28">
        <v>13.5</v>
      </c>
      <c r="D28">
        <v>366</v>
      </c>
      <c r="E28">
        <v>0.316</v>
      </c>
      <c r="F28">
        <v>0.504</v>
      </c>
      <c r="G28">
        <v>0.63400000000000001</v>
      </c>
      <c r="H28">
        <v>3.06</v>
      </c>
      <c r="I28">
        <v>6.98</v>
      </c>
      <c r="J28">
        <v>4.46</v>
      </c>
      <c r="K28">
        <v>2.38</v>
      </c>
    </row>
    <row r="29" spans="1:11" x14ac:dyDescent="0.35">
      <c r="A29" t="s">
        <v>27</v>
      </c>
      <c r="B29">
        <v>3.1800000000000002E-2</v>
      </c>
      <c r="C29">
        <v>6.26</v>
      </c>
      <c r="D29">
        <v>345</v>
      </c>
      <c r="E29">
        <v>2.9899999999999999E-2</v>
      </c>
      <c r="F29">
        <v>0.48</v>
      </c>
      <c r="G29">
        <v>0.86699999999999999</v>
      </c>
      <c r="H29">
        <v>3.68</v>
      </c>
      <c r="I29">
        <v>7.11</v>
      </c>
      <c r="J29">
        <v>5.07</v>
      </c>
      <c r="K29">
        <v>2.02</v>
      </c>
    </row>
    <row r="30" spans="1:11" x14ac:dyDescent="0.35">
      <c r="A30" t="s">
        <v>28</v>
      </c>
      <c r="B30">
        <v>3.57</v>
      </c>
      <c r="C30">
        <v>19.399999999999999</v>
      </c>
      <c r="D30">
        <v>552</v>
      </c>
      <c r="E30">
        <v>0.32400000000000001</v>
      </c>
      <c r="F30">
        <v>0.16800000000000001</v>
      </c>
      <c r="G30">
        <v>0.113</v>
      </c>
      <c r="H30">
        <v>3.84</v>
      </c>
      <c r="I30">
        <v>7.89</v>
      </c>
      <c r="J30">
        <v>2.33</v>
      </c>
      <c r="K30">
        <v>1.68</v>
      </c>
    </row>
    <row r="31" spans="1:11" x14ac:dyDescent="0.35">
      <c r="A31" t="s">
        <v>29</v>
      </c>
      <c r="B31">
        <v>1.1000000000000001</v>
      </c>
      <c r="C31">
        <v>8.4700000000000006</v>
      </c>
      <c r="D31">
        <v>440</v>
      </c>
      <c r="E31">
        <v>0.26800000000000002</v>
      </c>
      <c r="F31">
        <v>0.17799999999999999</v>
      </c>
      <c r="G31">
        <v>0.246</v>
      </c>
      <c r="H31">
        <v>3.56</v>
      </c>
      <c r="I31">
        <v>7.8</v>
      </c>
      <c r="J31">
        <v>2.46</v>
      </c>
      <c r="K31">
        <v>1.56</v>
      </c>
    </row>
    <row r="32" spans="1:11" x14ac:dyDescent="0.35">
      <c r="A32" t="s">
        <v>30</v>
      </c>
      <c r="B32">
        <v>1.72</v>
      </c>
      <c r="C32">
        <v>9.6300000000000008</v>
      </c>
      <c r="D32">
        <v>254</v>
      </c>
      <c r="E32">
        <v>0.29799999999999999</v>
      </c>
      <c r="F32">
        <v>0.16700000000000001</v>
      </c>
      <c r="G32">
        <v>0.378</v>
      </c>
      <c r="H32">
        <v>3.52</v>
      </c>
      <c r="I32">
        <v>7.82</v>
      </c>
      <c r="J32">
        <v>2.97</v>
      </c>
      <c r="K32">
        <v>1.7</v>
      </c>
    </row>
    <row r="33" spans="1:11" x14ac:dyDescent="0.35">
      <c r="A33" t="s">
        <v>31</v>
      </c>
      <c r="B33">
        <v>2.46</v>
      </c>
      <c r="C33">
        <v>72.7</v>
      </c>
      <c r="E33">
        <v>0.375</v>
      </c>
      <c r="F33">
        <v>0.17199999999999999</v>
      </c>
      <c r="G33">
        <v>3.2000000000000001E-2</v>
      </c>
      <c r="H33">
        <v>4.1900000000000004</v>
      </c>
      <c r="I33">
        <v>9.48</v>
      </c>
      <c r="J33">
        <v>2.4300000000000002</v>
      </c>
      <c r="K33">
        <v>1.77</v>
      </c>
    </row>
    <row r="34" spans="1:11" x14ac:dyDescent="0.35">
      <c r="A34" t="s">
        <v>32</v>
      </c>
      <c r="B34">
        <v>1.1100000000000001</v>
      </c>
      <c r="C34">
        <v>5.28</v>
      </c>
      <c r="D34">
        <v>247</v>
      </c>
      <c r="E34">
        <v>0.16300000000000001</v>
      </c>
      <c r="F34">
        <v>0.28599999999999998</v>
      </c>
      <c r="G34">
        <v>0.44400000000000001</v>
      </c>
      <c r="H34">
        <v>3.48</v>
      </c>
      <c r="I34">
        <v>7.47</v>
      </c>
      <c r="J34">
        <v>3.11</v>
      </c>
      <c r="K34">
        <v>1.68</v>
      </c>
    </row>
    <row r="35" spans="1:11" x14ac:dyDescent="0.35">
      <c r="A35" t="s">
        <v>33</v>
      </c>
      <c r="B35">
        <v>1.24</v>
      </c>
      <c r="C35">
        <v>22.9</v>
      </c>
      <c r="D35">
        <v>445</v>
      </c>
      <c r="E35">
        <v>0.47199999999999998</v>
      </c>
      <c r="F35">
        <v>0.34499999999999997</v>
      </c>
      <c r="G35">
        <v>0.26700000000000002</v>
      </c>
      <c r="H35">
        <v>3.75</v>
      </c>
      <c r="I35">
        <v>7.86</v>
      </c>
      <c r="J35">
        <v>4.0599999999999996</v>
      </c>
      <c r="K35">
        <v>2.7</v>
      </c>
    </row>
    <row r="36" spans="1:11" x14ac:dyDescent="0.35">
      <c r="A36" t="s">
        <v>34</v>
      </c>
      <c r="B36">
        <v>2.5</v>
      </c>
      <c r="C36">
        <v>42.5</v>
      </c>
      <c r="E36">
        <v>0.33400000000000002</v>
      </c>
      <c r="F36">
        <v>0.246</v>
      </c>
      <c r="G36">
        <v>6.5500000000000003E-2</v>
      </c>
      <c r="H36">
        <v>3.6</v>
      </c>
      <c r="I36">
        <v>7.82</v>
      </c>
      <c r="J36">
        <v>2.33</v>
      </c>
      <c r="K36">
        <v>1.61</v>
      </c>
    </row>
    <row r="37" spans="1:11" x14ac:dyDescent="0.35">
      <c r="A37" t="s">
        <v>35</v>
      </c>
      <c r="B37">
        <v>0.23100000000000001</v>
      </c>
      <c r="C37">
        <v>0.93799999999999994</v>
      </c>
      <c r="D37">
        <v>1350</v>
      </c>
      <c r="E37">
        <v>7.2999999999999999E-5</v>
      </c>
      <c r="F37">
        <v>0.25</v>
      </c>
      <c r="G37">
        <v>1.08</v>
      </c>
      <c r="H37">
        <v>5.47</v>
      </c>
      <c r="I37">
        <v>11.7</v>
      </c>
      <c r="J37">
        <v>7.3</v>
      </c>
      <c r="K37">
        <v>1.5</v>
      </c>
    </row>
    <row r="38" spans="1:11" x14ac:dyDescent="0.35">
      <c r="A38" t="s">
        <v>36</v>
      </c>
      <c r="B38">
        <v>0.42899999999999999</v>
      </c>
      <c r="C38">
        <v>1.21</v>
      </c>
      <c r="D38">
        <v>302</v>
      </c>
      <c r="E38">
        <v>8.7999999999999998E-5</v>
      </c>
      <c r="F38">
        <v>0.29199999999999998</v>
      </c>
      <c r="G38">
        <v>0.217</v>
      </c>
      <c r="H38">
        <v>4.1900000000000004</v>
      </c>
      <c r="I38">
        <v>10.8</v>
      </c>
      <c r="J38">
        <v>2.13</v>
      </c>
      <c r="K38">
        <v>1.3</v>
      </c>
    </row>
    <row r="39" spans="1:11" x14ac:dyDescent="0.35">
      <c r="A39" t="s">
        <v>37</v>
      </c>
      <c r="B39">
        <v>0.81799999999999995</v>
      </c>
      <c r="C39">
        <v>4.58</v>
      </c>
      <c r="D39">
        <v>308</v>
      </c>
      <c r="E39">
        <v>0.105</v>
      </c>
      <c r="F39">
        <v>0.40500000000000003</v>
      </c>
      <c r="G39">
        <v>0.45900000000000002</v>
      </c>
      <c r="H39">
        <v>4.57</v>
      </c>
      <c r="I39">
        <v>8.33</v>
      </c>
      <c r="J39">
        <v>4.43</v>
      </c>
      <c r="K39">
        <v>2.42</v>
      </c>
    </row>
    <row r="40" spans="1:11" x14ac:dyDescent="0.35">
      <c r="A40" t="s">
        <v>38</v>
      </c>
      <c r="B40">
        <v>1.1599999999999999</v>
      </c>
      <c r="C40">
        <v>6.75</v>
      </c>
      <c r="D40">
        <v>274</v>
      </c>
      <c r="E40">
        <v>0.152</v>
      </c>
      <c r="F40">
        <v>0.42799999999999999</v>
      </c>
      <c r="G40">
        <v>0.55300000000000005</v>
      </c>
      <c r="H40">
        <v>4.07</v>
      </c>
      <c r="I40">
        <v>8.15</v>
      </c>
      <c r="J40">
        <v>4.6100000000000003</v>
      </c>
      <c r="K40">
        <v>2.4500000000000002</v>
      </c>
    </row>
    <row r="41" spans="1:11" x14ac:dyDescent="0.35">
      <c r="A41" t="s">
        <v>39</v>
      </c>
      <c r="B41">
        <v>0.753</v>
      </c>
      <c r="C41">
        <v>10.199999999999999</v>
      </c>
      <c r="D41">
        <v>277</v>
      </c>
      <c r="E41">
        <v>0.21</v>
      </c>
      <c r="F41">
        <v>0.55200000000000005</v>
      </c>
      <c r="G41">
        <v>0.76900000000000002</v>
      </c>
      <c r="H41">
        <v>3.6</v>
      </c>
      <c r="I41">
        <v>7.38</v>
      </c>
      <c r="J41">
        <v>5.51</v>
      </c>
      <c r="K41">
        <v>2.76</v>
      </c>
    </row>
    <row r="44" spans="1:11" x14ac:dyDescent="0.35">
      <c r="B44" t="e" cm="1">
        <f t="array" aca="1" ref="B44" ca="1">SHAPIRO(B2:B41)</f>
        <v>#NAME?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49132B43F4941B94F77832E3C0F18" ma:contentTypeVersion="21" ma:contentTypeDescription="Create a new document." ma:contentTypeScope="" ma:versionID="2cbf5043930836da183c7437fa5890a0">
  <xsd:schema xmlns:xsd="http://www.w3.org/2001/XMLSchema" xmlns:xs="http://www.w3.org/2001/XMLSchema" xmlns:p="http://schemas.microsoft.com/office/2006/metadata/properties" xmlns:ns2="2a26058b-a98d-4eb1-814b-f666390addf5" xmlns:ns3="2df7f90d-8c26-46ca-9a54-335f16c3d96c" targetNamespace="http://schemas.microsoft.com/office/2006/metadata/properties" ma:root="true" ma:fieldsID="78111900ea1dca3513a429603a3bd0fc" ns2:_="" ns3:_="">
    <xsd:import namespace="2a26058b-a98d-4eb1-814b-f666390addf5"/>
    <xsd:import namespace="2df7f90d-8c26-46ca-9a54-335f16c3d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Test" minOccurs="0"/>
                <xsd:element ref="ns2:Linktopublisheditem" minOccurs="0"/>
                <xsd:element ref="ns2:Publishedcontent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6058b-a98d-4eb1-814b-f666390ad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2c4596-0455-4dfd-b3e1-e582100e08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8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Test" ma:index="19" nillable="true" ma:displayName="Test" ma:format="Dropdown" ma:internalName="Test">
      <xsd:simpleType>
        <xsd:restriction base="dms:Text">
          <xsd:maxLength value="255"/>
        </xsd:restriction>
      </xsd:simpleType>
    </xsd:element>
    <xsd:element name="Linktopublisheditem" ma:index="20" nillable="true" ma:displayName="Link to published item" ma:format="Hyperlink" ma:internalName="Linktopublisheditem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shedcontent" ma:index="21" nillable="true" ma:displayName="Web Link" ma:format="Hyperlink" ma:internalName="Publishedcont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7f90d-8c26-46ca-9a54-335f16c3d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ad8d88f-b122-4fd2-a8ae-6d92a7c01594}" ma:internalName="TaxCatchAll" ma:showField="CatchAllData" ma:web="2df7f90d-8c26-46ca-9a54-335f16c3d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dcontent xmlns="2a26058b-a98d-4eb1-814b-f666390addf5">
      <Url xsi:nil="true"/>
      <Description xsi:nil="true"/>
    </Publishedcontent>
    <lcf76f155ced4ddcb4097134ff3c332f xmlns="2a26058b-a98d-4eb1-814b-f666390addf5">
      <Terms xmlns="http://schemas.microsoft.com/office/infopath/2007/PartnerControls"/>
    </lcf76f155ced4ddcb4097134ff3c332f>
    <Contents xmlns="2a26058b-a98d-4eb1-814b-f666390addf5" xsi:nil="true"/>
    <Linktopublisheditem xmlns="2a26058b-a98d-4eb1-814b-f666390addf5">
      <Url xsi:nil="true"/>
      <Description xsi:nil="true"/>
    </Linktopublisheditem>
    <TaxCatchAll xmlns="2df7f90d-8c26-46ca-9a54-335f16c3d96c" xsi:nil="true"/>
    <Test xmlns="2a26058b-a98d-4eb1-814b-f666390addf5" xsi:nil="true"/>
  </documentManagement>
</p:properties>
</file>

<file path=customXml/itemProps1.xml><?xml version="1.0" encoding="utf-8"?>
<ds:datastoreItem xmlns:ds="http://schemas.openxmlformats.org/officeDocument/2006/customXml" ds:itemID="{11E2B0E2-878F-4C5B-B8BC-EC6887E727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6FD2E2-305D-4E69-98E9-2A7A27E29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6058b-a98d-4eb1-814b-f666390addf5"/>
    <ds:schemaRef ds:uri="2df7f90d-8c26-46ca-9a54-335f16c3d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40C5A6-875A-4199-B7D8-6013BD86E889}">
  <ds:schemaRefs>
    <ds:schemaRef ds:uri="http://schemas.microsoft.com/office/2006/documentManagement/types"/>
    <ds:schemaRef ds:uri="http://schemas.microsoft.com/office/infopath/2007/PartnerControls"/>
    <ds:schemaRef ds:uri="2a26058b-a98d-4eb1-814b-f666390addf5"/>
    <ds:schemaRef ds:uri="http://purl.org/dc/terms/"/>
    <ds:schemaRef ds:uri="http://schemas.microsoft.com/office/2006/metadata/properties"/>
    <ds:schemaRef ds:uri="http://schemas.openxmlformats.org/package/2006/metadata/core-properties"/>
    <ds:schemaRef ds:uri="2df7f90d-8c26-46ca-9a54-335f16c3d96c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Walkowiak</dc:creator>
  <cp:lastModifiedBy>Blake Walkowiak</cp:lastModifiedBy>
  <dcterms:created xsi:type="dcterms:W3CDTF">2024-02-27T16:36:36Z</dcterms:created>
  <dcterms:modified xsi:type="dcterms:W3CDTF">2024-04-22T18:58:37Z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0x010100F0549132B43F4941B94F77832E3C0F18</vt:lpwstr>
  </property>
  <property fmtid="{D5CDD505-2E9C-101B-9397-08002B2CF9AE}" pid="3" name="MediaServiceImageTags">
    <vt:lpwstr/>
  </property>
</Properties>
</file>