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kiefer/Desktop/Clients_2018/Cyber_Watch_Systems/Website/Update 102119/DIR_information/"/>
    </mc:Choice>
  </mc:AlternateContent>
  <xr:revisionPtr revIDLastSave="0" documentId="8_{934ACD3E-081D-B94A-B046-6C6758A4132E}" xr6:coauthVersionLast="45" xr6:coauthVersionMax="45" xr10:uidLastSave="{00000000-0000-0000-0000-000000000000}"/>
  <bookViews>
    <workbookView xWindow="800" yWindow="820" windowWidth="19260" windowHeight="13580" xr2:uid="{14368795-C17B-F448-8811-8782BC5CC8F8}"/>
  </bookViews>
  <sheets>
    <sheet name="Rapid7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0" i="6" l="1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H171" i="6"/>
  <c r="J171" i="6" s="1"/>
  <c r="H170" i="6"/>
  <c r="J170" i="6" s="1"/>
  <c r="H169" i="6"/>
  <c r="J169" i="6" s="1"/>
  <c r="H168" i="6"/>
  <c r="J168" i="6" s="1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</calcChain>
</file>

<file path=xl/sharedStrings.xml><?xml version="1.0" encoding="utf-8"?>
<sst xmlns="http://schemas.openxmlformats.org/spreadsheetml/2006/main" count="1663" uniqueCount="220">
  <si>
    <t>N/A</t>
  </si>
  <si>
    <t>CATEGORY</t>
  </si>
  <si>
    <t>SUBCATEGORY</t>
  </si>
  <si>
    <t>BRAND</t>
  </si>
  <si>
    <t xml:space="preserve">PRODUCT DESCRIPTION </t>
  </si>
  <si>
    <t>SERVICE DESCRIPTION</t>
  </si>
  <si>
    <t>SERVICE CATEGORY</t>
  </si>
  <si>
    <t xml:space="preserve">PRODUCT/SERVICE PART NUMBER </t>
  </si>
  <si>
    <t>MSRP</t>
  </si>
  <si>
    <t>DIR Customer Discount % off MSRP</t>
  </si>
  <si>
    <t xml:space="preserve">DIR Customer Price* </t>
  </si>
  <si>
    <t>Application Security</t>
  </si>
  <si>
    <t>Software - Asset Ranges (100% Renewal)</t>
  </si>
  <si>
    <t>Rapid7</t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</si>
  <si>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Up to 511 Assets</t>
    </r>
  </si>
  <si>
    <t>IVM</t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</si>
  <si>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512-767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</si>
  <si>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768- 1,023</t>
    </r>
    <r>
      <rPr>
        <sz val="11"/>
        <color theme="1"/>
        <rFont val="Calibri"/>
        <family val="2"/>
        <scheme val="minor"/>
      </rPr>
      <t xml:space="preserve">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</si>
  <si>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1,024 - 1,535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</si>
  <si>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1,536 - 2,047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</si>
  <si>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2,048 - 2,559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</si>
  <si>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2,560 - 3,071</t>
    </r>
  </si>
  <si>
    <r>
      <t xml:space="preserve">IVM - INSIGHTVM Subscription for the specified asset range.  This includes discovery, unlimited scan engines, unliited templates and upt to 3 InsightVM Consoles. </t>
    </r>
    <r>
      <rPr>
        <b/>
        <sz val="11"/>
        <color theme="1"/>
        <rFont val="Calibri"/>
        <family val="2"/>
        <scheme val="minor"/>
      </rPr>
      <t>3,072 - 3,583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</si>
  <si>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3,584 - 4,095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</si>
  <si>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4,096 - 4,607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</si>
  <si>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4,608 - 5,119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</si>
  <si>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5,120 - 6,143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</si>
  <si>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6,144 - 7,167 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</si>
  <si>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67,168 - 8,191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</si>
  <si>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8,192- 9,215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</si>
  <si>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9,216 - 10,239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</si>
  <si>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10,240 - 15,359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</si>
  <si>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15,360 - 20,479 Assets</t>
    </r>
  </si>
  <si>
    <r>
      <t xml:space="preserve">IVM - INSIGHTVM Subscription for the specified asset range.  This includes discovery, unlimited scan engines, unliited templates and upt to 3 InsightVM Consoles.  </t>
    </r>
    <r>
      <rPr>
        <b/>
        <sz val="11"/>
        <color theme="1"/>
        <rFont val="Calibri"/>
        <family val="2"/>
        <scheme val="minor"/>
      </rPr>
      <t>20,480 +  Assets</t>
    </r>
  </si>
  <si>
    <t>Software - Hosted Engine (100% renewal)</t>
  </si>
  <si>
    <t>InsightVM Shared Perimeter Security Engine (up to 512 assets)</t>
  </si>
  <si>
    <t>IVMHOS512</t>
  </si>
  <si>
    <t>InsightVM Dedicated Perimeter Security Engine</t>
  </si>
  <si>
    <t>IVMHOSD</t>
  </si>
  <si>
    <t>Software - Additional Consoles (100% renewal)</t>
  </si>
  <si>
    <t>IVMCONS-ADD</t>
  </si>
  <si>
    <r>
      <t xml:space="preserve">NXENTALLTERM  -  NEXPOSE - Subscription for the specified asset range.  This includes discovery, unlimited scan engines, unliited templates and upt to 3 Nexpose Consoles.    </t>
    </r>
    <r>
      <rPr>
        <b/>
        <sz val="11"/>
        <color theme="1"/>
        <rFont val="Calibri"/>
        <family val="2"/>
        <scheme val="minor"/>
      </rPr>
      <t>Up to 511 Assets</t>
    </r>
  </si>
  <si>
    <t>NXENTALLTERM</t>
  </si>
  <si>
    <r>
      <t xml:space="preserve">INXENTALLTERM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512-767 Assets</t>
    </r>
  </si>
  <si>
    <r>
      <t xml:space="preserve">NXENTALLTERM  -  NEXPOSE - Subscription for the specified asset range.  This includes discovery, unlimited scan engines, unliited templates and upt to 3 Nexpose Consoles. .  </t>
    </r>
    <r>
      <rPr>
        <b/>
        <sz val="11"/>
        <color theme="1"/>
        <rFont val="Calibri"/>
        <family val="2"/>
        <scheme val="minor"/>
      </rPr>
      <t>768- 1,023</t>
    </r>
    <r>
      <rPr>
        <sz val="11"/>
        <color theme="1"/>
        <rFont val="Calibri"/>
        <family val="2"/>
        <scheme val="minor"/>
      </rPr>
      <t xml:space="preserve">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</si>
  <si>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1,024 - 1,535 Assets</t>
    </r>
  </si>
  <si>
    <r>
      <t xml:space="preserve">NXENTALLTERM  -  NEXPOSE - Subscription for the specified asset range.  This includes discovery, unlimited scan engines, unliited templates and upt to 3 Nexpose Consoles. .  </t>
    </r>
    <r>
      <rPr>
        <b/>
        <sz val="11"/>
        <color theme="1"/>
        <rFont val="Calibri"/>
        <family val="2"/>
        <scheme val="minor"/>
      </rPr>
      <t>1,536 - 2,047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</si>
  <si>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2,048 - 2,559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</si>
  <si>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2,560 - 3,071</t>
    </r>
  </si>
  <si>
    <r>
      <t xml:space="preserve">NXENTALLTERM  -  NEXPOSE - Subscription for the specified asset range.  This includes discovery, unlimited scan engines, unliited templates and upt to 3 Nexpose Consoles. </t>
    </r>
    <r>
      <rPr>
        <b/>
        <sz val="11"/>
        <color theme="1"/>
        <rFont val="Calibri"/>
        <family val="2"/>
        <scheme val="minor"/>
      </rPr>
      <t>3,072 - 3,583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</si>
  <si>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3,584 - 4,095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</si>
  <si>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4,096 - 4,607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</si>
  <si>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4,608 - 5,119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</si>
  <si>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5,120 - 6,143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</si>
  <si>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6,144 - 7,167 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</si>
  <si>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67,168 - 8,191 Assets</t>
    </r>
  </si>
  <si>
    <r>
      <t xml:space="preserve">NXENTALLTERM  -  NEXPOSE - Subscription for the specified asset range.  This includes discovery, unlimited scan engines, unliited templates and upt to 3 Nexpose Consoles.  </t>
    </r>
    <r>
      <rPr>
        <b/>
        <sz val="11"/>
        <color theme="1"/>
        <rFont val="Calibri"/>
        <family val="2"/>
        <scheme val="minor"/>
      </rPr>
      <t>8,192- 9,215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</si>
  <si>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9,216 - 10,239 Assets</t>
    </r>
  </si>
  <si>
    <r>
      <t xml:space="preserve">NXENTALLTERM  -  NEXPOSE - Subscription for the specified asset range.  This includes discovery, unlimited scan engines, unliited templates and upt to 3 Nexpose Consoles. .  </t>
    </r>
    <r>
      <rPr>
        <b/>
        <sz val="11"/>
        <color theme="1"/>
        <rFont val="Calibri"/>
        <family val="2"/>
        <scheme val="minor"/>
      </rPr>
      <t>10,240 - 15,359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</si>
  <si>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15,360 - 20,479 Assets</t>
    </r>
  </si>
  <si>
    <r>
      <t xml:space="preserve">NXENTALLTERM  -  NEXPOSE - Subscription for the specified asset range.  This includes discovery, unlimited scan engines, unliited templates and upt to 3 Nexpose Consoles.   </t>
    </r>
    <r>
      <rPr>
        <b/>
        <sz val="11"/>
        <color theme="1"/>
        <rFont val="Calibri"/>
        <family val="2"/>
        <scheme val="minor"/>
      </rPr>
      <t>20,480 +  Assets</t>
    </r>
  </si>
  <si>
    <t>Nexpose Shared perimeter Security Engine (up to 512 Assets)</t>
  </si>
  <si>
    <t>NXHOS512-TERM</t>
  </si>
  <si>
    <t>Nexpose Dedicated Perimeter Security Engine</t>
  </si>
  <si>
    <t>NXHOSD-TERM</t>
  </si>
  <si>
    <t>Additional console tied to Nexpose purchase</t>
  </si>
  <si>
    <t>NXENTALLCONS-TERM</t>
  </si>
  <si>
    <t>Software - Metasploit Pro Subsciption</t>
  </si>
  <si>
    <t>1 named user with installation on unlimited machines; unlimited target IPs; subscription price per year</t>
  </si>
  <si>
    <t>MSPPROSUB</t>
  </si>
  <si>
    <t>2 named users with installation on unlimited machines; unlimited target IPs;  subscription price per year</t>
  </si>
  <si>
    <t>MSPPROSUB2U</t>
  </si>
  <si>
    <t>3 named users with installation on unlimited machines;  unlimited target IPs;  subscription price per year</t>
  </si>
  <si>
    <t>MSPPROSUB3U</t>
  </si>
  <si>
    <t>4 named users with installation on unlimited machines;  unlimited target IPs;  subscription price per year</t>
  </si>
  <si>
    <t>MSPPROSUB4U</t>
  </si>
  <si>
    <t>5 named users with installation on unlimited machines;  unlimited target IPs;  subscription price per year</t>
  </si>
  <si>
    <t>MSPPROSUB5U</t>
  </si>
  <si>
    <t>Software - Annual Price - 1 Year</t>
  </si>
  <si>
    <t xml:space="preserve">Insight IDR - Monthly Index Volume Allowance 29 GB  </t>
  </si>
  <si>
    <t>IDR</t>
  </si>
  <si>
    <t>Software - Asset Price - 1 Year</t>
  </si>
  <si>
    <r>
      <t xml:space="preserve">Insight IDR - Monthly Index Volume Allowance 29 GB   - </t>
    </r>
    <r>
      <rPr>
        <b/>
        <sz val="11"/>
        <color theme="1"/>
        <rFont val="Calibri"/>
        <family val="2"/>
        <scheme val="minor"/>
      </rPr>
      <t>100-499 Assets</t>
    </r>
  </si>
  <si>
    <t xml:space="preserve">Insight IDR - Monthly Index Volume Allowance 146 GB  </t>
  </si>
  <si>
    <r>
      <t xml:space="preserve">Insight IDR - Monthly Index Volume Allowance 146GB   - </t>
    </r>
    <r>
      <rPr>
        <b/>
        <sz val="11"/>
        <color theme="1"/>
        <rFont val="Calibri"/>
        <family val="2"/>
        <scheme val="minor"/>
      </rPr>
      <t>500-999 Assets</t>
    </r>
  </si>
  <si>
    <t xml:space="preserve">Insight IDR - Monthly Index Volume Allowance 293 GB  </t>
  </si>
  <si>
    <r>
      <t xml:space="preserve">Insight IDR - Monthly Index Volume Allowance 293 GB   - </t>
    </r>
    <r>
      <rPr>
        <b/>
        <sz val="11"/>
        <color theme="1"/>
        <rFont val="Calibri"/>
        <family val="2"/>
        <scheme val="minor"/>
      </rPr>
      <t>1,000- 1,499 Assets</t>
    </r>
  </si>
  <si>
    <t xml:space="preserve">Insight IDR - Monthly Index Volume Allowance 396 GB  </t>
  </si>
  <si>
    <r>
      <t xml:space="preserve">Insight IDR - Monthly Index Volume Allowance 396 GB  - </t>
    </r>
    <r>
      <rPr>
        <b/>
        <sz val="11"/>
        <color theme="1"/>
        <rFont val="Calibri"/>
        <family val="2"/>
        <scheme val="minor"/>
      </rPr>
      <t>1,500 - 1,999 assets</t>
    </r>
  </si>
  <si>
    <t xml:space="preserve">Insight IDR - Monthly Index Volume Allowance 498GB  </t>
  </si>
  <si>
    <r>
      <t xml:space="preserve">Insight IDR - Monthly Index Volume Allowance 498 GB   -  </t>
    </r>
    <r>
      <rPr>
        <b/>
        <sz val="11"/>
        <color theme="1"/>
        <rFont val="Calibri"/>
        <family val="2"/>
        <scheme val="minor"/>
      </rPr>
      <t>2,000 - 2,499 Assets</t>
    </r>
  </si>
  <si>
    <t xml:space="preserve">Insight IDR - Monthly Index Volume Allowance 601 GB  </t>
  </si>
  <si>
    <r>
      <t xml:space="preserve">Insight IDR - Monthly Index Volume Allowance 601 GB   -  </t>
    </r>
    <r>
      <rPr>
        <b/>
        <sz val="11"/>
        <color theme="1"/>
        <rFont val="Calibri"/>
        <family val="2"/>
        <scheme val="minor"/>
      </rPr>
      <t>2,500 - 4,999 Assets</t>
    </r>
  </si>
  <si>
    <t xml:space="preserve">Insight IDR - Monthly Index Volume Allowance 1,113GB  </t>
  </si>
  <si>
    <r>
      <t xml:space="preserve">Insight IDR - Monthly Index Volume Allowance 1,113 GB   -  </t>
    </r>
    <r>
      <rPr>
        <b/>
        <sz val="11"/>
        <color theme="1"/>
        <rFont val="Calibri"/>
        <family val="2"/>
        <scheme val="minor"/>
      </rPr>
      <t>5,000 - 7,499 Assets</t>
    </r>
  </si>
  <si>
    <t xml:space="preserve">Insight IDR - Monthly Index Volume Allowance 1,479 GB  </t>
  </si>
  <si>
    <r>
      <t xml:space="preserve">Insight IDR - Monthly Index Volume Allowance 1,479 GB   -  </t>
    </r>
    <r>
      <rPr>
        <b/>
        <sz val="11"/>
        <color theme="1"/>
        <rFont val="Calibri"/>
        <family val="2"/>
        <scheme val="minor"/>
      </rPr>
      <t>7,500 - 9,999 Assets</t>
    </r>
  </si>
  <si>
    <t xml:space="preserve">Insight IDR - Monthly Index Volume Allowance 1,846 GB  </t>
  </si>
  <si>
    <r>
      <t xml:space="preserve">Insight IDR - Monthly Index Volume Allowance 1,846 GB   -  </t>
    </r>
    <r>
      <rPr>
        <b/>
        <sz val="11"/>
        <color theme="1"/>
        <rFont val="Calibri"/>
        <family val="2"/>
        <scheme val="minor"/>
      </rPr>
      <t>10,000 - 14,999 Assets</t>
    </r>
  </si>
  <si>
    <t xml:space="preserve">Insight IDR - Monthly Index Volume Allowance 2,285 GB  </t>
  </si>
  <si>
    <r>
      <t xml:space="preserve">Insight IDR - Monthly Index Volume Allowance 2,285 GB   -  </t>
    </r>
    <r>
      <rPr>
        <b/>
        <sz val="11"/>
        <color theme="1"/>
        <rFont val="Calibri"/>
        <family val="2"/>
        <scheme val="minor"/>
      </rPr>
      <t>15,000 - 19,999 Assets</t>
    </r>
  </si>
  <si>
    <t xml:space="preserve">Insight IDR - Monthly Index Volume Allowance 2,725 GB  </t>
  </si>
  <si>
    <r>
      <t xml:space="preserve">Insight IDR - Monthly Index Volume Allowance 2,725 GB   -  </t>
    </r>
    <r>
      <rPr>
        <b/>
        <sz val="11"/>
        <color theme="1"/>
        <rFont val="Calibri"/>
        <family val="2"/>
        <scheme val="minor"/>
      </rPr>
      <t>20,000 - 29,999 Assets</t>
    </r>
  </si>
  <si>
    <t xml:space="preserve">Insight IDR - Monthly Index Volume Allowance 3,018 GB  </t>
  </si>
  <si>
    <r>
      <t xml:space="preserve">Insight IDR - Monthly Index Volume Allowance 3,018 GB   -  </t>
    </r>
    <r>
      <rPr>
        <b/>
        <sz val="11"/>
        <color theme="1"/>
        <rFont val="Calibri"/>
        <family val="2"/>
        <scheme val="minor"/>
      </rPr>
      <t>30,000 - 39,999 Assets</t>
    </r>
  </si>
  <si>
    <t xml:space="preserve">Insight IDR - Monthly Index Volume Allowance 3,311 GB  </t>
  </si>
  <si>
    <r>
      <t xml:space="preserve">Insight IDR - Monthly Index Volume Allowance 3,311 GB   -  </t>
    </r>
    <r>
      <rPr>
        <b/>
        <sz val="11"/>
        <color theme="1"/>
        <rFont val="Calibri"/>
        <family val="2"/>
        <scheme val="minor"/>
      </rPr>
      <t>40,000 - 49,999 Assets</t>
    </r>
  </si>
  <si>
    <t xml:space="preserve">Insight IDR - Monthly Index Volume Allowance 3,604 GB  </t>
  </si>
  <si>
    <r>
      <t xml:space="preserve">Insight IDR - Monthly Index Volume Allowance 3,604 GB   -  </t>
    </r>
    <r>
      <rPr>
        <b/>
        <sz val="11"/>
        <color theme="1"/>
        <rFont val="Calibri"/>
        <family val="2"/>
        <scheme val="minor"/>
      </rPr>
      <t>50,000 - 99,999 Assets</t>
    </r>
  </si>
  <si>
    <t xml:space="preserve">Insight IDR - Monthly Index Volume Allowance 5,068 GB  </t>
  </si>
  <si>
    <r>
      <t xml:space="preserve">Insight IDR - Monthly Index Volume Allowance 5,068 GB   -  </t>
    </r>
    <r>
      <rPr>
        <b/>
        <sz val="11"/>
        <color theme="1"/>
        <rFont val="Calibri"/>
        <family val="2"/>
        <scheme val="minor"/>
      </rPr>
      <t>100,000 - 149,000 Assets</t>
    </r>
  </si>
  <si>
    <t xml:space="preserve">Insight IDR - Monthly Index Volume Allowance 6,533 GB  </t>
  </si>
  <si>
    <r>
      <t xml:space="preserve">Insight IDR - Monthly Index Volume Allowance 6,533 GB   -  </t>
    </r>
    <r>
      <rPr>
        <b/>
        <sz val="11"/>
        <color theme="1"/>
        <rFont val="Calibri"/>
        <family val="2"/>
        <scheme val="minor"/>
      </rPr>
      <t>150,000 - 199,999 Assets</t>
    </r>
  </si>
  <si>
    <t xml:space="preserve">Insight IDR - Monthly Index Volume Allowance 7,998 GB  </t>
  </si>
  <si>
    <r>
      <t xml:space="preserve">Insight IDR - Monthly Index Volume Allowance 7,998 GB   -  </t>
    </r>
    <r>
      <rPr>
        <b/>
        <sz val="11"/>
        <color theme="1"/>
        <rFont val="Calibri"/>
        <family val="2"/>
        <scheme val="minor"/>
      </rPr>
      <t>200,000 - 249,000 Assets</t>
    </r>
  </si>
  <si>
    <t xml:space="preserve">Insight IDR - Monthly Index Volume Allowance 9,463 GB  </t>
  </si>
  <si>
    <r>
      <t xml:space="preserve">Insight IDR - Monthly Index Volume Allowance 9,463 GB   -  </t>
    </r>
    <r>
      <rPr>
        <b/>
        <sz val="11"/>
        <color theme="1"/>
        <rFont val="Calibri"/>
        <family val="2"/>
        <scheme val="minor"/>
      </rPr>
      <t>250,000 +  Assets</t>
    </r>
  </si>
  <si>
    <t>Software - Annual Price - 1 Year - 180 Day Retention</t>
  </si>
  <si>
    <t>IDR180</t>
  </si>
  <si>
    <t>Software - Annual Price - 1 Year - 365 Day Retention</t>
  </si>
  <si>
    <t>IDR365</t>
  </si>
  <si>
    <t xml:space="preserve">Software </t>
  </si>
  <si>
    <t>Insight IDR Additional Monthly Data - Additional 50 GB Per Month</t>
  </si>
  <si>
    <t>IDRDATA50</t>
  </si>
  <si>
    <t>Insight IDR Additional Monthly Data - Additional 100 GB Per Month</t>
  </si>
  <si>
    <t>IDRDATA100</t>
  </si>
  <si>
    <t>Insight IDR Additional Monthly Data - Additional 500 GB Per Month</t>
  </si>
  <si>
    <t>IDRDATA500</t>
  </si>
  <si>
    <t>Insight IDR Additional Monthly Data - Additional 51 TB Per Month</t>
  </si>
  <si>
    <t>IDRDATATB</t>
  </si>
  <si>
    <t>Deployment Services</t>
  </si>
  <si>
    <t xml:space="preserve">2-DAY NEXPOSE HEALTH CHECK   </t>
  </si>
  <si>
    <t>Deployment</t>
  </si>
  <si>
    <t>PSNXDEPHC</t>
  </si>
  <si>
    <t xml:space="preserve">3-DAY NEXPOSE RAPID DEPLOYMENT </t>
  </si>
  <si>
    <t>PSNXDEP</t>
  </si>
  <si>
    <t>5 Day - Nexpose Deployment Package - Scope defined in Service Brief</t>
  </si>
  <si>
    <t>PSNXDEP5</t>
  </si>
  <si>
    <t>10 Day - Nexpose Deployment Package - Scope defined in Service Brief</t>
  </si>
  <si>
    <t>PSNXDEP10</t>
  </si>
  <si>
    <t>15 Day - Nexpose Deployment Package - Scope defined in Service Brief</t>
  </si>
  <si>
    <t>PSNXDEP15</t>
  </si>
  <si>
    <t>20 Day - Nexpose Deployment Package - Scope defined in Service Brief</t>
  </si>
  <si>
    <t>PSNXDEP20</t>
  </si>
  <si>
    <t>PSO CUSTOM NEXPOSE DEPLOYMENT</t>
  </si>
  <si>
    <t>PSCUSDEP</t>
  </si>
  <si>
    <t>ENTERPRISE DEPLOYMENT - Fixed Fee Scope as defined in Statement of Work</t>
  </si>
  <si>
    <t>PSCUSEDP</t>
  </si>
  <si>
    <t>PROJECT MANAGEMENT - Fixed Fee Scope as defined in Statement of Work</t>
  </si>
  <si>
    <t>PSDEPPMO</t>
  </si>
  <si>
    <t xml:space="preserve">Software - Annual Subscription  - 1 Year - </t>
  </si>
  <si>
    <t>Insight UBA - Index Volume Allowance  - Daily Index Volume:  .5 GB Monthly 15 GB</t>
  </si>
  <si>
    <t>UBA</t>
  </si>
  <si>
    <r>
      <t xml:space="preserve">InsightUBA -  Index Volume Allowance Daily :  .5 GB - Monthly 15 GB   - </t>
    </r>
    <r>
      <rPr>
        <b/>
        <sz val="11"/>
        <color theme="1"/>
        <rFont val="Calibri"/>
        <family val="2"/>
        <scheme val="minor"/>
      </rPr>
      <t>100-499 Assets</t>
    </r>
  </si>
  <si>
    <t>Insight UBA-  Index Volume Allowance Daily :  2 GB  - Monthly Volume:73 GB</t>
  </si>
  <si>
    <r>
      <t xml:space="preserve">Insight UBA -  Index Volume Allowance Daily :  2 GB  - Monthly Volume: 73 GB   - </t>
    </r>
    <r>
      <rPr>
        <b/>
        <sz val="11"/>
        <color theme="1"/>
        <rFont val="Calibri"/>
        <family val="2"/>
        <scheme val="minor"/>
      </rPr>
      <t>500-999 Assets</t>
    </r>
  </si>
  <si>
    <t>Insight UBA- Index Volume Allowance Daily :  5 GB  - Monthly Volume:146 GB</t>
  </si>
  <si>
    <r>
      <t xml:space="preserve">Insight UBA - Daily  Index Volume Allowance 5 GB  - Monthly Volume:146 GB  - </t>
    </r>
    <r>
      <rPr>
        <b/>
        <sz val="11"/>
        <color theme="1"/>
        <rFont val="Calibri"/>
        <family val="2"/>
        <scheme val="minor"/>
      </rPr>
      <t>1,000- 1,499 Assets</t>
    </r>
  </si>
  <si>
    <t xml:space="preserve">Insight UBA - Index Volume Allowance Daily :  7 GB  - Monthly Volume: 205 GB </t>
  </si>
  <si>
    <r>
      <t xml:space="preserve">Insight UBA - Index Volume Allowance Daily :  7 GB  - Monthly Volume: 205 GB  - </t>
    </r>
    <r>
      <rPr>
        <b/>
        <sz val="11"/>
        <color theme="1"/>
        <rFont val="Calibri"/>
        <family val="2"/>
        <scheme val="minor"/>
      </rPr>
      <t>1,500 - 1,999 assets</t>
    </r>
  </si>
  <si>
    <t xml:space="preserve">Insight UBA- Index Volume Allowance Daily :  9 GB  - Monthly Volume: 264 GB  </t>
  </si>
  <si>
    <r>
      <t xml:space="preserve">Insight UBA - Index Volume Allowance Daily :  9 GB  - Monthly Volume: 264 GB    -  </t>
    </r>
    <r>
      <rPr>
        <b/>
        <sz val="11"/>
        <color theme="1"/>
        <rFont val="Calibri"/>
        <family val="2"/>
        <scheme val="minor"/>
      </rPr>
      <t>2,000 - 2,499 Assets</t>
    </r>
  </si>
  <si>
    <t xml:space="preserve">Insight UBA- Index Volume Allowance Daily :  11 GB  - Monthly Volume: 322 GB  </t>
  </si>
  <si>
    <r>
      <t xml:space="preserve">Insight UBA - Index Volume Allowance Daily :  11 GB  - Monthly Volume: 322 GB     -  </t>
    </r>
    <r>
      <rPr>
        <b/>
        <sz val="11"/>
        <color theme="1"/>
        <rFont val="Calibri"/>
        <family val="2"/>
        <scheme val="minor"/>
      </rPr>
      <t>2,500 - 4,999 Assets</t>
    </r>
  </si>
  <si>
    <t xml:space="preserve">Insight UBA - Index Volume Allowance Daily :  21 GB  - Monthly Volume: 615GB  </t>
  </si>
  <si>
    <r>
      <t xml:space="preserve">Insight UBA - Index Volume Allowance Daily :  21 GB  - Monthly Volume: 615GB    -  </t>
    </r>
    <r>
      <rPr>
        <b/>
        <sz val="11"/>
        <color theme="1"/>
        <rFont val="Calibri"/>
        <family val="2"/>
        <scheme val="minor"/>
      </rPr>
      <t>5,000 - 7,499 Assets</t>
    </r>
  </si>
  <si>
    <t xml:space="preserve">Insight UBA - Index Volume Allowance Daily :  28 GB  - Monthly Volume:835GB </t>
  </si>
  <si>
    <r>
      <t xml:space="preserve">Insight UBA - Index Volume Allowance Daily :  28 GB  - Monthly Volume:835GB   -  </t>
    </r>
    <r>
      <rPr>
        <b/>
        <sz val="11"/>
        <color theme="1"/>
        <rFont val="Calibri"/>
        <family val="2"/>
        <scheme val="minor"/>
      </rPr>
      <t>7,500 - 9,999 Assets</t>
    </r>
  </si>
  <si>
    <t xml:space="preserve">Insight UBA- Index Volume Allowance Daily :  35 GB  - Monthly Volume: 1055GB </t>
  </si>
  <si>
    <r>
      <t xml:space="preserve">Insight UBA - Index Volume Allowance Daily :  35 GB  - Monthly Volume: 1055GB    -  </t>
    </r>
    <r>
      <rPr>
        <b/>
        <sz val="11"/>
        <color theme="1"/>
        <rFont val="Calibri"/>
        <family val="2"/>
        <scheme val="minor"/>
      </rPr>
      <t>10,000 - 14,999 Assets</t>
    </r>
  </si>
  <si>
    <t xml:space="preserve">Insight UBA - Index Volume Allowance Daily :  45 GB  - Monthly Volume: 1348 GB </t>
  </si>
  <si>
    <r>
      <t xml:space="preserve">Insight UBA-  Index Volume Allowance Daily :  45 GB  - Monthly Volume: 1348 GB    -  </t>
    </r>
    <r>
      <rPr>
        <b/>
        <sz val="11"/>
        <color theme="1"/>
        <rFont val="Calibri"/>
        <family val="2"/>
        <scheme val="minor"/>
      </rPr>
      <t>15,000 - 19,999 Assets</t>
    </r>
  </si>
  <si>
    <t xml:space="preserve">Insight UBA-  Index Volume Allowance Daily :  55 GB  - Monthly Volume: 1641 GB </t>
  </si>
  <si>
    <r>
      <t xml:space="preserve">Insight UBA - Index Volume Allowance Daily :  55 GB  - Monthly Volume: 1641 GB    -  </t>
    </r>
    <r>
      <rPr>
        <b/>
        <sz val="11"/>
        <color theme="1"/>
        <rFont val="Calibri"/>
        <family val="2"/>
        <scheme val="minor"/>
      </rPr>
      <t>20,000 - 29,999 Assets</t>
    </r>
  </si>
  <si>
    <t xml:space="preserve">Insight UBA - Index Volume Allowance Daily :  64 GB  - Monthly Volume: 1934 GB </t>
  </si>
  <si>
    <r>
      <t xml:space="preserve">Insight UBA Index Volume Allowance Daily :  64 GB  - Monthly Volume: 1934 GB    -  </t>
    </r>
    <r>
      <rPr>
        <b/>
        <sz val="11"/>
        <color theme="1"/>
        <rFont val="Calibri"/>
        <family val="2"/>
        <scheme val="minor"/>
      </rPr>
      <t>30,000 - 39,999 Assets</t>
    </r>
  </si>
  <si>
    <t xml:space="preserve">Insight UBA- Index Volume Allowance Daily :  74 GB  - Monthly Volume: 2227 GB </t>
  </si>
  <si>
    <r>
      <t xml:space="preserve">Insight UBA - Index Volume Allowance Daily :  74 GB  - Monthly Volume: 2227 GB  -  </t>
    </r>
    <r>
      <rPr>
        <b/>
        <sz val="11"/>
        <color theme="1"/>
        <rFont val="Calibri"/>
        <family val="2"/>
        <scheme val="minor"/>
      </rPr>
      <t>40,000 - 49,999 Assets</t>
    </r>
  </si>
  <si>
    <t xml:space="preserve">Insight UBA - Index Volume Allowance Daily :  84GB  - Monthly Volume: 2520 GB </t>
  </si>
  <si>
    <r>
      <t xml:space="preserve">Insight UBA -  Index Volume Allowance Daily :  84GB  - Monthly Volume: 2520 GB    -  </t>
    </r>
    <r>
      <rPr>
        <b/>
        <sz val="11"/>
        <color theme="1"/>
        <rFont val="Calibri"/>
        <family val="2"/>
        <scheme val="minor"/>
      </rPr>
      <t>50,000 - 99,999 Assets</t>
    </r>
  </si>
  <si>
    <t xml:space="preserve">Insight UBA-  Index Volume Allowance Daily :  133GB  - Monthly Volume: 3984 GB   </t>
  </si>
  <si>
    <r>
      <t xml:space="preserve">Insight UBA-  Index Volume Allowance Daily :  133GB  - Monthly Volume: 3984 GB    -  </t>
    </r>
    <r>
      <rPr>
        <b/>
        <sz val="11"/>
        <color theme="1"/>
        <rFont val="Calibri"/>
        <family val="2"/>
        <scheme val="minor"/>
      </rPr>
      <t>100,000 - 149,000 Assets</t>
    </r>
  </si>
  <si>
    <t xml:space="preserve">Insight UBA -  Index Volume Allowance Daily :  182GB  - Monthly Volume: 5449 GB </t>
  </si>
  <si>
    <r>
      <t xml:space="preserve">Insight UBA- Index Volume Allowance Daily :  182GB  - Monthly Volume: 5449 GB    -  </t>
    </r>
    <r>
      <rPr>
        <b/>
        <sz val="11"/>
        <color theme="1"/>
        <rFont val="Calibri"/>
        <family val="2"/>
        <scheme val="minor"/>
      </rPr>
      <t>150,000 - 199,999 Assets</t>
    </r>
  </si>
  <si>
    <t xml:space="preserve">Insight UBA Index Volume Allowance Daily :  230 GB  - Monthly Volume: 6914 GB </t>
  </si>
  <si>
    <r>
      <t xml:space="preserve">Insight UBA- Index Volume Allowance Daily :  230 GB  - Monthly Volume: 6914 GB   -  </t>
    </r>
    <r>
      <rPr>
        <b/>
        <sz val="11"/>
        <color theme="1"/>
        <rFont val="Calibri"/>
        <family val="2"/>
        <scheme val="minor"/>
      </rPr>
      <t>200,000 - 249,000 Assets</t>
    </r>
  </si>
  <si>
    <t>Insight UBA- Index Volume Allowance Daily :  279 GB  - Monthly Volume: 8379 GB</t>
  </si>
  <si>
    <r>
      <t xml:space="preserve">Insight UBA- Index Volume Allowance Daily :  279 GB  - Monthly Volume: 8379 GB -  </t>
    </r>
    <r>
      <rPr>
        <b/>
        <sz val="11"/>
        <color theme="1"/>
        <rFont val="Calibri"/>
        <family val="2"/>
        <scheme val="minor"/>
      </rPr>
      <t>250,000 +  Assets</t>
    </r>
  </si>
  <si>
    <t>Insight UBA Additional Monthly Data - Additional 50 GB Per Month</t>
  </si>
  <si>
    <t>UBADATA50</t>
  </si>
  <si>
    <t>Insight UBA Additional Monthly Data - Additional 100 GB Per Month</t>
  </si>
  <si>
    <t>UBADATA100</t>
  </si>
  <si>
    <t>Insight UBAAdditional Monthly Data - Additional 500 GB Per Month</t>
  </si>
  <si>
    <t>UBADATA500</t>
  </si>
  <si>
    <t>Insight UBAAdditional Monthly Data - Additional 51 TB Per Month</t>
  </si>
  <si>
    <t>UBADATATB</t>
  </si>
  <si>
    <t>Software  - Priced Per App</t>
  </si>
  <si>
    <r>
      <t xml:space="preserve">InsightAppSec Annual Subscription includes 30 scans per app - </t>
    </r>
    <r>
      <rPr>
        <b/>
        <sz val="11"/>
        <color theme="1"/>
        <rFont val="Calibri"/>
        <family val="2"/>
        <scheme val="minor"/>
      </rPr>
      <t>3 Apps</t>
    </r>
  </si>
  <si>
    <t>IAS</t>
  </si>
  <si>
    <r>
      <t>InsightAppSec Annual Subscription includes 30 scans per app - 5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</si>
  <si>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- 10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</si>
  <si>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- 15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</si>
  <si>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- 20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</si>
  <si>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- 25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</si>
  <si>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- 50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</si>
  <si>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- 75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</si>
  <si>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- 100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</si>
  <si>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- 150</t>
    </r>
    <r>
      <rPr>
        <b/>
        <sz val="11"/>
        <color theme="1"/>
        <rFont val="Calibri"/>
        <family val="2"/>
        <scheme val="minor"/>
      </rPr>
      <t xml:space="preserve"> Apps</t>
    </r>
  </si>
  <si>
    <r>
      <t>InsightAppSec Annual Subscription includes 30 scans per app - 200</t>
    </r>
    <r>
      <rPr>
        <b/>
        <sz val="11"/>
        <color theme="1"/>
        <rFont val="Calibri"/>
        <family val="2"/>
        <scheme val="minor"/>
      </rPr>
      <t xml:space="preserve"> Apps</t>
    </r>
  </si>
  <si>
    <t>Software  - Annual Price - 1 Year</t>
  </si>
  <si>
    <t>Software Annual price</t>
  </si>
  <si>
    <t>AppSpider Enterprise Console - Subscription license, includes one scan engine</t>
  </si>
  <si>
    <t>ASENTT</t>
  </si>
  <si>
    <t>AppSpider Enterprise - Additional scan engine, subscription license</t>
  </si>
  <si>
    <t>ASENTTENG</t>
  </si>
  <si>
    <t>AppSpider Enterprise - Additional hosted scan engine, subscription license</t>
  </si>
  <si>
    <t>ASENTTHOS</t>
  </si>
  <si>
    <t>AppSpider Pro - Subscription License</t>
  </si>
  <si>
    <t>ASPROT</t>
  </si>
  <si>
    <t>Cyber Watch Systems DIR-TSO - 4388   Rapid7 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</si>
</sst>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right"/>
    </xf>
    <xf numFmtId="44" fontId="6" fillId="0" borderId="1" xfId="1" applyNumberFormat="1" applyFont="1" applyFill="1" applyBorder="1" applyAlignment="1">
      <alignment horizontal="center"/>
    </xf>
    <xf numFmtId="0" fontId="0" fillId="2" borderId="0" xfId="0" applyFill="1"/>
    <xf numFmtId="10" fontId="1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wrapText="1"/>
    </xf>
    <xf numFmtId="4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wrapText="1"/>
    </xf>
    <xf numFmtId="44" fontId="2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right" wrapText="1"/>
    </xf>
    <xf numFmtId="44" fontId="6" fillId="0" borderId="1" xfId="1" applyNumberFormat="1" applyFont="1" applyFill="1" applyBorder="1" applyAlignment="1">
      <alignment horizontal="center" wrapText="1"/>
    </xf>
    <xf numFmtId="4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44" fontId="8" fillId="0" borderId="1" xfId="2" applyFont="1" applyFill="1" applyBorder="1" applyAlignment="1" applyProtection="1">
      <alignment horizontal="center" wrapText="1"/>
    </xf>
    <xf numFmtId="44" fontId="9" fillId="0" borderId="1" xfId="1" applyNumberFormat="1" applyFont="1" applyFill="1" applyBorder="1" applyAlignment="1">
      <alignment horizontal="center"/>
    </xf>
    <xf numFmtId="0" fontId="4" fillId="0" borderId="1" xfId="3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3" fillId="0" borderId="1" xfId="3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>
      <alignment horizontal="center" vertical="center"/>
    </xf>
    <xf numFmtId="44" fontId="2" fillId="0" borderId="1" xfId="2" applyFont="1" applyFill="1" applyBorder="1" applyAlignment="1">
      <alignment horizontal="center"/>
    </xf>
    <xf numFmtId="44" fontId="2" fillId="0" borderId="1" xfId="2" applyFont="1" applyFill="1" applyBorder="1" applyAlignment="1">
      <alignment horizontal="center" wrapText="1"/>
    </xf>
    <xf numFmtId="44" fontId="4" fillId="0" borderId="1" xfId="0" applyNumberFormat="1" applyFont="1" applyBorder="1"/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1" fillId="0" borderId="0" xfId="0" applyFont="1"/>
  </cellXfs>
  <cellStyles count="4">
    <cellStyle name="Currency 2" xfId="2" xr:uid="{6794D06F-6432-1448-AEF8-0AA401BF0450}"/>
    <cellStyle name="Normal" xfId="0" builtinId="0"/>
    <cellStyle name="Normal 2" xfId="3" xr:uid="{039E3BCF-9737-9249-966A-2A742BCEFDCC}"/>
    <cellStyle name="Percent 2" xfId="1" xr:uid="{22550993-5548-6D45-897B-41AB2AE10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6234-62F3-434C-A00B-4E549EB68705}">
  <dimension ref="A1:AL240"/>
  <sheetViews>
    <sheetView tabSelected="1" workbookViewId="0">
      <selection activeCell="B3" sqref="B3"/>
    </sheetView>
  </sheetViews>
  <sheetFormatPr baseColWidth="10" defaultRowHeight="16" x14ac:dyDescent="0.2"/>
  <cols>
    <col min="1" max="1" width="16.6640625" customWidth="1"/>
    <col min="2" max="2" width="15" customWidth="1"/>
    <col min="4" max="4" width="19.5" customWidth="1"/>
    <col min="5" max="5" width="12.5" customWidth="1"/>
    <col min="7" max="7" width="17.5" customWidth="1"/>
  </cols>
  <sheetData>
    <row r="1" spans="1:38" ht="21" x14ac:dyDescent="0.25">
      <c r="A1" s="35" t="s">
        <v>219</v>
      </c>
    </row>
    <row r="3" spans="1:38" ht="64" x14ac:dyDescent="0.2">
      <c r="A3" s="34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4" t="s">
        <v>6</v>
      </c>
      <c r="G3" s="34" t="s">
        <v>7</v>
      </c>
      <c r="H3" s="7" t="s">
        <v>8</v>
      </c>
      <c r="I3" s="34" t="s">
        <v>9</v>
      </c>
      <c r="J3" s="7" t="s">
        <v>10</v>
      </c>
      <c r="K3" s="5"/>
      <c r="L3" s="6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5" spans="1:38" ht="144" x14ac:dyDescent="0.2">
      <c r="A5" s="8" t="s">
        <v>11</v>
      </c>
      <c r="B5" s="9" t="s">
        <v>12</v>
      </c>
      <c r="C5" s="9" t="s">
        <v>13</v>
      </c>
      <c r="D5" s="10" t="s">
        <v>14</v>
      </c>
      <c r="E5" s="10" t="s">
        <v>0</v>
      </c>
      <c r="F5" s="11" t="s">
        <v>0</v>
      </c>
      <c r="G5" s="12" t="s">
        <v>15</v>
      </c>
      <c r="H5" s="11">
        <v>25</v>
      </c>
      <c r="I5" s="13">
        <v>0.1</v>
      </c>
      <c r="J5" s="14">
        <f t="shared" ref="J5:J68" si="0">H5*(1-I5)*(1+0.75%)</f>
        <v>22.668750000000003</v>
      </c>
    </row>
    <row r="6" spans="1:38" ht="144" x14ac:dyDescent="0.2">
      <c r="A6" s="8" t="s">
        <v>11</v>
      </c>
      <c r="B6" s="9" t="s">
        <v>12</v>
      </c>
      <c r="C6" s="9" t="s">
        <v>13</v>
      </c>
      <c r="D6" s="10" t="s">
        <v>16</v>
      </c>
      <c r="E6" s="10" t="s">
        <v>0</v>
      </c>
      <c r="F6" s="11" t="s">
        <v>0</v>
      </c>
      <c r="G6" s="12" t="s">
        <v>15</v>
      </c>
      <c r="H6" s="11">
        <v>22</v>
      </c>
      <c r="I6" s="13">
        <v>0.1</v>
      </c>
      <c r="J6" s="14">
        <f t="shared" si="0"/>
        <v>19.948500000000003</v>
      </c>
    </row>
    <row r="7" spans="1:38" ht="144" x14ac:dyDescent="0.2">
      <c r="A7" s="8" t="s">
        <v>11</v>
      </c>
      <c r="B7" s="9" t="s">
        <v>12</v>
      </c>
      <c r="C7" s="9" t="s">
        <v>13</v>
      </c>
      <c r="D7" s="10" t="s">
        <v>17</v>
      </c>
      <c r="E7" s="10" t="s">
        <v>0</v>
      </c>
      <c r="F7" s="11" t="s">
        <v>0</v>
      </c>
      <c r="G7" s="12" t="s">
        <v>15</v>
      </c>
      <c r="H7" s="11">
        <v>20.329999999999998</v>
      </c>
      <c r="I7" s="13">
        <v>0.1</v>
      </c>
      <c r="J7" s="14">
        <f t="shared" si="0"/>
        <v>18.434227500000002</v>
      </c>
    </row>
    <row r="8" spans="1:38" ht="144" x14ac:dyDescent="0.2">
      <c r="A8" s="8" t="s">
        <v>11</v>
      </c>
      <c r="B8" s="9" t="s">
        <v>12</v>
      </c>
      <c r="C8" s="9" t="s">
        <v>13</v>
      </c>
      <c r="D8" s="10" t="s">
        <v>18</v>
      </c>
      <c r="E8" s="10" t="s">
        <v>0</v>
      </c>
      <c r="F8" s="11" t="s">
        <v>0</v>
      </c>
      <c r="G8" s="12" t="s">
        <v>15</v>
      </c>
      <c r="H8" s="11">
        <v>19.5</v>
      </c>
      <c r="I8" s="13">
        <v>0.1</v>
      </c>
      <c r="J8" s="14">
        <f t="shared" si="0"/>
        <v>17.681625</v>
      </c>
    </row>
    <row r="9" spans="1:38" ht="144" x14ac:dyDescent="0.2">
      <c r="A9" s="8" t="s">
        <v>11</v>
      </c>
      <c r="B9" s="9" t="s">
        <v>12</v>
      </c>
      <c r="C9" s="9" t="s">
        <v>13</v>
      </c>
      <c r="D9" s="10" t="s">
        <v>19</v>
      </c>
      <c r="E9" s="10" t="s">
        <v>0</v>
      </c>
      <c r="F9" s="11" t="s">
        <v>0</v>
      </c>
      <c r="G9" s="12" t="s">
        <v>15</v>
      </c>
      <c r="H9" s="11">
        <v>17.670000000000002</v>
      </c>
      <c r="I9" s="13">
        <v>0.1</v>
      </c>
      <c r="J9" s="14">
        <f t="shared" si="0"/>
        <v>16.022272500000003</v>
      </c>
    </row>
    <row r="10" spans="1:38" ht="144" x14ac:dyDescent="0.2">
      <c r="A10" s="8" t="s">
        <v>11</v>
      </c>
      <c r="B10" s="9" t="s">
        <v>12</v>
      </c>
      <c r="C10" s="9" t="s">
        <v>13</v>
      </c>
      <c r="D10" s="10" t="s">
        <v>20</v>
      </c>
      <c r="E10" s="10" t="s">
        <v>0</v>
      </c>
      <c r="F10" s="11" t="s">
        <v>0</v>
      </c>
      <c r="G10" s="12" t="s">
        <v>15</v>
      </c>
      <c r="H10" s="11">
        <v>16.75</v>
      </c>
      <c r="I10" s="13">
        <v>0.1</v>
      </c>
      <c r="J10" s="14">
        <f t="shared" si="0"/>
        <v>15.188062500000003</v>
      </c>
    </row>
    <row r="11" spans="1:38" ht="128" x14ac:dyDescent="0.2">
      <c r="A11" s="8" t="s">
        <v>11</v>
      </c>
      <c r="B11" s="9" t="s">
        <v>12</v>
      </c>
      <c r="C11" s="9" t="s">
        <v>13</v>
      </c>
      <c r="D11" s="10" t="s">
        <v>21</v>
      </c>
      <c r="E11" s="10" t="s">
        <v>0</v>
      </c>
      <c r="F11" s="11" t="s">
        <v>0</v>
      </c>
      <c r="G11" s="12" t="s">
        <v>15</v>
      </c>
      <c r="H11" s="11">
        <v>15.5</v>
      </c>
      <c r="I11" s="13">
        <v>0.1</v>
      </c>
      <c r="J11" s="14">
        <f t="shared" si="0"/>
        <v>14.054625000000001</v>
      </c>
    </row>
    <row r="12" spans="1:38" ht="144" x14ac:dyDescent="0.2">
      <c r="A12" s="8" t="s">
        <v>11</v>
      </c>
      <c r="B12" s="9" t="s">
        <v>12</v>
      </c>
      <c r="C12" s="9" t="s">
        <v>13</v>
      </c>
      <c r="D12" s="10" t="s">
        <v>22</v>
      </c>
      <c r="E12" s="10" t="s">
        <v>0</v>
      </c>
      <c r="F12" s="11" t="s">
        <v>0</v>
      </c>
      <c r="G12" s="12" t="s">
        <v>15</v>
      </c>
      <c r="H12" s="11">
        <v>14.67</v>
      </c>
      <c r="I12" s="13">
        <v>0.1</v>
      </c>
      <c r="J12" s="14">
        <f t="shared" si="0"/>
        <v>13.3020225</v>
      </c>
    </row>
    <row r="13" spans="1:38" ht="144" x14ac:dyDescent="0.2">
      <c r="A13" s="8" t="s">
        <v>11</v>
      </c>
      <c r="B13" s="9" t="s">
        <v>12</v>
      </c>
      <c r="C13" s="9" t="s">
        <v>13</v>
      </c>
      <c r="D13" s="10" t="s">
        <v>23</v>
      </c>
      <c r="E13" s="10" t="s">
        <v>0</v>
      </c>
      <c r="F13" s="11" t="s">
        <v>0</v>
      </c>
      <c r="G13" s="12" t="s">
        <v>15</v>
      </c>
      <c r="H13" s="11">
        <v>14.07</v>
      </c>
      <c r="I13" s="13">
        <v>0.1</v>
      </c>
      <c r="J13" s="14">
        <f t="shared" si="0"/>
        <v>12.757972500000001</v>
      </c>
    </row>
    <row r="14" spans="1:38" ht="144" x14ac:dyDescent="0.2">
      <c r="A14" s="8" t="s">
        <v>11</v>
      </c>
      <c r="B14" s="9" t="s">
        <v>12</v>
      </c>
      <c r="C14" s="9" t="s">
        <v>13</v>
      </c>
      <c r="D14" s="10" t="s">
        <v>24</v>
      </c>
      <c r="E14" s="10" t="s">
        <v>0</v>
      </c>
      <c r="F14" s="11" t="s">
        <v>0</v>
      </c>
      <c r="G14" s="12" t="s">
        <v>15</v>
      </c>
      <c r="H14" s="11">
        <v>13.63</v>
      </c>
      <c r="I14" s="13">
        <v>0.1</v>
      </c>
      <c r="J14" s="14">
        <f t="shared" si="0"/>
        <v>12.359002500000003</v>
      </c>
    </row>
    <row r="15" spans="1:38" ht="144" x14ac:dyDescent="0.2">
      <c r="A15" s="8" t="s">
        <v>11</v>
      </c>
      <c r="B15" s="9" t="s">
        <v>12</v>
      </c>
      <c r="C15" s="9" t="s">
        <v>13</v>
      </c>
      <c r="D15" s="10" t="s">
        <v>25</v>
      </c>
      <c r="E15" s="10" t="s">
        <v>0</v>
      </c>
      <c r="F15" s="11" t="s">
        <v>0</v>
      </c>
      <c r="G15" s="12" t="s">
        <v>15</v>
      </c>
      <c r="H15" s="11">
        <v>13.28</v>
      </c>
      <c r="I15" s="13">
        <v>0.1</v>
      </c>
      <c r="J15" s="14">
        <f t="shared" si="0"/>
        <v>12.041640000000001</v>
      </c>
    </row>
    <row r="16" spans="1:38" ht="144" x14ac:dyDescent="0.2">
      <c r="A16" s="8" t="s">
        <v>11</v>
      </c>
      <c r="B16" s="9" t="s">
        <v>12</v>
      </c>
      <c r="C16" s="9" t="s">
        <v>13</v>
      </c>
      <c r="D16" s="10" t="s">
        <v>26</v>
      </c>
      <c r="E16" s="10" t="s">
        <v>0</v>
      </c>
      <c r="F16" s="11" t="s">
        <v>0</v>
      </c>
      <c r="G16" s="12" t="s">
        <v>15</v>
      </c>
      <c r="H16" s="11">
        <v>12.92</v>
      </c>
      <c r="I16" s="13">
        <v>0.1</v>
      </c>
      <c r="J16" s="15">
        <f t="shared" si="0"/>
        <v>11.715210000000001</v>
      </c>
    </row>
    <row r="17" spans="1:10" ht="144" x14ac:dyDescent="0.2">
      <c r="A17" s="8" t="s">
        <v>11</v>
      </c>
      <c r="B17" s="9" t="s">
        <v>12</v>
      </c>
      <c r="C17" s="9" t="s">
        <v>13</v>
      </c>
      <c r="D17" s="10" t="s">
        <v>27</v>
      </c>
      <c r="E17" s="10" t="s">
        <v>0</v>
      </c>
      <c r="F17" s="11" t="s">
        <v>0</v>
      </c>
      <c r="G17" s="12" t="s">
        <v>15</v>
      </c>
      <c r="H17" s="11">
        <v>11.93</v>
      </c>
      <c r="I17" s="13">
        <v>0.1</v>
      </c>
      <c r="J17" s="3">
        <f t="shared" si="0"/>
        <v>10.817527500000001</v>
      </c>
    </row>
    <row r="18" spans="1:10" ht="144" x14ac:dyDescent="0.2">
      <c r="A18" s="8" t="s">
        <v>11</v>
      </c>
      <c r="B18" s="9" t="s">
        <v>12</v>
      </c>
      <c r="C18" s="9" t="s">
        <v>13</v>
      </c>
      <c r="D18" s="10" t="s">
        <v>28</v>
      </c>
      <c r="E18" s="10" t="s">
        <v>0</v>
      </c>
      <c r="F18" s="11" t="s">
        <v>0</v>
      </c>
      <c r="G18" s="12" t="s">
        <v>15</v>
      </c>
      <c r="H18" s="11">
        <v>11.23</v>
      </c>
      <c r="I18" s="13">
        <v>0.1</v>
      </c>
      <c r="J18" s="3">
        <f t="shared" si="0"/>
        <v>10.182802500000001</v>
      </c>
    </row>
    <row r="19" spans="1:10" ht="144" x14ac:dyDescent="0.2">
      <c r="A19" s="8" t="s">
        <v>11</v>
      </c>
      <c r="B19" s="9" t="s">
        <v>12</v>
      </c>
      <c r="C19" s="9" t="s">
        <v>13</v>
      </c>
      <c r="D19" s="10" t="s">
        <v>29</v>
      </c>
      <c r="E19" s="10" t="s">
        <v>0</v>
      </c>
      <c r="F19" s="11" t="s">
        <v>0</v>
      </c>
      <c r="G19" s="12" t="s">
        <v>15</v>
      </c>
      <c r="H19" s="11">
        <v>10.7</v>
      </c>
      <c r="I19" s="13">
        <v>0.1</v>
      </c>
      <c r="J19" s="3">
        <f t="shared" si="0"/>
        <v>9.7022250000000003</v>
      </c>
    </row>
    <row r="20" spans="1:10" ht="144" x14ac:dyDescent="0.2">
      <c r="A20" s="8" t="s">
        <v>11</v>
      </c>
      <c r="B20" s="9" t="s">
        <v>12</v>
      </c>
      <c r="C20" s="9" t="s">
        <v>13</v>
      </c>
      <c r="D20" s="10" t="s">
        <v>30</v>
      </c>
      <c r="E20" s="10" t="s">
        <v>0</v>
      </c>
      <c r="F20" s="11" t="s">
        <v>0</v>
      </c>
      <c r="G20" s="12" t="s">
        <v>15</v>
      </c>
      <c r="H20" s="11">
        <v>10.29</v>
      </c>
      <c r="I20" s="13">
        <v>0.1</v>
      </c>
      <c r="J20" s="3">
        <f t="shared" si="0"/>
        <v>9.3304574999999996</v>
      </c>
    </row>
    <row r="21" spans="1:10" ht="144" x14ac:dyDescent="0.2">
      <c r="A21" s="8" t="s">
        <v>11</v>
      </c>
      <c r="B21" s="9" t="s">
        <v>12</v>
      </c>
      <c r="C21" s="9" t="s">
        <v>13</v>
      </c>
      <c r="D21" s="10" t="s">
        <v>31</v>
      </c>
      <c r="E21" s="10" t="s">
        <v>0</v>
      </c>
      <c r="F21" s="11" t="s">
        <v>0</v>
      </c>
      <c r="G21" s="12" t="s">
        <v>15</v>
      </c>
      <c r="H21" s="11">
        <v>9.9</v>
      </c>
      <c r="I21" s="13">
        <v>0.1</v>
      </c>
      <c r="J21" s="3">
        <f t="shared" si="0"/>
        <v>8.9768249999999998</v>
      </c>
    </row>
    <row r="22" spans="1:10" ht="144" x14ac:dyDescent="0.2">
      <c r="A22" s="8" t="s">
        <v>11</v>
      </c>
      <c r="B22" s="9" t="s">
        <v>12</v>
      </c>
      <c r="C22" s="9" t="s">
        <v>13</v>
      </c>
      <c r="D22" s="10" t="s">
        <v>32</v>
      </c>
      <c r="E22" s="10" t="s">
        <v>0</v>
      </c>
      <c r="F22" s="11" t="s">
        <v>0</v>
      </c>
      <c r="G22" s="12" t="s">
        <v>15</v>
      </c>
      <c r="H22" s="11">
        <v>8.1</v>
      </c>
      <c r="I22" s="13">
        <v>0.1</v>
      </c>
      <c r="J22" s="3">
        <f t="shared" si="0"/>
        <v>7.3446750000000005</v>
      </c>
    </row>
    <row r="23" spans="1:10" ht="144" x14ac:dyDescent="0.2">
      <c r="A23" s="8" t="s">
        <v>11</v>
      </c>
      <c r="B23" s="9" t="s">
        <v>12</v>
      </c>
      <c r="C23" s="9" t="s">
        <v>13</v>
      </c>
      <c r="D23" s="10" t="s">
        <v>33</v>
      </c>
      <c r="E23" s="10" t="s">
        <v>0</v>
      </c>
      <c r="F23" s="11" t="s">
        <v>0</v>
      </c>
      <c r="G23" s="12" t="s">
        <v>15</v>
      </c>
      <c r="H23" s="11">
        <v>7.17</v>
      </c>
      <c r="I23" s="13">
        <v>0.1</v>
      </c>
      <c r="J23" s="3">
        <f t="shared" si="0"/>
        <v>6.5013975000000004</v>
      </c>
    </row>
    <row r="24" spans="1:10" ht="45" x14ac:dyDescent="0.2">
      <c r="A24" s="8" t="s">
        <v>11</v>
      </c>
      <c r="B24" s="16" t="s">
        <v>34</v>
      </c>
      <c r="C24" s="16" t="s">
        <v>13</v>
      </c>
      <c r="D24" s="17" t="s">
        <v>35</v>
      </c>
      <c r="E24" s="18" t="s">
        <v>0</v>
      </c>
      <c r="F24" s="19" t="s">
        <v>0</v>
      </c>
      <c r="G24" s="20" t="s">
        <v>36</v>
      </c>
      <c r="H24" s="21">
        <v>3000</v>
      </c>
      <c r="I24" s="13">
        <v>0.1</v>
      </c>
      <c r="J24" s="22">
        <f t="shared" si="0"/>
        <v>2720.25</v>
      </c>
    </row>
    <row r="25" spans="1:10" ht="45" x14ac:dyDescent="0.2">
      <c r="A25" s="8" t="s">
        <v>11</v>
      </c>
      <c r="B25" s="16" t="s">
        <v>34</v>
      </c>
      <c r="C25" s="16" t="s">
        <v>13</v>
      </c>
      <c r="D25" s="23" t="s">
        <v>37</v>
      </c>
      <c r="E25" s="18" t="s">
        <v>0</v>
      </c>
      <c r="F25" s="19" t="s">
        <v>0</v>
      </c>
      <c r="G25" s="20" t="s">
        <v>38</v>
      </c>
      <c r="H25" s="21">
        <v>12000</v>
      </c>
      <c r="I25" s="13">
        <v>0.1</v>
      </c>
      <c r="J25" s="22">
        <f t="shared" si="0"/>
        <v>10881</v>
      </c>
    </row>
    <row r="26" spans="1:10" ht="45" x14ac:dyDescent="0.2">
      <c r="A26" s="8" t="s">
        <v>11</v>
      </c>
      <c r="B26" s="16" t="s">
        <v>39</v>
      </c>
      <c r="C26" s="16" t="s">
        <v>13</v>
      </c>
      <c r="D26" s="23" t="s">
        <v>37</v>
      </c>
      <c r="E26" s="18" t="s">
        <v>0</v>
      </c>
      <c r="F26" s="19" t="s">
        <v>0</v>
      </c>
      <c r="G26" s="24" t="s">
        <v>40</v>
      </c>
      <c r="H26" s="11">
        <v>15000</v>
      </c>
      <c r="I26" s="13">
        <v>0.1</v>
      </c>
      <c r="J26" s="3">
        <f t="shared" si="0"/>
        <v>13601.25</v>
      </c>
    </row>
    <row r="27" spans="1:10" ht="144" x14ac:dyDescent="0.2">
      <c r="A27" s="8" t="s">
        <v>11</v>
      </c>
      <c r="B27" s="9" t="s">
        <v>12</v>
      </c>
      <c r="C27" s="9" t="s">
        <v>13</v>
      </c>
      <c r="D27" s="10" t="s">
        <v>41</v>
      </c>
      <c r="E27" s="10" t="s">
        <v>0</v>
      </c>
      <c r="F27" s="11" t="s">
        <v>0</v>
      </c>
      <c r="G27" s="12" t="s">
        <v>42</v>
      </c>
      <c r="H27" s="11">
        <v>25</v>
      </c>
      <c r="I27" s="13">
        <v>0.1</v>
      </c>
      <c r="J27" s="3">
        <f t="shared" si="0"/>
        <v>22.668750000000003</v>
      </c>
    </row>
    <row r="28" spans="1:10" ht="144" x14ac:dyDescent="0.2">
      <c r="A28" s="8" t="s">
        <v>11</v>
      </c>
      <c r="B28" s="9" t="s">
        <v>12</v>
      </c>
      <c r="C28" s="9" t="s">
        <v>13</v>
      </c>
      <c r="D28" s="10" t="s">
        <v>43</v>
      </c>
      <c r="E28" s="10" t="s">
        <v>0</v>
      </c>
      <c r="F28" s="11" t="s">
        <v>0</v>
      </c>
      <c r="G28" s="12" t="s">
        <v>42</v>
      </c>
      <c r="H28" s="11">
        <v>22</v>
      </c>
      <c r="I28" s="13">
        <v>0.1</v>
      </c>
      <c r="J28" s="15">
        <f t="shared" si="0"/>
        <v>19.948500000000003</v>
      </c>
    </row>
    <row r="29" spans="1:10" ht="144" x14ac:dyDescent="0.2">
      <c r="A29" s="8" t="s">
        <v>11</v>
      </c>
      <c r="B29" s="9" t="s">
        <v>12</v>
      </c>
      <c r="C29" s="9" t="s">
        <v>13</v>
      </c>
      <c r="D29" s="10" t="s">
        <v>44</v>
      </c>
      <c r="E29" s="10" t="s">
        <v>0</v>
      </c>
      <c r="F29" s="11" t="s">
        <v>0</v>
      </c>
      <c r="G29" s="12" t="s">
        <v>42</v>
      </c>
      <c r="H29" s="11">
        <v>20.329999999999998</v>
      </c>
      <c r="I29" s="13">
        <v>0.1</v>
      </c>
      <c r="J29" s="3">
        <f t="shared" si="0"/>
        <v>18.434227500000002</v>
      </c>
    </row>
    <row r="30" spans="1:10" ht="144" x14ac:dyDescent="0.2">
      <c r="A30" s="8" t="s">
        <v>11</v>
      </c>
      <c r="B30" s="9" t="s">
        <v>12</v>
      </c>
      <c r="C30" s="9" t="s">
        <v>13</v>
      </c>
      <c r="D30" s="10" t="s">
        <v>45</v>
      </c>
      <c r="E30" s="10" t="s">
        <v>0</v>
      </c>
      <c r="F30" s="11" t="s">
        <v>0</v>
      </c>
      <c r="G30" s="12" t="s">
        <v>42</v>
      </c>
      <c r="H30" s="11">
        <v>19.5</v>
      </c>
      <c r="I30" s="13">
        <v>0.1</v>
      </c>
      <c r="J30" s="3">
        <f t="shared" si="0"/>
        <v>17.681625</v>
      </c>
    </row>
    <row r="31" spans="1:10" ht="144" x14ac:dyDescent="0.2">
      <c r="A31" s="8" t="s">
        <v>11</v>
      </c>
      <c r="B31" s="9" t="s">
        <v>12</v>
      </c>
      <c r="C31" s="9" t="s">
        <v>13</v>
      </c>
      <c r="D31" s="10" t="s">
        <v>46</v>
      </c>
      <c r="E31" s="10" t="s">
        <v>0</v>
      </c>
      <c r="F31" s="11" t="s">
        <v>0</v>
      </c>
      <c r="G31" s="12" t="s">
        <v>42</v>
      </c>
      <c r="H31" s="11">
        <v>17.670000000000002</v>
      </c>
      <c r="I31" s="13">
        <v>0.1</v>
      </c>
      <c r="J31" s="3">
        <f t="shared" si="0"/>
        <v>16.022272500000003</v>
      </c>
    </row>
    <row r="32" spans="1:10" ht="144" x14ac:dyDescent="0.2">
      <c r="A32" s="8" t="s">
        <v>11</v>
      </c>
      <c r="B32" s="9" t="s">
        <v>12</v>
      </c>
      <c r="C32" s="9" t="s">
        <v>13</v>
      </c>
      <c r="D32" s="10" t="s">
        <v>47</v>
      </c>
      <c r="E32" s="10" t="s">
        <v>0</v>
      </c>
      <c r="F32" s="11" t="s">
        <v>0</v>
      </c>
      <c r="G32" s="12" t="s">
        <v>42</v>
      </c>
      <c r="H32" s="11">
        <v>16.75</v>
      </c>
      <c r="I32" s="13">
        <v>0.1</v>
      </c>
      <c r="J32" s="3">
        <f t="shared" si="0"/>
        <v>15.188062500000003</v>
      </c>
    </row>
    <row r="33" spans="1:10" ht="144" x14ac:dyDescent="0.2">
      <c r="A33" s="8" t="s">
        <v>11</v>
      </c>
      <c r="B33" s="9" t="s">
        <v>12</v>
      </c>
      <c r="C33" s="9" t="s">
        <v>13</v>
      </c>
      <c r="D33" s="10" t="s">
        <v>48</v>
      </c>
      <c r="E33" s="10" t="s">
        <v>0</v>
      </c>
      <c r="F33" s="11" t="s">
        <v>0</v>
      </c>
      <c r="G33" s="12" t="s">
        <v>42</v>
      </c>
      <c r="H33" s="11">
        <v>15.5</v>
      </c>
      <c r="I33" s="13">
        <v>0.1</v>
      </c>
      <c r="J33" s="3">
        <f t="shared" si="0"/>
        <v>14.054625000000001</v>
      </c>
    </row>
    <row r="34" spans="1:10" ht="144" x14ac:dyDescent="0.2">
      <c r="A34" s="8" t="s">
        <v>11</v>
      </c>
      <c r="B34" s="9" t="s">
        <v>12</v>
      </c>
      <c r="C34" s="9" t="s">
        <v>13</v>
      </c>
      <c r="D34" s="10" t="s">
        <v>49</v>
      </c>
      <c r="E34" s="10" t="s">
        <v>0</v>
      </c>
      <c r="F34" s="11" t="s">
        <v>0</v>
      </c>
      <c r="G34" s="12" t="s">
        <v>42</v>
      </c>
      <c r="H34" s="11">
        <v>14.67</v>
      </c>
      <c r="I34" s="13">
        <v>0.1</v>
      </c>
      <c r="J34" s="3">
        <f t="shared" si="0"/>
        <v>13.3020225</v>
      </c>
    </row>
    <row r="35" spans="1:10" ht="144" x14ac:dyDescent="0.2">
      <c r="A35" s="8" t="s">
        <v>11</v>
      </c>
      <c r="B35" s="9" t="s">
        <v>12</v>
      </c>
      <c r="C35" s="9" t="s">
        <v>13</v>
      </c>
      <c r="D35" s="10" t="s">
        <v>50</v>
      </c>
      <c r="E35" s="10" t="s">
        <v>0</v>
      </c>
      <c r="F35" s="11" t="s">
        <v>0</v>
      </c>
      <c r="G35" s="12" t="s">
        <v>42</v>
      </c>
      <c r="H35" s="11">
        <v>14.07</v>
      </c>
      <c r="I35" s="13">
        <v>0.1</v>
      </c>
      <c r="J35" s="3">
        <f t="shared" si="0"/>
        <v>12.757972500000001</v>
      </c>
    </row>
    <row r="36" spans="1:10" ht="144" x14ac:dyDescent="0.2">
      <c r="A36" s="8" t="s">
        <v>11</v>
      </c>
      <c r="B36" s="9" t="s">
        <v>12</v>
      </c>
      <c r="C36" s="9" t="s">
        <v>13</v>
      </c>
      <c r="D36" s="10" t="s">
        <v>51</v>
      </c>
      <c r="E36" s="10" t="s">
        <v>0</v>
      </c>
      <c r="F36" s="11" t="s">
        <v>0</v>
      </c>
      <c r="G36" s="12" t="s">
        <v>42</v>
      </c>
      <c r="H36" s="11">
        <v>13.63</v>
      </c>
      <c r="I36" s="13">
        <v>0.1</v>
      </c>
      <c r="J36" s="3">
        <f t="shared" si="0"/>
        <v>12.359002500000003</v>
      </c>
    </row>
    <row r="37" spans="1:10" ht="144" x14ac:dyDescent="0.2">
      <c r="A37" s="8" t="s">
        <v>11</v>
      </c>
      <c r="B37" s="9" t="s">
        <v>12</v>
      </c>
      <c r="C37" s="9" t="s">
        <v>13</v>
      </c>
      <c r="D37" s="10" t="s">
        <v>52</v>
      </c>
      <c r="E37" s="10" t="s">
        <v>0</v>
      </c>
      <c r="F37" s="11" t="s">
        <v>0</v>
      </c>
      <c r="G37" s="12" t="s">
        <v>42</v>
      </c>
      <c r="H37" s="11">
        <v>13.28</v>
      </c>
      <c r="I37" s="13">
        <v>0.1</v>
      </c>
      <c r="J37" s="3">
        <f t="shared" si="0"/>
        <v>12.041640000000001</v>
      </c>
    </row>
    <row r="38" spans="1:10" ht="144" x14ac:dyDescent="0.2">
      <c r="A38" s="8" t="s">
        <v>11</v>
      </c>
      <c r="B38" s="9" t="s">
        <v>12</v>
      </c>
      <c r="C38" s="9" t="s">
        <v>13</v>
      </c>
      <c r="D38" s="10" t="s">
        <v>53</v>
      </c>
      <c r="E38" s="10" t="s">
        <v>0</v>
      </c>
      <c r="F38" s="11" t="s">
        <v>0</v>
      </c>
      <c r="G38" s="12" t="s">
        <v>42</v>
      </c>
      <c r="H38" s="11">
        <v>12.92</v>
      </c>
      <c r="I38" s="13">
        <v>0.1</v>
      </c>
      <c r="J38" s="3">
        <f t="shared" si="0"/>
        <v>11.715210000000001</v>
      </c>
    </row>
    <row r="39" spans="1:10" ht="144" x14ac:dyDescent="0.2">
      <c r="A39" s="8" t="s">
        <v>11</v>
      </c>
      <c r="B39" s="9" t="s">
        <v>12</v>
      </c>
      <c r="C39" s="9" t="s">
        <v>13</v>
      </c>
      <c r="D39" s="10" t="s">
        <v>54</v>
      </c>
      <c r="E39" s="10" t="s">
        <v>0</v>
      </c>
      <c r="F39" s="11" t="s">
        <v>0</v>
      </c>
      <c r="G39" s="12" t="s">
        <v>42</v>
      </c>
      <c r="H39" s="11">
        <v>11.93</v>
      </c>
      <c r="I39" s="13">
        <v>0.1</v>
      </c>
      <c r="J39" s="3">
        <f t="shared" si="0"/>
        <v>10.817527500000001</v>
      </c>
    </row>
    <row r="40" spans="1:10" ht="144" x14ac:dyDescent="0.2">
      <c r="A40" s="8" t="s">
        <v>11</v>
      </c>
      <c r="B40" s="9" t="s">
        <v>12</v>
      </c>
      <c r="C40" s="9" t="s">
        <v>13</v>
      </c>
      <c r="D40" s="10" t="s">
        <v>55</v>
      </c>
      <c r="E40" s="10" t="s">
        <v>0</v>
      </c>
      <c r="F40" s="11" t="s">
        <v>0</v>
      </c>
      <c r="G40" s="12" t="s">
        <v>42</v>
      </c>
      <c r="H40" s="11">
        <v>11.23</v>
      </c>
      <c r="I40" s="13">
        <v>0.1</v>
      </c>
      <c r="J40" s="15">
        <f t="shared" si="0"/>
        <v>10.182802500000001</v>
      </c>
    </row>
    <row r="41" spans="1:10" ht="144" x14ac:dyDescent="0.2">
      <c r="A41" s="8" t="s">
        <v>11</v>
      </c>
      <c r="B41" s="9" t="s">
        <v>12</v>
      </c>
      <c r="C41" s="9" t="s">
        <v>13</v>
      </c>
      <c r="D41" s="10" t="s">
        <v>56</v>
      </c>
      <c r="E41" s="10" t="s">
        <v>0</v>
      </c>
      <c r="F41" s="11" t="s">
        <v>0</v>
      </c>
      <c r="G41" s="12" t="s">
        <v>42</v>
      </c>
      <c r="H41" s="11">
        <v>10.7</v>
      </c>
      <c r="I41" s="13">
        <v>0.1</v>
      </c>
      <c r="J41" s="3">
        <f t="shared" si="0"/>
        <v>9.7022250000000003</v>
      </c>
    </row>
    <row r="42" spans="1:10" ht="144" x14ac:dyDescent="0.2">
      <c r="A42" s="8" t="s">
        <v>11</v>
      </c>
      <c r="B42" s="9" t="s">
        <v>12</v>
      </c>
      <c r="C42" s="9" t="s">
        <v>13</v>
      </c>
      <c r="D42" s="10" t="s">
        <v>57</v>
      </c>
      <c r="E42" s="10" t="s">
        <v>0</v>
      </c>
      <c r="F42" s="11" t="s">
        <v>0</v>
      </c>
      <c r="G42" s="12" t="s">
        <v>42</v>
      </c>
      <c r="H42" s="11">
        <v>10.29</v>
      </c>
      <c r="I42" s="13">
        <v>0.1</v>
      </c>
      <c r="J42" s="3">
        <f t="shared" si="0"/>
        <v>9.3304574999999996</v>
      </c>
    </row>
    <row r="43" spans="1:10" ht="144" x14ac:dyDescent="0.2">
      <c r="A43" s="8" t="s">
        <v>11</v>
      </c>
      <c r="B43" s="9" t="s">
        <v>12</v>
      </c>
      <c r="C43" s="9" t="s">
        <v>13</v>
      </c>
      <c r="D43" s="10" t="s">
        <v>58</v>
      </c>
      <c r="E43" s="10" t="s">
        <v>0</v>
      </c>
      <c r="F43" s="11" t="s">
        <v>0</v>
      </c>
      <c r="G43" s="12" t="s">
        <v>42</v>
      </c>
      <c r="H43" s="11">
        <v>9.9</v>
      </c>
      <c r="I43" s="13">
        <v>0.1</v>
      </c>
      <c r="J43" s="3">
        <f t="shared" si="0"/>
        <v>8.9768249999999998</v>
      </c>
    </row>
    <row r="44" spans="1:10" ht="144" x14ac:dyDescent="0.2">
      <c r="A44" s="8" t="s">
        <v>11</v>
      </c>
      <c r="B44" s="9" t="s">
        <v>12</v>
      </c>
      <c r="C44" s="9" t="s">
        <v>13</v>
      </c>
      <c r="D44" s="10" t="s">
        <v>59</v>
      </c>
      <c r="E44" s="10" t="s">
        <v>0</v>
      </c>
      <c r="F44" s="11" t="s">
        <v>0</v>
      </c>
      <c r="G44" s="12" t="s">
        <v>42</v>
      </c>
      <c r="H44" s="11">
        <v>8.1</v>
      </c>
      <c r="I44" s="13">
        <v>0.1</v>
      </c>
      <c r="J44" s="3">
        <f t="shared" si="0"/>
        <v>7.3446750000000005</v>
      </c>
    </row>
    <row r="45" spans="1:10" ht="144" x14ac:dyDescent="0.2">
      <c r="A45" s="8" t="s">
        <v>11</v>
      </c>
      <c r="B45" s="9" t="s">
        <v>12</v>
      </c>
      <c r="C45" s="9" t="s">
        <v>13</v>
      </c>
      <c r="D45" s="10" t="s">
        <v>60</v>
      </c>
      <c r="E45" s="10" t="s">
        <v>0</v>
      </c>
      <c r="F45" s="11" t="s">
        <v>0</v>
      </c>
      <c r="G45" s="12" t="s">
        <v>42</v>
      </c>
      <c r="H45" s="11">
        <v>7.17</v>
      </c>
      <c r="I45" s="13">
        <v>0.1</v>
      </c>
      <c r="J45" s="3">
        <f t="shared" si="0"/>
        <v>6.5013975000000004</v>
      </c>
    </row>
    <row r="46" spans="1:10" ht="64" x14ac:dyDescent="0.2">
      <c r="A46" s="8" t="s">
        <v>11</v>
      </c>
      <c r="B46" s="9" t="s">
        <v>34</v>
      </c>
      <c r="C46" s="9" t="s">
        <v>13</v>
      </c>
      <c r="D46" s="25" t="s">
        <v>61</v>
      </c>
      <c r="E46" s="10" t="s">
        <v>0</v>
      </c>
      <c r="F46" s="11" t="s">
        <v>0</v>
      </c>
      <c r="G46" s="26" t="s">
        <v>62</v>
      </c>
      <c r="H46" s="27">
        <v>3000</v>
      </c>
      <c r="I46" s="13">
        <v>0.1</v>
      </c>
      <c r="J46" s="3">
        <f t="shared" si="0"/>
        <v>2720.25</v>
      </c>
    </row>
    <row r="47" spans="1:10" ht="48" x14ac:dyDescent="0.2">
      <c r="A47" s="8" t="s">
        <v>11</v>
      </c>
      <c r="B47" s="9" t="s">
        <v>34</v>
      </c>
      <c r="C47" s="9" t="s">
        <v>13</v>
      </c>
      <c r="D47" s="25" t="s">
        <v>63</v>
      </c>
      <c r="E47" s="10" t="s">
        <v>0</v>
      </c>
      <c r="F47" s="11" t="s">
        <v>0</v>
      </c>
      <c r="G47" s="26" t="s">
        <v>64</v>
      </c>
      <c r="H47" s="27">
        <v>12000</v>
      </c>
      <c r="I47" s="13">
        <v>0.1</v>
      </c>
      <c r="J47" s="3">
        <f t="shared" si="0"/>
        <v>10881</v>
      </c>
    </row>
    <row r="48" spans="1:10" ht="64" x14ac:dyDescent="0.2">
      <c r="A48" s="8" t="s">
        <v>11</v>
      </c>
      <c r="B48" s="9" t="s">
        <v>39</v>
      </c>
      <c r="C48" s="9" t="s">
        <v>13</v>
      </c>
      <c r="D48" s="1" t="s">
        <v>65</v>
      </c>
      <c r="E48" s="10" t="s">
        <v>0</v>
      </c>
      <c r="F48" s="11" t="s">
        <v>0</v>
      </c>
      <c r="G48" s="28" t="s">
        <v>66</v>
      </c>
      <c r="H48" s="11">
        <v>15000</v>
      </c>
      <c r="I48" s="13">
        <v>0.1</v>
      </c>
      <c r="J48" s="3">
        <f t="shared" si="0"/>
        <v>13601.25</v>
      </c>
    </row>
    <row r="49" spans="1:10" ht="96" x14ac:dyDescent="0.2">
      <c r="A49" s="8" t="s">
        <v>11</v>
      </c>
      <c r="B49" s="1" t="s">
        <v>67</v>
      </c>
      <c r="C49" s="9" t="s">
        <v>13</v>
      </c>
      <c r="D49" s="1" t="s">
        <v>68</v>
      </c>
      <c r="E49" s="10" t="s">
        <v>0</v>
      </c>
      <c r="F49" s="11" t="s">
        <v>0</v>
      </c>
      <c r="G49" s="26" t="s">
        <v>69</v>
      </c>
      <c r="H49" s="29">
        <v>12000</v>
      </c>
      <c r="I49" s="13">
        <v>0.1</v>
      </c>
      <c r="J49" s="3">
        <f t="shared" si="0"/>
        <v>10881</v>
      </c>
    </row>
    <row r="50" spans="1:10" ht="96" x14ac:dyDescent="0.2">
      <c r="A50" s="8" t="s">
        <v>11</v>
      </c>
      <c r="B50" s="1" t="s">
        <v>67</v>
      </c>
      <c r="C50" s="9" t="s">
        <v>13</v>
      </c>
      <c r="D50" s="1" t="s">
        <v>70</v>
      </c>
      <c r="E50" s="10" t="s">
        <v>0</v>
      </c>
      <c r="F50" s="11" t="s">
        <v>0</v>
      </c>
      <c r="G50" s="26" t="s">
        <v>71</v>
      </c>
      <c r="H50" s="30">
        <v>24000</v>
      </c>
      <c r="I50" s="13">
        <v>0.1</v>
      </c>
      <c r="J50" s="15">
        <f t="shared" si="0"/>
        <v>21762</v>
      </c>
    </row>
    <row r="51" spans="1:10" ht="96" x14ac:dyDescent="0.2">
      <c r="A51" s="8" t="s">
        <v>11</v>
      </c>
      <c r="B51" s="1" t="s">
        <v>67</v>
      </c>
      <c r="C51" s="9" t="s">
        <v>13</v>
      </c>
      <c r="D51" s="1" t="s">
        <v>72</v>
      </c>
      <c r="E51" s="10" t="s">
        <v>0</v>
      </c>
      <c r="F51" s="11" t="s">
        <v>0</v>
      </c>
      <c r="G51" s="26" t="s">
        <v>73</v>
      </c>
      <c r="H51" s="30">
        <v>36000</v>
      </c>
      <c r="I51" s="13">
        <v>0.1</v>
      </c>
      <c r="J51" s="3">
        <f t="shared" si="0"/>
        <v>32643.000000000004</v>
      </c>
    </row>
    <row r="52" spans="1:10" ht="96" x14ac:dyDescent="0.2">
      <c r="A52" s="8" t="s">
        <v>11</v>
      </c>
      <c r="B52" s="1" t="s">
        <v>67</v>
      </c>
      <c r="C52" s="9" t="s">
        <v>13</v>
      </c>
      <c r="D52" s="1" t="s">
        <v>74</v>
      </c>
      <c r="E52" s="10" t="s">
        <v>0</v>
      </c>
      <c r="F52" s="11" t="s">
        <v>0</v>
      </c>
      <c r="G52" s="26" t="s">
        <v>75</v>
      </c>
      <c r="H52" s="30">
        <v>48000</v>
      </c>
      <c r="I52" s="13">
        <v>0.1</v>
      </c>
      <c r="J52" s="3">
        <f t="shared" si="0"/>
        <v>43524</v>
      </c>
    </row>
    <row r="53" spans="1:10" ht="96" x14ac:dyDescent="0.2">
      <c r="A53" s="8" t="s">
        <v>11</v>
      </c>
      <c r="B53" s="1" t="s">
        <v>67</v>
      </c>
      <c r="C53" s="9" t="s">
        <v>13</v>
      </c>
      <c r="D53" s="1" t="s">
        <v>76</v>
      </c>
      <c r="E53" s="10" t="s">
        <v>0</v>
      </c>
      <c r="F53" s="11" t="s">
        <v>0</v>
      </c>
      <c r="G53" s="26" t="s">
        <v>77</v>
      </c>
      <c r="H53" s="30">
        <v>60000</v>
      </c>
      <c r="I53" s="13">
        <v>0.1</v>
      </c>
      <c r="J53" s="3">
        <f t="shared" si="0"/>
        <v>54405</v>
      </c>
    </row>
    <row r="54" spans="1:10" ht="48" x14ac:dyDescent="0.2">
      <c r="A54" s="8" t="s">
        <v>11</v>
      </c>
      <c r="B54" s="9" t="s">
        <v>78</v>
      </c>
      <c r="C54" s="9" t="s">
        <v>13</v>
      </c>
      <c r="D54" s="10" t="s">
        <v>79</v>
      </c>
      <c r="E54" s="10" t="s">
        <v>0</v>
      </c>
      <c r="F54" s="11" t="s">
        <v>0</v>
      </c>
      <c r="G54" s="12" t="s">
        <v>80</v>
      </c>
      <c r="H54" s="11">
        <v>3450</v>
      </c>
      <c r="I54" s="13">
        <v>0.1</v>
      </c>
      <c r="J54" s="3">
        <f t="shared" si="0"/>
        <v>3128.2875000000004</v>
      </c>
    </row>
    <row r="55" spans="1:10" ht="64" x14ac:dyDescent="0.2">
      <c r="A55" s="8" t="s">
        <v>11</v>
      </c>
      <c r="B55" s="9" t="s">
        <v>81</v>
      </c>
      <c r="C55" s="9" t="s">
        <v>13</v>
      </c>
      <c r="D55" s="10" t="s">
        <v>82</v>
      </c>
      <c r="E55" s="10" t="s">
        <v>0</v>
      </c>
      <c r="F55" s="11" t="s">
        <v>0</v>
      </c>
      <c r="G55" s="12" t="s">
        <v>80</v>
      </c>
      <c r="H55" s="11">
        <v>34.5</v>
      </c>
      <c r="I55" s="13">
        <v>0.1</v>
      </c>
      <c r="J55" s="3">
        <f t="shared" si="0"/>
        <v>31.282875000000004</v>
      </c>
    </row>
    <row r="56" spans="1:10" ht="48" x14ac:dyDescent="0.2">
      <c r="A56" s="8" t="s">
        <v>11</v>
      </c>
      <c r="B56" s="9" t="s">
        <v>78</v>
      </c>
      <c r="C56" s="9" t="s">
        <v>13</v>
      </c>
      <c r="D56" s="10" t="s">
        <v>83</v>
      </c>
      <c r="E56" s="10" t="s">
        <v>0</v>
      </c>
      <c r="F56" s="11" t="s">
        <v>0</v>
      </c>
      <c r="G56" s="12" t="s">
        <v>80</v>
      </c>
      <c r="H56" s="11">
        <v>17250</v>
      </c>
      <c r="I56" s="13">
        <v>0.1</v>
      </c>
      <c r="J56" s="3">
        <f t="shared" si="0"/>
        <v>15641.437500000002</v>
      </c>
    </row>
    <row r="57" spans="1:10" ht="64" x14ac:dyDescent="0.2">
      <c r="A57" s="8" t="s">
        <v>11</v>
      </c>
      <c r="B57" s="9" t="s">
        <v>81</v>
      </c>
      <c r="C57" s="9" t="s">
        <v>13</v>
      </c>
      <c r="D57" s="10" t="s">
        <v>84</v>
      </c>
      <c r="E57" s="10" t="s">
        <v>0</v>
      </c>
      <c r="F57" s="11" t="s">
        <v>0</v>
      </c>
      <c r="G57" s="12" t="s">
        <v>80</v>
      </c>
      <c r="H57" s="11">
        <v>34.5</v>
      </c>
      <c r="I57" s="13">
        <v>0.1</v>
      </c>
      <c r="J57" s="3">
        <f t="shared" si="0"/>
        <v>31.282875000000004</v>
      </c>
    </row>
    <row r="58" spans="1:10" ht="48" x14ac:dyDescent="0.2">
      <c r="A58" s="8" t="s">
        <v>11</v>
      </c>
      <c r="B58" s="9" t="s">
        <v>78</v>
      </c>
      <c r="C58" s="9" t="s">
        <v>13</v>
      </c>
      <c r="D58" s="10" t="s">
        <v>85</v>
      </c>
      <c r="E58" s="10" t="s">
        <v>0</v>
      </c>
      <c r="F58" s="11" t="s">
        <v>0</v>
      </c>
      <c r="G58" s="12" t="s">
        <v>80</v>
      </c>
      <c r="H58" s="11">
        <v>34500</v>
      </c>
      <c r="I58" s="13">
        <v>0.1</v>
      </c>
      <c r="J58" s="3">
        <f t="shared" si="0"/>
        <v>31282.875000000004</v>
      </c>
    </row>
    <row r="59" spans="1:10" ht="64" x14ac:dyDescent="0.2">
      <c r="A59" s="8" t="s">
        <v>11</v>
      </c>
      <c r="B59" s="9" t="s">
        <v>81</v>
      </c>
      <c r="C59" s="9" t="s">
        <v>13</v>
      </c>
      <c r="D59" s="10" t="s">
        <v>86</v>
      </c>
      <c r="E59" s="10" t="s">
        <v>0</v>
      </c>
      <c r="F59" s="11" t="s">
        <v>0</v>
      </c>
      <c r="G59" s="12" t="s">
        <v>80</v>
      </c>
      <c r="H59" s="11">
        <v>34.5</v>
      </c>
      <c r="I59" s="13">
        <v>0.1</v>
      </c>
      <c r="J59" s="3">
        <f t="shared" si="0"/>
        <v>31.282875000000004</v>
      </c>
    </row>
    <row r="60" spans="1:10" ht="48" x14ac:dyDescent="0.2">
      <c r="A60" s="8" t="s">
        <v>11</v>
      </c>
      <c r="B60" s="9" t="s">
        <v>78</v>
      </c>
      <c r="C60" s="9" t="s">
        <v>13</v>
      </c>
      <c r="D60" s="10" t="s">
        <v>87</v>
      </c>
      <c r="E60" s="10" t="s">
        <v>0</v>
      </c>
      <c r="F60" s="11" t="s">
        <v>0</v>
      </c>
      <c r="G60" s="12" t="s">
        <v>80</v>
      </c>
      <c r="H60" s="11">
        <v>42625</v>
      </c>
      <c r="I60" s="13">
        <v>0.1</v>
      </c>
      <c r="J60" s="3">
        <f t="shared" si="0"/>
        <v>38650.21875</v>
      </c>
    </row>
    <row r="61" spans="1:10" ht="64" x14ac:dyDescent="0.2">
      <c r="A61" s="8" t="s">
        <v>11</v>
      </c>
      <c r="B61" s="9" t="s">
        <v>78</v>
      </c>
      <c r="C61" s="9" t="s">
        <v>13</v>
      </c>
      <c r="D61" s="10" t="s">
        <v>88</v>
      </c>
      <c r="E61" s="10" t="s">
        <v>0</v>
      </c>
      <c r="F61" s="11" t="s">
        <v>0</v>
      </c>
      <c r="G61" s="12" t="s">
        <v>80</v>
      </c>
      <c r="H61" s="11">
        <v>28.42</v>
      </c>
      <c r="I61" s="13">
        <v>0.1</v>
      </c>
      <c r="J61" s="3">
        <f t="shared" si="0"/>
        <v>25.769835000000004</v>
      </c>
    </row>
    <row r="62" spans="1:10" ht="48" x14ac:dyDescent="0.2">
      <c r="A62" s="8" t="s">
        <v>11</v>
      </c>
      <c r="B62" s="9" t="s">
        <v>78</v>
      </c>
      <c r="C62" s="9" t="s">
        <v>13</v>
      </c>
      <c r="D62" s="10" t="s">
        <v>89</v>
      </c>
      <c r="E62" s="10" t="s">
        <v>0</v>
      </c>
      <c r="F62" s="11" t="s">
        <v>0</v>
      </c>
      <c r="G62" s="12" t="s">
        <v>80</v>
      </c>
      <c r="H62" s="11">
        <v>50750</v>
      </c>
      <c r="I62" s="13">
        <v>0.1</v>
      </c>
      <c r="J62" s="3">
        <f t="shared" si="0"/>
        <v>46017.5625</v>
      </c>
    </row>
    <row r="63" spans="1:10" ht="64" x14ac:dyDescent="0.2">
      <c r="A63" s="8" t="s">
        <v>11</v>
      </c>
      <c r="B63" s="9" t="s">
        <v>81</v>
      </c>
      <c r="C63" s="9" t="s">
        <v>13</v>
      </c>
      <c r="D63" s="10" t="s">
        <v>90</v>
      </c>
      <c r="E63" s="10" t="s">
        <v>0</v>
      </c>
      <c r="F63" s="11" t="s">
        <v>0</v>
      </c>
      <c r="G63" s="12" t="s">
        <v>80</v>
      </c>
      <c r="H63" s="11">
        <v>25.38</v>
      </c>
      <c r="I63" s="13">
        <v>0.1</v>
      </c>
      <c r="J63" s="15">
        <f t="shared" si="0"/>
        <v>23.013314999999999</v>
      </c>
    </row>
    <row r="64" spans="1:10" ht="48" x14ac:dyDescent="0.2">
      <c r="A64" s="8" t="s">
        <v>11</v>
      </c>
      <c r="B64" s="9" t="s">
        <v>78</v>
      </c>
      <c r="C64" s="9" t="s">
        <v>13</v>
      </c>
      <c r="D64" s="10" t="s">
        <v>91</v>
      </c>
      <c r="E64" s="10" t="s">
        <v>0</v>
      </c>
      <c r="F64" s="11" t="s">
        <v>0</v>
      </c>
      <c r="G64" s="12" t="s">
        <v>80</v>
      </c>
      <c r="H64" s="11">
        <v>58875</v>
      </c>
      <c r="I64" s="13">
        <v>0.1</v>
      </c>
      <c r="J64" s="3">
        <f t="shared" si="0"/>
        <v>53384.90625</v>
      </c>
    </row>
    <row r="65" spans="1:10" ht="64" x14ac:dyDescent="0.2">
      <c r="A65" s="8" t="s">
        <v>11</v>
      </c>
      <c r="B65" s="9" t="s">
        <v>81</v>
      </c>
      <c r="C65" s="9" t="s">
        <v>13</v>
      </c>
      <c r="D65" s="10" t="s">
        <v>92</v>
      </c>
      <c r="E65" s="10" t="s">
        <v>0</v>
      </c>
      <c r="F65" s="11" t="s">
        <v>0</v>
      </c>
      <c r="G65" s="12" t="s">
        <v>80</v>
      </c>
      <c r="H65" s="11">
        <v>23.55</v>
      </c>
      <c r="I65" s="13">
        <v>0.1</v>
      </c>
      <c r="J65" s="15">
        <f t="shared" si="0"/>
        <v>21.353962500000002</v>
      </c>
    </row>
    <row r="66" spans="1:10" ht="48" x14ac:dyDescent="0.2">
      <c r="A66" s="8" t="s">
        <v>11</v>
      </c>
      <c r="B66" s="9" t="s">
        <v>78</v>
      </c>
      <c r="C66" s="9" t="s">
        <v>13</v>
      </c>
      <c r="D66" s="10" t="s">
        <v>93</v>
      </c>
      <c r="E66" s="10" t="s">
        <v>0</v>
      </c>
      <c r="F66" s="11" t="s">
        <v>0</v>
      </c>
      <c r="G66" s="12" t="s">
        <v>80</v>
      </c>
      <c r="H66" s="11">
        <v>99500</v>
      </c>
      <c r="I66" s="13">
        <v>0.1</v>
      </c>
      <c r="J66" s="3">
        <f t="shared" si="0"/>
        <v>90221.625</v>
      </c>
    </row>
    <row r="67" spans="1:10" ht="64" x14ac:dyDescent="0.2">
      <c r="A67" s="8" t="s">
        <v>11</v>
      </c>
      <c r="B67" s="9" t="s">
        <v>81</v>
      </c>
      <c r="C67" s="9" t="s">
        <v>13</v>
      </c>
      <c r="D67" s="10" t="s">
        <v>94</v>
      </c>
      <c r="E67" s="10" t="s">
        <v>0</v>
      </c>
      <c r="F67" s="11" t="s">
        <v>0</v>
      </c>
      <c r="G67" s="12" t="s">
        <v>80</v>
      </c>
      <c r="H67" s="11">
        <v>19.899999999999999</v>
      </c>
      <c r="I67" s="13">
        <v>0.1</v>
      </c>
      <c r="J67" s="15">
        <f t="shared" si="0"/>
        <v>18.044325000000001</v>
      </c>
    </row>
    <row r="68" spans="1:10" ht="48" x14ac:dyDescent="0.2">
      <c r="A68" s="8" t="s">
        <v>11</v>
      </c>
      <c r="B68" s="9" t="s">
        <v>78</v>
      </c>
      <c r="C68" s="9" t="s">
        <v>13</v>
      </c>
      <c r="D68" s="10" t="s">
        <v>95</v>
      </c>
      <c r="E68" s="10" t="s">
        <v>0</v>
      </c>
      <c r="F68" s="11" t="s">
        <v>0</v>
      </c>
      <c r="G68" s="12" t="s">
        <v>80</v>
      </c>
      <c r="H68" s="11">
        <v>119000</v>
      </c>
      <c r="I68" s="13">
        <v>0.1</v>
      </c>
      <c r="J68" s="3">
        <f t="shared" si="0"/>
        <v>107903.25</v>
      </c>
    </row>
    <row r="69" spans="1:10" ht="64" x14ac:dyDescent="0.2">
      <c r="A69" s="8" t="s">
        <v>11</v>
      </c>
      <c r="B69" s="9" t="s">
        <v>81</v>
      </c>
      <c r="C69" s="9" t="s">
        <v>13</v>
      </c>
      <c r="D69" s="10" t="s">
        <v>96</v>
      </c>
      <c r="E69" s="10" t="s">
        <v>0</v>
      </c>
      <c r="F69" s="11" t="s">
        <v>0</v>
      </c>
      <c r="G69" s="12" t="s">
        <v>80</v>
      </c>
      <c r="H69" s="11">
        <v>15.87</v>
      </c>
      <c r="I69" s="13">
        <v>0.1</v>
      </c>
      <c r="J69" s="15">
        <f t="shared" ref="J69:J132" si="1">H69*(1-I69)*(1+0.75%)</f>
        <v>14.3901225</v>
      </c>
    </row>
    <row r="70" spans="1:10" ht="48" x14ac:dyDescent="0.2">
      <c r="A70" s="8" t="s">
        <v>11</v>
      </c>
      <c r="B70" s="9" t="s">
        <v>78</v>
      </c>
      <c r="C70" s="9" t="s">
        <v>13</v>
      </c>
      <c r="D70" s="10" t="s">
        <v>97</v>
      </c>
      <c r="E70" s="10" t="s">
        <v>0</v>
      </c>
      <c r="F70" s="11" t="s">
        <v>0</v>
      </c>
      <c r="G70" s="12" t="s">
        <v>80</v>
      </c>
      <c r="H70" s="11">
        <v>138500</v>
      </c>
      <c r="I70" s="13">
        <v>0.1</v>
      </c>
      <c r="J70" s="3">
        <f t="shared" si="1"/>
        <v>125584.87500000001</v>
      </c>
    </row>
    <row r="71" spans="1:10" ht="64" x14ac:dyDescent="0.2">
      <c r="A71" s="8" t="s">
        <v>11</v>
      </c>
      <c r="B71" s="9" t="s">
        <v>81</v>
      </c>
      <c r="C71" s="9" t="s">
        <v>13</v>
      </c>
      <c r="D71" s="10" t="s">
        <v>98</v>
      </c>
      <c r="E71" s="10" t="s">
        <v>0</v>
      </c>
      <c r="F71" s="11" t="s">
        <v>0</v>
      </c>
      <c r="G71" s="12" t="s">
        <v>80</v>
      </c>
      <c r="H71" s="11">
        <v>13.85</v>
      </c>
      <c r="I71" s="13">
        <v>0.1</v>
      </c>
      <c r="J71" s="15">
        <f t="shared" si="1"/>
        <v>12.5584875</v>
      </c>
    </row>
    <row r="72" spans="1:10" ht="48" x14ac:dyDescent="0.2">
      <c r="A72" s="8" t="s">
        <v>11</v>
      </c>
      <c r="B72" s="9" t="s">
        <v>78</v>
      </c>
      <c r="C72" s="9" t="s">
        <v>13</v>
      </c>
      <c r="D72" s="10" t="s">
        <v>99</v>
      </c>
      <c r="E72" s="10" t="s">
        <v>0</v>
      </c>
      <c r="F72" s="11" t="s">
        <v>0</v>
      </c>
      <c r="G72" s="12" t="s">
        <v>80</v>
      </c>
      <c r="H72" s="11">
        <v>171000</v>
      </c>
      <c r="I72" s="13">
        <v>0.1</v>
      </c>
      <c r="J72" s="3">
        <f t="shared" si="1"/>
        <v>155054.25</v>
      </c>
    </row>
    <row r="73" spans="1:10" ht="64" x14ac:dyDescent="0.2">
      <c r="A73" s="8" t="s">
        <v>11</v>
      </c>
      <c r="B73" s="9" t="s">
        <v>81</v>
      </c>
      <c r="C73" s="9" t="s">
        <v>13</v>
      </c>
      <c r="D73" s="10" t="s">
        <v>100</v>
      </c>
      <c r="E73" s="10" t="s">
        <v>0</v>
      </c>
      <c r="F73" s="11" t="s">
        <v>0</v>
      </c>
      <c r="G73" s="12" t="s">
        <v>80</v>
      </c>
      <c r="H73" s="11">
        <v>11.4</v>
      </c>
      <c r="I73" s="13">
        <v>0.1</v>
      </c>
      <c r="J73" s="3">
        <f t="shared" si="1"/>
        <v>10.33695</v>
      </c>
    </row>
    <row r="74" spans="1:10" ht="48" x14ac:dyDescent="0.2">
      <c r="A74" s="8" t="s">
        <v>11</v>
      </c>
      <c r="B74" s="9" t="s">
        <v>78</v>
      </c>
      <c r="C74" s="9" t="s">
        <v>13</v>
      </c>
      <c r="D74" s="10" t="s">
        <v>101</v>
      </c>
      <c r="E74" s="10" t="s">
        <v>0</v>
      </c>
      <c r="F74" s="11" t="s">
        <v>0</v>
      </c>
      <c r="G74" s="12" t="s">
        <v>80</v>
      </c>
      <c r="H74" s="11">
        <v>203500</v>
      </c>
      <c r="I74" s="13">
        <v>0.1</v>
      </c>
      <c r="J74" s="3">
        <f t="shared" si="1"/>
        <v>184523.625</v>
      </c>
    </row>
    <row r="75" spans="1:10" ht="64" x14ac:dyDescent="0.2">
      <c r="A75" s="8" t="s">
        <v>11</v>
      </c>
      <c r="B75" s="9" t="s">
        <v>81</v>
      </c>
      <c r="C75" s="9" t="s">
        <v>13</v>
      </c>
      <c r="D75" s="10" t="s">
        <v>102</v>
      </c>
      <c r="E75" s="10" t="s">
        <v>0</v>
      </c>
      <c r="F75" s="11" t="s">
        <v>0</v>
      </c>
      <c r="G75" s="12" t="s">
        <v>80</v>
      </c>
      <c r="H75" s="11">
        <v>10.18</v>
      </c>
      <c r="I75" s="13">
        <v>0.1</v>
      </c>
      <c r="J75" s="3">
        <f t="shared" si="1"/>
        <v>9.2307150000000018</v>
      </c>
    </row>
    <row r="76" spans="1:10" ht="48" x14ac:dyDescent="0.2">
      <c r="A76" s="8" t="s">
        <v>11</v>
      </c>
      <c r="B76" s="9" t="s">
        <v>78</v>
      </c>
      <c r="C76" s="9" t="s">
        <v>13</v>
      </c>
      <c r="D76" s="10" t="s">
        <v>103</v>
      </c>
      <c r="E76" s="10" t="s">
        <v>0</v>
      </c>
      <c r="F76" s="11" t="s">
        <v>0</v>
      </c>
      <c r="G76" s="12" t="s">
        <v>80</v>
      </c>
      <c r="H76" s="11">
        <v>268500</v>
      </c>
      <c r="I76" s="13">
        <v>0.1</v>
      </c>
      <c r="J76" s="3">
        <f t="shared" si="1"/>
        <v>243462.37500000003</v>
      </c>
    </row>
    <row r="77" spans="1:10" ht="64" x14ac:dyDescent="0.2">
      <c r="A77" s="8" t="s">
        <v>11</v>
      </c>
      <c r="B77" s="9" t="s">
        <v>81</v>
      </c>
      <c r="C77" s="9" t="s">
        <v>13</v>
      </c>
      <c r="D77" s="10" t="s">
        <v>104</v>
      </c>
      <c r="E77" s="10" t="s">
        <v>0</v>
      </c>
      <c r="F77" s="11" t="s">
        <v>0</v>
      </c>
      <c r="G77" s="12" t="s">
        <v>80</v>
      </c>
      <c r="H77" s="11">
        <v>8.9499999999999993</v>
      </c>
      <c r="I77" s="13">
        <v>0.1</v>
      </c>
      <c r="J77" s="3">
        <f t="shared" si="1"/>
        <v>8.1154124999999997</v>
      </c>
    </row>
    <row r="78" spans="1:10" ht="48" x14ac:dyDescent="0.2">
      <c r="A78" s="8" t="s">
        <v>11</v>
      </c>
      <c r="B78" s="9" t="s">
        <v>78</v>
      </c>
      <c r="C78" s="9" t="s">
        <v>13</v>
      </c>
      <c r="D78" s="10" t="s">
        <v>105</v>
      </c>
      <c r="E78" s="10" t="s">
        <v>0</v>
      </c>
      <c r="F78" s="11" t="s">
        <v>0</v>
      </c>
      <c r="G78" s="12" t="s">
        <v>80</v>
      </c>
      <c r="H78" s="11">
        <v>333500</v>
      </c>
      <c r="I78" s="13">
        <v>0.1</v>
      </c>
      <c r="J78" s="3">
        <f t="shared" si="1"/>
        <v>302401.125</v>
      </c>
    </row>
    <row r="79" spans="1:10" ht="64" x14ac:dyDescent="0.2">
      <c r="A79" s="8" t="s">
        <v>11</v>
      </c>
      <c r="B79" s="9" t="s">
        <v>81</v>
      </c>
      <c r="C79" s="9" t="s">
        <v>13</v>
      </c>
      <c r="D79" s="10" t="s">
        <v>106</v>
      </c>
      <c r="E79" s="10" t="s">
        <v>0</v>
      </c>
      <c r="F79" s="11" t="s">
        <v>0</v>
      </c>
      <c r="G79" s="12" t="s">
        <v>80</v>
      </c>
      <c r="H79" s="11">
        <v>8.34</v>
      </c>
      <c r="I79" s="13">
        <v>0.1</v>
      </c>
      <c r="J79" s="3">
        <f t="shared" si="1"/>
        <v>7.5622950000000007</v>
      </c>
    </row>
    <row r="80" spans="1:10" ht="48" x14ac:dyDescent="0.2">
      <c r="A80" s="8" t="s">
        <v>11</v>
      </c>
      <c r="B80" s="9" t="s">
        <v>78</v>
      </c>
      <c r="C80" s="9" t="s">
        <v>13</v>
      </c>
      <c r="D80" s="10" t="s">
        <v>107</v>
      </c>
      <c r="E80" s="10" t="s">
        <v>0</v>
      </c>
      <c r="F80" s="11" t="s">
        <v>0</v>
      </c>
      <c r="G80" s="12" t="s">
        <v>80</v>
      </c>
      <c r="H80" s="11">
        <v>398500</v>
      </c>
      <c r="I80" s="13">
        <v>0.1</v>
      </c>
      <c r="J80" s="3">
        <f t="shared" si="1"/>
        <v>361339.875</v>
      </c>
    </row>
    <row r="81" spans="1:10" ht="64" x14ac:dyDescent="0.2">
      <c r="A81" s="8" t="s">
        <v>11</v>
      </c>
      <c r="B81" s="9" t="s">
        <v>81</v>
      </c>
      <c r="C81" s="9" t="s">
        <v>13</v>
      </c>
      <c r="D81" s="10" t="s">
        <v>108</v>
      </c>
      <c r="E81" s="10" t="s">
        <v>0</v>
      </c>
      <c r="F81" s="11" t="s">
        <v>0</v>
      </c>
      <c r="G81" s="12" t="s">
        <v>80</v>
      </c>
      <c r="H81" s="11">
        <v>7.97</v>
      </c>
      <c r="I81" s="13">
        <v>0.1</v>
      </c>
      <c r="J81" s="3">
        <f t="shared" si="1"/>
        <v>7.2267975000000009</v>
      </c>
    </row>
    <row r="82" spans="1:10" ht="48" x14ac:dyDescent="0.2">
      <c r="A82" s="8" t="s">
        <v>11</v>
      </c>
      <c r="B82" s="9" t="s">
        <v>78</v>
      </c>
      <c r="C82" s="9" t="s">
        <v>13</v>
      </c>
      <c r="D82" s="10" t="s">
        <v>109</v>
      </c>
      <c r="E82" s="10" t="s">
        <v>0</v>
      </c>
      <c r="F82" s="11" t="s">
        <v>0</v>
      </c>
      <c r="G82" s="12" t="s">
        <v>80</v>
      </c>
      <c r="H82" s="11">
        <v>723500</v>
      </c>
      <c r="I82" s="13">
        <v>0.1</v>
      </c>
      <c r="J82" s="3">
        <f t="shared" si="1"/>
        <v>656033.625</v>
      </c>
    </row>
    <row r="83" spans="1:10" ht="80" x14ac:dyDescent="0.2">
      <c r="A83" s="8" t="s">
        <v>11</v>
      </c>
      <c r="B83" s="9" t="s">
        <v>81</v>
      </c>
      <c r="C83" s="9" t="s">
        <v>13</v>
      </c>
      <c r="D83" s="10" t="s">
        <v>110</v>
      </c>
      <c r="E83" s="10" t="s">
        <v>0</v>
      </c>
      <c r="F83" s="11" t="s">
        <v>0</v>
      </c>
      <c r="G83" s="12" t="s">
        <v>80</v>
      </c>
      <c r="H83" s="11">
        <v>7.24</v>
      </c>
      <c r="I83" s="13">
        <v>0.1</v>
      </c>
      <c r="J83" s="3">
        <f t="shared" si="1"/>
        <v>6.56487</v>
      </c>
    </row>
    <row r="84" spans="1:10" ht="48" x14ac:dyDescent="0.2">
      <c r="A84" s="8" t="s">
        <v>11</v>
      </c>
      <c r="B84" s="9" t="s">
        <v>78</v>
      </c>
      <c r="C84" s="9" t="s">
        <v>13</v>
      </c>
      <c r="D84" s="10" t="s">
        <v>111</v>
      </c>
      <c r="E84" s="10" t="s">
        <v>0</v>
      </c>
      <c r="F84" s="11" t="s">
        <v>0</v>
      </c>
      <c r="G84" s="12" t="s">
        <v>80</v>
      </c>
      <c r="H84" s="11">
        <v>1048500</v>
      </c>
      <c r="I84" s="13">
        <v>0.1</v>
      </c>
      <c r="J84" s="3">
        <f t="shared" si="1"/>
        <v>950727.37500000012</v>
      </c>
    </row>
    <row r="85" spans="1:10" ht="80" x14ac:dyDescent="0.2">
      <c r="A85" s="8" t="s">
        <v>11</v>
      </c>
      <c r="B85" s="9" t="s">
        <v>81</v>
      </c>
      <c r="C85" s="9" t="s">
        <v>13</v>
      </c>
      <c r="D85" s="10" t="s">
        <v>112</v>
      </c>
      <c r="E85" s="10" t="s">
        <v>0</v>
      </c>
      <c r="F85" s="11" t="s">
        <v>0</v>
      </c>
      <c r="G85" s="12" t="s">
        <v>80</v>
      </c>
      <c r="H85" s="11">
        <v>6.99</v>
      </c>
      <c r="I85" s="13">
        <v>0.1</v>
      </c>
      <c r="J85" s="3">
        <f t="shared" si="1"/>
        <v>6.3381825000000012</v>
      </c>
    </row>
    <row r="86" spans="1:10" ht="48" x14ac:dyDescent="0.2">
      <c r="A86" s="8" t="s">
        <v>11</v>
      </c>
      <c r="B86" s="9" t="s">
        <v>78</v>
      </c>
      <c r="C86" s="9" t="s">
        <v>13</v>
      </c>
      <c r="D86" s="10" t="s">
        <v>113</v>
      </c>
      <c r="E86" s="10" t="s">
        <v>0</v>
      </c>
      <c r="F86" s="11" t="s">
        <v>0</v>
      </c>
      <c r="G86" s="12" t="s">
        <v>80</v>
      </c>
      <c r="H86" s="11">
        <v>1373500</v>
      </c>
      <c r="I86" s="13">
        <v>0.1</v>
      </c>
      <c r="J86" s="3">
        <f t="shared" si="1"/>
        <v>1245421.125</v>
      </c>
    </row>
    <row r="87" spans="1:10" ht="80" x14ac:dyDescent="0.2">
      <c r="A87" s="8" t="s">
        <v>11</v>
      </c>
      <c r="B87" s="9" t="s">
        <v>81</v>
      </c>
      <c r="C87" s="9" t="s">
        <v>13</v>
      </c>
      <c r="D87" s="10" t="s">
        <v>114</v>
      </c>
      <c r="E87" s="10" t="s">
        <v>0</v>
      </c>
      <c r="F87" s="11" t="s">
        <v>0</v>
      </c>
      <c r="G87" s="12" t="s">
        <v>80</v>
      </c>
      <c r="H87" s="11">
        <v>6.87</v>
      </c>
      <c r="I87" s="13">
        <v>0.1</v>
      </c>
      <c r="J87" s="3">
        <f t="shared" si="1"/>
        <v>6.2293725000000002</v>
      </c>
    </row>
    <row r="88" spans="1:10" ht="48" x14ac:dyDescent="0.2">
      <c r="A88" s="8" t="s">
        <v>11</v>
      </c>
      <c r="B88" s="9" t="s">
        <v>78</v>
      </c>
      <c r="C88" s="9" t="s">
        <v>13</v>
      </c>
      <c r="D88" s="10" t="s">
        <v>115</v>
      </c>
      <c r="E88" s="10" t="s">
        <v>0</v>
      </c>
      <c r="F88" s="11" t="s">
        <v>0</v>
      </c>
      <c r="G88" s="12" t="s">
        <v>80</v>
      </c>
      <c r="H88" s="11">
        <v>1698500</v>
      </c>
      <c r="I88" s="13">
        <v>0.1</v>
      </c>
      <c r="J88" s="3">
        <f t="shared" si="1"/>
        <v>1540114.875</v>
      </c>
    </row>
    <row r="89" spans="1:10" ht="64" x14ac:dyDescent="0.2">
      <c r="A89" s="8" t="s">
        <v>11</v>
      </c>
      <c r="B89" s="9" t="s">
        <v>81</v>
      </c>
      <c r="C89" s="9" t="s">
        <v>13</v>
      </c>
      <c r="D89" s="10" t="s">
        <v>116</v>
      </c>
      <c r="E89" s="10" t="s">
        <v>0</v>
      </c>
      <c r="F89" s="11" t="s">
        <v>0</v>
      </c>
      <c r="G89" s="12" t="s">
        <v>80</v>
      </c>
      <c r="H89" s="11">
        <v>6.79</v>
      </c>
      <c r="I89" s="13">
        <v>0.1</v>
      </c>
      <c r="J89" s="3">
        <f t="shared" si="1"/>
        <v>6.1568325000000002</v>
      </c>
    </row>
    <row r="90" spans="1:10" ht="48" x14ac:dyDescent="0.2">
      <c r="A90" s="8" t="s">
        <v>11</v>
      </c>
      <c r="B90" s="9" t="s">
        <v>117</v>
      </c>
      <c r="C90" s="9" t="s">
        <v>13</v>
      </c>
      <c r="D90" s="10" t="s">
        <v>79</v>
      </c>
      <c r="E90" s="10" t="s">
        <v>0</v>
      </c>
      <c r="F90" s="11" t="s">
        <v>0</v>
      </c>
      <c r="G90" s="12" t="s">
        <v>118</v>
      </c>
      <c r="H90" s="11">
        <v>4658</v>
      </c>
      <c r="I90" s="13">
        <v>0.1</v>
      </c>
      <c r="J90" s="3">
        <f t="shared" si="1"/>
        <v>4223.6414999999997</v>
      </c>
    </row>
    <row r="91" spans="1:10" ht="64" x14ac:dyDescent="0.2">
      <c r="A91" s="8" t="s">
        <v>11</v>
      </c>
      <c r="B91" s="9" t="s">
        <v>117</v>
      </c>
      <c r="C91" s="9" t="s">
        <v>13</v>
      </c>
      <c r="D91" s="10" t="s">
        <v>82</v>
      </c>
      <c r="E91" s="10" t="s">
        <v>0</v>
      </c>
      <c r="F91" s="11" t="s">
        <v>0</v>
      </c>
      <c r="G91" s="12" t="s">
        <v>118</v>
      </c>
      <c r="H91" s="11">
        <v>46.58</v>
      </c>
      <c r="I91" s="13">
        <v>0.1</v>
      </c>
      <c r="J91" s="3">
        <f t="shared" si="1"/>
        <v>42.236415000000001</v>
      </c>
    </row>
    <row r="92" spans="1:10" ht="48" x14ac:dyDescent="0.2">
      <c r="A92" s="8" t="s">
        <v>11</v>
      </c>
      <c r="B92" s="9" t="s">
        <v>117</v>
      </c>
      <c r="C92" s="9" t="s">
        <v>13</v>
      </c>
      <c r="D92" s="10" t="s">
        <v>83</v>
      </c>
      <c r="E92" s="10" t="s">
        <v>0</v>
      </c>
      <c r="F92" s="11" t="s">
        <v>0</v>
      </c>
      <c r="G92" s="12" t="s">
        <v>118</v>
      </c>
      <c r="H92" s="11">
        <v>23288</v>
      </c>
      <c r="I92" s="13">
        <v>0.1</v>
      </c>
      <c r="J92" s="3">
        <f t="shared" si="1"/>
        <v>21116.394</v>
      </c>
    </row>
    <row r="93" spans="1:10" ht="64" x14ac:dyDescent="0.2">
      <c r="A93" s="8" t="s">
        <v>11</v>
      </c>
      <c r="B93" s="9" t="s">
        <v>117</v>
      </c>
      <c r="C93" s="9" t="s">
        <v>13</v>
      </c>
      <c r="D93" s="10" t="s">
        <v>84</v>
      </c>
      <c r="E93" s="10" t="s">
        <v>0</v>
      </c>
      <c r="F93" s="11" t="s">
        <v>0</v>
      </c>
      <c r="G93" s="12" t="s">
        <v>118</v>
      </c>
      <c r="H93" s="11">
        <v>46.58</v>
      </c>
      <c r="I93" s="13">
        <v>0.1</v>
      </c>
      <c r="J93" s="3">
        <f t="shared" si="1"/>
        <v>42.236415000000001</v>
      </c>
    </row>
    <row r="94" spans="1:10" ht="48" x14ac:dyDescent="0.2">
      <c r="A94" s="8" t="s">
        <v>11</v>
      </c>
      <c r="B94" s="9" t="s">
        <v>117</v>
      </c>
      <c r="C94" s="9" t="s">
        <v>13</v>
      </c>
      <c r="D94" s="10" t="s">
        <v>85</v>
      </c>
      <c r="E94" s="10" t="s">
        <v>0</v>
      </c>
      <c r="F94" s="11" t="s">
        <v>0</v>
      </c>
      <c r="G94" s="12" t="s">
        <v>118</v>
      </c>
      <c r="H94" s="11">
        <v>46575</v>
      </c>
      <c r="I94" s="13">
        <v>0.1</v>
      </c>
      <c r="J94" s="3">
        <f t="shared" si="1"/>
        <v>42231.881250000006</v>
      </c>
    </row>
    <row r="95" spans="1:10" ht="64" x14ac:dyDescent="0.2">
      <c r="A95" s="8" t="s">
        <v>11</v>
      </c>
      <c r="B95" s="9" t="s">
        <v>117</v>
      </c>
      <c r="C95" s="9" t="s">
        <v>13</v>
      </c>
      <c r="D95" s="10" t="s">
        <v>86</v>
      </c>
      <c r="E95" s="10" t="s">
        <v>0</v>
      </c>
      <c r="F95" s="11" t="s">
        <v>0</v>
      </c>
      <c r="G95" s="12" t="s">
        <v>118</v>
      </c>
      <c r="H95" s="11">
        <v>46.58</v>
      </c>
      <c r="I95" s="13">
        <v>0.1</v>
      </c>
      <c r="J95" s="3">
        <f t="shared" si="1"/>
        <v>42.236415000000001</v>
      </c>
    </row>
    <row r="96" spans="1:10" ht="48" x14ac:dyDescent="0.2">
      <c r="A96" s="8" t="s">
        <v>11</v>
      </c>
      <c r="B96" s="9" t="s">
        <v>117</v>
      </c>
      <c r="C96" s="9" t="s">
        <v>13</v>
      </c>
      <c r="D96" s="10" t="s">
        <v>87</v>
      </c>
      <c r="E96" s="10" t="s">
        <v>0</v>
      </c>
      <c r="F96" s="11" t="s">
        <v>0</v>
      </c>
      <c r="G96" s="12" t="s">
        <v>118</v>
      </c>
      <c r="H96" s="11">
        <v>57544</v>
      </c>
      <c r="I96" s="13">
        <v>0.1</v>
      </c>
      <c r="J96" s="3">
        <f t="shared" si="1"/>
        <v>52178.022000000004</v>
      </c>
    </row>
    <row r="97" spans="1:10" ht="64" x14ac:dyDescent="0.2">
      <c r="A97" s="8" t="s">
        <v>11</v>
      </c>
      <c r="B97" s="9" t="s">
        <v>117</v>
      </c>
      <c r="C97" s="9" t="s">
        <v>13</v>
      </c>
      <c r="D97" s="10" t="s">
        <v>88</v>
      </c>
      <c r="E97" s="10" t="s">
        <v>0</v>
      </c>
      <c r="F97" s="11" t="s">
        <v>0</v>
      </c>
      <c r="G97" s="12" t="s">
        <v>118</v>
      </c>
      <c r="H97" s="11">
        <v>38.36</v>
      </c>
      <c r="I97" s="13">
        <v>0.1</v>
      </c>
      <c r="J97" s="3">
        <f t="shared" si="1"/>
        <v>34.78293</v>
      </c>
    </row>
    <row r="98" spans="1:10" ht="48" x14ac:dyDescent="0.2">
      <c r="A98" s="8" t="s">
        <v>11</v>
      </c>
      <c r="B98" s="9" t="s">
        <v>117</v>
      </c>
      <c r="C98" s="9" t="s">
        <v>13</v>
      </c>
      <c r="D98" s="10" t="s">
        <v>89</v>
      </c>
      <c r="E98" s="10" t="s">
        <v>0</v>
      </c>
      <c r="F98" s="11" t="s">
        <v>0</v>
      </c>
      <c r="G98" s="12" t="s">
        <v>118</v>
      </c>
      <c r="H98" s="11">
        <v>68513</v>
      </c>
      <c r="I98" s="13">
        <v>0.1</v>
      </c>
      <c r="J98" s="3">
        <f t="shared" si="1"/>
        <v>62124.16275000001</v>
      </c>
    </row>
    <row r="99" spans="1:10" ht="64" x14ac:dyDescent="0.2">
      <c r="A99" s="8" t="s">
        <v>11</v>
      </c>
      <c r="B99" s="9" t="s">
        <v>117</v>
      </c>
      <c r="C99" s="9" t="s">
        <v>13</v>
      </c>
      <c r="D99" s="10" t="s">
        <v>90</v>
      </c>
      <c r="E99" s="10" t="s">
        <v>0</v>
      </c>
      <c r="F99" s="11" t="s">
        <v>0</v>
      </c>
      <c r="G99" s="12" t="s">
        <v>118</v>
      </c>
      <c r="H99" s="11">
        <v>34.26</v>
      </c>
      <c r="I99" s="13">
        <v>0.1</v>
      </c>
      <c r="J99" s="15">
        <f t="shared" si="1"/>
        <v>31.065255000000001</v>
      </c>
    </row>
    <row r="100" spans="1:10" ht="48" x14ac:dyDescent="0.2">
      <c r="A100" s="8" t="s">
        <v>11</v>
      </c>
      <c r="B100" s="9" t="s">
        <v>117</v>
      </c>
      <c r="C100" s="9" t="s">
        <v>13</v>
      </c>
      <c r="D100" s="10" t="s">
        <v>91</v>
      </c>
      <c r="E100" s="10" t="s">
        <v>0</v>
      </c>
      <c r="F100" s="11" t="s">
        <v>0</v>
      </c>
      <c r="G100" s="12" t="s">
        <v>118</v>
      </c>
      <c r="H100" s="11">
        <v>79481</v>
      </c>
      <c r="I100" s="13">
        <v>0.1</v>
      </c>
      <c r="J100" s="3">
        <f t="shared" si="1"/>
        <v>72069.396750000014</v>
      </c>
    </row>
    <row r="101" spans="1:10" ht="64" x14ac:dyDescent="0.2">
      <c r="A101" s="8" t="s">
        <v>11</v>
      </c>
      <c r="B101" s="9" t="s">
        <v>117</v>
      </c>
      <c r="C101" s="9" t="s">
        <v>13</v>
      </c>
      <c r="D101" s="10" t="s">
        <v>92</v>
      </c>
      <c r="E101" s="10" t="s">
        <v>0</v>
      </c>
      <c r="F101" s="11" t="s">
        <v>0</v>
      </c>
      <c r="G101" s="12" t="s">
        <v>118</v>
      </c>
      <c r="H101" s="11">
        <v>31.79</v>
      </c>
      <c r="I101" s="13">
        <v>0.1</v>
      </c>
      <c r="J101" s="15">
        <f t="shared" si="1"/>
        <v>28.825582500000003</v>
      </c>
    </row>
    <row r="102" spans="1:10" ht="48" x14ac:dyDescent="0.2">
      <c r="A102" s="8" t="s">
        <v>11</v>
      </c>
      <c r="B102" s="9" t="s">
        <v>117</v>
      </c>
      <c r="C102" s="9" t="s">
        <v>13</v>
      </c>
      <c r="D102" s="10" t="s">
        <v>93</v>
      </c>
      <c r="E102" s="10" t="s">
        <v>0</v>
      </c>
      <c r="F102" s="11" t="s">
        <v>0</v>
      </c>
      <c r="G102" s="12" t="s">
        <v>118</v>
      </c>
      <c r="H102" s="11">
        <v>134325</v>
      </c>
      <c r="I102" s="13">
        <v>0.1</v>
      </c>
      <c r="J102" s="3">
        <f t="shared" si="1"/>
        <v>121799.19375000001</v>
      </c>
    </row>
    <row r="103" spans="1:10" ht="64" x14ac:dyDescent="0.2">
      <c r="A103" s="8" t="s">
        <v>11</v>
      </c>
      <c r="B103" s="9" t="s">
        <v>117</v>
      </c>
      <c r="C103" s="9" t="s">
        <v>13</v>
      </c>
      <c r="D103" s="10" t="s">
        <v>94</v>
      </c>
      <c r="E103" s="10" t="s">
        <v>0</v>
      </c>
      <c r="F103" s="11" t="s">
        <v>0</v>
      </c>
      <c r="G103" s="12" t="s">
        <v>118</v>
      </c>
      <c r="H103" s="11">
        <v>26.87</v>
      </c>
      <c r="I103" s="13">
        <v>0.1</v>
      </c>
      <c r="J103" s="15">
        <f t="shared" si="1"/>
        <v>24.364372500000002</v>
      </c>
    </row>
    <row r="104" spans="1:10" ht="48" x14ac:dyDescent="0.2">
      <c r="A104" s="8" t="s">
        <v>11</v>
      </c>
      <c r="B104" s="9" t="s">
        <v>117</v>
      </c>
      <c r="C104" s="9" t="s">
        <v>13</v>
      </c>
      <c r="D104" s="10" t="s">
        <v>95</v>
      </c>
      <c r="E104" s="10" t="s">
        <v>0</v>
      </c>
      <c r="F104" s="11" t="s">
        <v>0</v>
      </c>
      <c r="G104" s="12" t="s">
        <v>118</v>
      </c>
      <c r="H104" s="11">
        <v>160650</v>
      </c>
      <c r="I104" s="13">
        <v>0.1</v>
      </c>
      <c r="J104" s="3">
        <f t="shared" si="1"/>
        <v>145669.38750000001</v>
      </c>
    </row>
    <row r="105" spans="1:10" ht="64" x14ac:dyDescent="0.2">
      <c r="A105" s="8" t="s">
        <v>11</v>
      </c>
      <c r="B105" s="9" t="s">
        <v>117</v>
      </c>
      <c r="C105" s="9" t="s">
        <v>13</v>
      </c>
      <c r="D105" s="10" t="s">
        <v>96</v>
      </c>
      <c r="E105" s="10" t="s">
        <v>0</v>
      </c>
      <c r="F105" s="11" t="s">
        <v>0</v>
      </c>
      <c r="G105" s="12" t="s">
        <v>118</v>
      </c>
      <c r="H105" s="11">
        <v>21.42</v>
      </c>
      <c r="I105" s="13">
        <v>0.1</v>
      </c>
      <c r="J105" s="15">
        <f t="shared" si="1"/>
        <v>19.422585000000005</v>
      </c>
    </row>
    <row r="106" spans="1:10" ht="48" x14ac:dyDescent="0.2">
      <c r="A106" s="8" t="s">
        <v>11</v>
      </c>
      <c r="B106" s="9" t="s">
        <v>117</v>
      </c>
      <c r="C106" s="9" t="s">
        <v>13</v>
      </c>
      <c r="D106" s="10" t="s">
        <v>97</v>
      </c>
      <c r="E106" s="10" t="s">
        <v>0</v>
      </c>
      <c r="F106" s="11" t="s">
        <v>0</v>
      </c>
      <c r="G106" s="12" t="s">
        <v>118</v>
      </c>
      <c r="H106" s="11">
        <v>186975</v>
      </c>
      <c r="I106" s="13">
        <v>0.1</v>
      </c>
      <c r="J106" s="3">
        <f t="shared" si="1"/>
        <v>169539.58125000002</v>
      </c>
    </row>
    <row r="107" spans="1:10" ht="64" x14ac:dyDescent="0.2">
      <c r="A107" s="8" t="s">
        <v>11</v>
      </c>
      <c r="B107" s="9" t="s">
        <v>117</v>
      </c>
      <c r="C107" s="9" t="s">
        <v>13</v>
      </c>
      <c r="D107" s="10" t="s">
        <v>98</v>
      </c>
      <c r="E107" s="10" t="s">
        <v>0</v>
      </c>
      <c r="F107" s="11" t="s">
        <v>0</v>
      </c>
      <c r="G107" s="12" t="s">
        <v>118</v>
      </c>
      <c r="H107" s="11">
        <v>18.7</v>
      </c>
      <c r="I107" s="13">
        <v>0.1</v>
      </c>
      <c r="J107" s="15">
        <f t="shared" si="1"/>
        <v>16.956225</v>
      </c>
    </row>
    <row r="108" spans="1:10" ht="48" x14ac:dyDescent="0.2">
      <c r="A108" s="8" t="s">
        <v>11</v>
      </c>
      <c r="B108" s="9" t="s">
        <v>117</v>
      </c>
      <c r="C108" s="9" t="s">
        <v>13</v>
      </c>
      <c r="D108" s="10" t="s">
        <v>99</v>
      </c>
      <c r="E108" s="10" t="s">
        <v>0</v>
      </c>
      <c r="F108" s="11" t="s">
        <v>0</v>
      </c>
      <c r="G108" s="12" t="s">
        <v>118</v>
      </c>
      <c r="H108" s="11">
        <v>230850</v>
      </c>
      <c r="I108" s="13">
        <v>0.1</v>
      </c>
      <c r="J108" s="3">
        <f t="shared" si="1"/>
        <v>209323.23750000002</v>
      </c>
    </row>
    <row r="109" spans="1:10" ht="64" x14ac:dyDescent="0.2">
      <c r="A109" s="8" t="s">
        <v>11</v>
      </c>
      <c r="B109" s="9" t="s">
        <v>117</v>
      </c>
      <c r="C109" s="9" t="s">
        <v>13</v>
      </c>
      <c r="D109" s="10" t="s">
        <v>100</v>
      </c>
      <c r="E109" s="10" t="s">
        <v>0</v>
      </c>
      <c r="F109" s="11" t="s">
        <v>0</v>
      </c>
      <c r="G109" s="12" t="s">
        <v>118</v>
      </c>
      <c r="H109" s="11">
        <v>15.39</v>
      </c>
      <c r="I109" s="13">
        <v>0.1</v>
      </c>
      <c r="J109" s="3">
        <f t="shared" si="1"/>
        <v>13.954882500000002</v>
      </c>
    </row>
    <row r="110" spans="1:10" ht="48" x14ac:dyDescent="0.2">
      <c r="A110" s="8" t="s">
        <v>11</v>
      </c>
      <c r="B110" s="9" t="s">
        <v>117</v>
      </c>
      <c r="C110" s="9" t="s">
        <v>13</v>
      </c>
      <c r="D110" s="10" t="s">
        <v>101</v>
      </c>
      <c r="E110" s="10" t="s">
        <v>0</v>
      </c>
      <c r="F110" s="11" t="s">
        <v>0</v>
      </c>
      <c r="G110" s="12" t="s">
        <v>118</v>
      </c>
      <c r="H110" s="11">
        <v>275725</v>
      </c>
      <c r="I110" s="13">
        <v>0.1</v>
      </c>
      <c r="J110" s="3">
        <f t="shared" si="1"/>
        <v>250013.64375000002</v>
      </c>
    </row>
    <row r="111" spans="1:10" ht="64" x14ac:dyDescent="0.2">
      <c r="A111" s="8" t="s">
        <v>11</v>
      </c>
      <c r="B111" s="9" t="s">
        <v>117</v>
      </c>
      <c r="C111" s="9" t="s">
        <v>13</v>
      </c>
      <c r="D111" s="10" t="s">
        <v>102</v>
      </c>
      <c r="E111" s="10" t="s">
        <v>0</v>
      </c>
      <c r="F111" s="11" t="s">
        <v>0</v>
      </c>
      <c r="G111" s="12" t="s">
        <v>118</v>
      </c>
      <c r="H111" s="11">
        <v>13.74</v>
      </c>
      <c r="I111" s="13">
        <v>0.1</v>
      </c>
      <c r="J111" s="3">
        <f t="shared" si="1"/>
        <v>12.458745</v>
      </c>
    </row>
    <row r="112" spans="1:10" ht="48" x14ac:dyDescent="0.2">
      <c r="A112" s="8" t="s">
        <v>11</v>
      </c>
      <c r="B112" s="9" t="s">
        <v>117</v>
      </c>
      <c r="C112" s="9" t="s">
        <v>13</v>
      </c>
      <c r="D112" s="10" t="s">
        <v>103</v>
      </c>
      <c r="E112" s="10" t="s">
        <v>0</v>
      </c>
      <c r="F112" s="11" t="s">
        <v>0</v>
      </c>
      <c r="G112" s="12" t="s">
        <v>118</v>
      </c>
      <c r="H112" s="11">
        <v>362475</v>
      </c>
      <c r="I112" s="13">
        <v>0.1</v>
      </c>
      <c r="J112" s="3">
        <f t="shared" si="1"/>
        <v>328674.20625000005</v>
      </c>
    </row>
    <row r="113" spans="1:10" ht="64" x14ac:dyDescent="0.2">
      <c r="A113" s="8" t="s">
        <v>11</v>
      </c>
      <c r="B113" s="9" t="s">
        <v>117</v>
      </c>
      <c r="C113" s="9" t="s">
        <v>13</v>
      </c>
      <c r="D113" s="10" t="s">
        <v>104</v>
      </c>
      <c r="E113" s="10" t="s">
        <v>0</v>
      </c>
      <c r="F113" s="11" t="s">
        <v>0</v>
      </c>
      <c r="G113" s="12" t="s">
        <v>118</v>
      </c>
      <c r="H113" s="11">
        <v>1.5</v>
      </c>
      <c r="I113" s="13">
        <v>0.1</v>
      </c>
      <c r="J113" s="3">
        <f t="shared" si="1"/>
        <v>1.3601250000000003</v>
      </c>
    </row>
    <row r="114" spans="1:10" ht="48" x14ac:dyDescent="0.2">
      <c r="A114" s="8" t="s">
        <v>11</v>
      </c>
      <c r="B114" s="9" t="s">
        <v>117</v>
      </c>
      <c r="C114" s="9" t="s">
        <v>13</v>
      </c>
      <c r="D114" s="10" t="s">
        <v>105</v>
      </c>
      <c r="E114" s="10" t="s">
        <v>0</v>
      </c>
      <c r="F114" s="11" t="s">
        <v>0</v>
      </c>
      <c r="G114" s="12" t="s">
        <v>118</v>
      </c>
      <c r="H114" s="11">
        <v>450225</v>
      </c>
      <c r="I114" s="13">
        <v>0.1</v>
      </c>
      <c r="J114" s="3">
        <f t="shared" si="1"/>
        <v>408241.51875000005</v>
      </c>
    </row>
    <row r="115" spans="1:10" ht="64" x14ac:dyDescent="0.2">
      <c r="A115" s="8" t="s">
        <v>11</v>
      </c>
      <c r="B115" s="9" t="s">
        <v>117</v>
      </c>
      <c r="C115" s="9" t="s">
        <v>13</v>
      </c>
      <c r="D115" s="10" t="s">
        <v>106</v>
      </c>
      <c r="E115" s="10" t="s">
        <v>0</v>
      </c>
      <c r="F115" s="11" t="s">
        <v>0</v>
      </c>
      <c r="G115" s="12" t="s">
        <v>118</v>
      </c>
      <c r="H115" s="11">
        <v>11.26</v>
      </c>
      <c r="I115" s="13">
        <v>0.1</v>
      </c>
      <c r="J115" s="3">
        <f t="shared" si="1"/>
        <v>10.210005000000001</v>
      </c>
    </row>
    <row r="116" spans="1:10" ht="48" x14ac:dyDescent="0.2">
      <c r="A116" s="8" t="s">
        <v>11</v>
      </c>
      <c r="B116" s="9" t="s">
        <v>117</v>
      </c>
      <c r="C116" s="9" t="s">
        <v>13</v>
      </c>
      <c r="D116" s="10" t="s">
        <v>107</v>
      </c>
      <c r="E116" s="10" t="s">
        <v>0</v>
      </c>
      <c r="F116" s="11" t="s">
        <v>0</v>
      </c>
      <c r="G116" s="12" t="s">
        <v>118</v>
      </c>
      <c r="H116" s="11">
        <v>537975</v>
      </c>
      <c r="I116" s="13">
        <v>0.1</v>
      </c>
      <c r="J116" s="3">
        <f t="shared" si="1"/>
        <v>487808.83125000005</v>
      </c>
    </row>
    <row r="117" spans="1:10" ht="64" x14ac:dyDescent="0.2">
      <c r="A117" s="8" t="s">
        <v>11</v>
      </c>
      <c r="B117" s="9" t="s">
        <v>117</v>
      </c>
      <c r="C117" s="9" t="s">
        <v>13</v>
      </c>
      <c r="D117" s="10" t="s">
        <v>108</v>
      </c>
      <c r="E117" s="10" t="s">
        <v>0</v>
      </c>
      <c r="F117" s="11" t="s">
        <v>0</v>
      </c>
      <c r="G117" s="12" t="s">
        <v>118</v>
      </c>
      <c r="H117" s="11">
        <v>10.76</v>
      </c>
      <c r="I117" s="13">
        <v>0.1</v>
      </c>
      <c r="J117" s="3">
        <f t="shared" si="1"/>
        <v>9.7566299999999995</v>
      </c>
    </row>
    <row r="118" spans="1:10" ht="48" x14ac:dyDescent="0.2">
      <c r="A118" s="8" t="s">
        <v>11</v>
      </c>
      <c r="B118" s="9" t="s">
        <v>117</v>
      </c>
      <c r="C118" s="9" t="s">
        <v>13</v>
      </c>
      <c r="D118" s="10" t="s">
        <v>109</v>
      </c>
      <c r="E118" s="10" t="s">
        <v>0</v>
      </c>
      <c r="F118" s="11" t="s">
        <v>0</v>
      </c>
      <c r="G118" s="12" t="s">
        <v>118</v>
      </c>
      <c r="H118" s="11">
        <v>976725</v>
      </c>
      <c r="I118" s="13">
        <v>0.1</v>
      </c>
      <c r="J118" s="3">
        <f t="shared" si="1"/>
        <v>885645.39375000005</v>
      </c>
    </row>
    <row r="119" spans="1:10" ht="80" x14ac:dyDescent="0.2">
      <c r="A119" s="8" t="s">
        <v>11</v>
      </c>
      <c r="B119" s="9" t="s">
        <v>117</v>
      </c>
      <c r="C119" s="9" t="s">
        <v>13</v>
      </c>
      <c r="D119" s="10" t="s">
        <v>110</v>
      </c>
      <c r="E119" s="10" t="s">
        <v>0</v>
      </c>
      <c r="F119" s="11" t="s">
        <v>0</v>
      </c>
      <c r="G119" s="12" t="s">
        <v>118</v>
      </c>
      <c r="H119" s="11">
        <v>9.77</v>
      </c>
      <c r="I119" s="13">
        <v>0.1</v>
      </c>
      <c r="J119" s="3">
        <f t="shared" si="1"/>
        <v>8.8589474999999993</v>
      </c>
    </row>
    <row r="120" spans="1:10" ht="48" x14ac:dyDescent="0.2">
      <c r="A120" s="8" t="s">
        <v>11</v>
      </c>
      <c r="B120" s="9" t="s">
        <v>117</v>
      </c>
      <c r="C120" s="9" t="s">
        <v>13</v>
      </c>
      <c r="D120" s="10" t="s">
        <v>111</v>
      </c>
      <c r="E120" s="10" t="s">
        <v>0</v>
      </c>
      <c r="F120" s="11" t="s">
        <v>0</v>
      </c>
      <c r="G120" s="12" t="s">
        <v>118</v>
      </c>
      <c r="H120" s="11">
        <v>1415475</v>
      </c>
      <c r="I120" s="13">
        <v>0.1</v>
      </c>
      <c r="J120" s="3">
        <f t="shared" si="1"/>
        <v>1283481.95625</v>
      </c>
    </row>
    <row r="121" spans="1:10" ht="80" x14ac:dyDescent="0.2">
      <c r="A121" s="8" t="s">
        <v>11</v>
      </c>
      <c r="B121" s="9" t="s">
        <v>117</v>
      </c>
      <c r="C121" s="9" t="s">
        <v>13</v>
      </c>
      <c r="D121" s="10" t="s">
        <v>112</v>
      </c>
      <c r="E121" s="10" t="s">
        <v>0</v>
      </c>
      <c r="F121" s="11" t="s">
        <v>0</v>
      </c>
      <c r="G121" s="12" t="s">
        <v>118</v>
      </c>
      <c r="H121" s="11">
        <v>9.44</v>
      </c>
      <c r="I121" s="13">
        <v>0.1</v>
      </c>
      <c r="J121" s="3">
        <f t="shared" si="1"/>
        <v>8.5597200000000004</v>
      </c>
    </row>
    <row r="122" spans="1:10" ht="48" x14ac:dyDescent="0.2">
      <c r="A122" s="8" t="s">
        <v>11</v>
      </c>
      <c r="B122" s="9" t="s">
        <v>117</v>
      </c>
      <c r="C122" s="9" t="s">
        <v>13</v>
      </c>
      <c r="D122" s="10" t="s">
        <v>113</v>
      </c>
      <c r="E122" s="10" t="s">
        <v>0</v>
      </c>
      <c r="F122" s="11" t="s">
        <v>0</v>
      </c>
      <c r="G122" s="12" t="s">
        <v>118</v>
      </c>
      <c r="H122" s="11">
        <v>1854225</v>
      </c>
      <c r="I122" s="13">
        <v>0.1</v>
      </c>
      <c r="J122" s="3">
        <f t="shared" si="1"/>
        <v>1681318.51875</v>
      </c>
    </row>
    <row r="123" spans="1:10" ht="80" x14ac:dyDescent="0.2">
      <c r="A123" s="8" t="s">
        <v>11</v>
      </c>
      <c r="B123" s="9" t="s">
        <v>117</v>
      </c>
      <c r="C123" s="9" t="s">
        <v>13</v>
      </c>
      <c r="D123" s="10" t="s">
        <v>114</v>
      </c>
      <c r="E123" s="10" t="s">
        <v>0</v>
      </c>
      <c r="F123" s="11" t="s">
        <v>0</v>
      </c>
      <c r="G123" s="12" t="s">
        <v>118</v>
      </c>
      <c r="H123" s="11">
        <v>9.27</v>
      </c>
      <c r="I123" s="13">
        <v>0.1</v>
      </c>
      <c r="J123" s="3">
        <f t="shared" si="1"/>
        <v>8.4055724999999999</v>
      </c>
    </row>
    <row r="124" spans="1:10" ht="48" x14ac:dyDescent="0.2">
      <c r="A124" s="8" t="s">
        <v>11</v>
      </c>
      <c r="B124" s="9" t="s">
        <v>117</v>
      </c>
      <c r="C124" s="9" t="s">
        <v>13</v>
      </c>
      <c r="D124" s="10" t="s">
        <v>115</v>
      </c>
      <c r="E124" s="10" t="s">
        <v>0</v>
      </c>
      <c r="F124" s="11" t="s">
        <v>0</v>
      </c>
      <c r="G124" s="12" t="s">
        <v>118</v>
      </c>
      <c r="H124" s="11">
        <v>2292975</v>
      </c>
      <c r="I124" s="13">
        <v>0.1</v>
      </c>
      <c r="J124" s="3">
        <f t="shared" si="1"/>
        <v>2079155.08125</v>
      </c>
    </row>
    <row r="125" spans="1:10" ht="64" x14ac:dyDescent="0.2">
      <c r="A125" s="8" t="s">
        <v>11</v>
      </c>
      <c r="B125" s="9" t="s">
        <v>117</v>
      </c>
      <c r="C125" s="9" t="s">
        <v>13</v>
      </c>
      <c r="D125" s="10" t="s">
        <v>116</v>
      </c>
      <c r="E125" s="10" t="s">
        <v>0</v>
      </c>
      <c r="F125" s="11" t="s">
        <v>0</v>
      </c>
      <c r="G125" s="12" t="s">
        <v>118</v>
      </c>
      <c r="H125" s="11">
        <v>9.17</v>
      </c>
      <c r="I125" s="13">
        <v>0.1</v>
      </c>
      <c r="J125" s="3">
        <f t="shared" si="1"/>
        <v>8.3148975000000007</v>
      </c>
    </row>
    <row r="126" spans="1:10" ht="48" x14ac:dyDescent="0.2">
      <c r="A126" s="8" t="s">
        <v>11</v>
      </c>
      <c r="B126" s="9" t="s">
        <v>119</v>
      </c>
      <c r="C126" s="9" t="s">
        <v>13</v>
      </c>
      <c r="D126" s="10" t="s">
        <v>79</v>
      </c>
      <c r="E126" s="10" t="s">
        <v>0</v>
      </c>
      <c r="F126" s="11" t="s">
        <v>0</v>
      </c>
      <c r="G126" s="12" t="s">
        <v>120</v>
      </c>
      <c r="H126" s="11">
        <v>5175</v>
      </c>
      <c r="I126" s="13">
        <v>0.1</v>
      </c>
      <c r="J126" s="3">
        <f t="shared" si="1"/>
        <v>4692.4312500000005</v>
      </c>
    </row>
    <row r="127" spans="1:10" ht="64" x14ac:dyDescent="0.2">
      <c r="A127" s="8" t="s">
        <v>11</v>
      </c>
      <c r="B127" s="9" t="s">
        <v>119</v>
      </c>
      <c r="C127" s="9" t="s">
        <v>13</v>
      </c>
      <c r="D127" s="10" t="s">
        <v>82</v>
      </c>
      <c r="E127" s="10" t="s">
        <v>0</v>
      </c>
      <c r="F127" s="11" t="s">
        <v>0</v>
      </c>
      <c r="G127" s="12" t="s">
        <v>120</v>
      </c>
      <c r="H127" s="11">
        <v>51.75</v>
      </c>
      <c r="I127" s="13">
        <v>0.1</v>
      </c>
      <c r="J127" s="3">
        <f t="shared" si="1"/>
        <v>46.924312500000006</v>
      </c>
    </row>
    <row r="128" spans="1:10" ht="48" x14ac:dyDescent="0.2">
      <c r="A128" s="8" t="s">
        <v>11</v>
      </c>
      <c r="B128" s="9" t="s">
        <v>119</v>
      </c>
      <c r="C128" s="9" t="s">
        <v>13</v>
      </c>
      <c r="D128" s="10" t="s">
        <v>83</v>
      </c>
      <c r="E128" s="10" t="s">
        <v>0</v>
      </c>
      <c r="F128" s="11" t="s">
        <v>0</v>
      </c>
      <c r="G128" s="12" t="s">
        <v>120</v>
      </c>
      <c r="H128" s="11">
        <v>25875</v>
      </c>
      <c r="I128" s="13">
        <v>0.1</v>
      </c>
      <c r="J128" s="3">
        <f t="shared" si="1"/>
        <v>23462.15625</v>
      </c>
    </row>
    <row r="129" spans="1:10" ht="64" x14ac:dyDescent="0.2">
      <c r="A129" s="8" t="s">
        <v>11</v>
      </c>
      <c r="B129" s="9" t="s">
        <v>119</v>
      </c>
      <c r="C129" s="9" t="s">
        <v>13</v>
      </c>
      <c r="D129" s="10" t="s">
        <v>84</v>
      </c>
      <c r="E129" s="10" t="s">
        <v>0</v>
      </c>
      <c r="F129" s="11" t="s">
        <v>0</v>
      </c>
      <c r="G129" s="12" t="s">
        <v>120</v>
      </c>
      <c r="H129" s="11">
        <v>51.75</v>
      </c>
      <c r="I129" s="13">
        <v>0.1</v>
      </c>
      <c r="J129" s="3">
        <f t="shared" si="1"/>
        <v>46.924312500000006</v>
      </c>
    </row>
    <row r="130" spans="1:10" ht="48" x14ac:dyDescent="0.2">
      <c r="A130" s="8" t="s">
        <v>11</v>
      </c>
      <c r="B130" s="9" t="s">
        <v>119</v>
      </c>
      <c r="C130" s="9" t="s">
        <v>13</v>
      </c>
      <c r="D130" s="10" t="s">
        <v>85</v>
      </c>
      <c r="E130" s="10" t="s">
        <v>0</v>
      </c>
      <c r="F130" s="11" t="s">
        <v>0</v>
      </c>
      <c r="G130" s="12" t="s">
        <v>120</v>
      </c>
      <c r="H130" s="11">
        <v>51750</v>
      </c>
      <c r="I130" s="13">
        <v>0.1</v>
      </c>
      <c r="J130" s="3">
        <f t="shared" si="1"/>
        <v>46924.3125</v>
      </c>
    </row>
    <row r="131" spans="1:10" ht="64" x14ac:dyDescent="0.2">
      <c r="A131" s="8" t="s">
        <v>11</v>
      </c>
      <c r="B131" s="9" t="s">
        <v>119</v>
      </c>
      <c r="C131" s="9" t="s">
        <v>13</v>
      </c>
      <c r="D131" s="10" t="s">
        <v>86</v>
      </c>
      <c r="E131" s="10" t="s">
        <v>0</v>
      </c>
      <c r="F131" s="11" t="s">
        <v>0</v>
      </c>
      <c r="G131" s="12" t="s">
        <v>120</v>
      </c>
      <c r="H131" s="11">
        <v>51.75</v>
      </c>
      <c r="I131" s="13">
        <v>0.1</v>
      </c>
      <c r="J131" s="3">
        <f t="shared" si="1"/>
        <v>46.924312500000006</v>
      </c>
    </row>
    <row r="132" spans="1:10" ht="48" x14ac:dyDescent="0.2">
      <c r="A132" s="8" t="s">
        <v>11</v>
      </c>
      <c r="B132" s="9" t="s">
        <v>119</v>
      </c>
      <c r="C132" s="9" t="s">
        <v>13</v>
      </c>
      <c r="D132" s="10" t="s">
        <v>87</v>
      </c>
      <c r="E132" s="10" t="s">
        <v>0</v>
      </c>
      <c r="F132" s="11" t="s">
        <v>0</v>
      </c>
      <c r="G132" s="12" t="s">
        <v>120</v>
      </c>
      <c r="H132" s="11">
        <v>63938</v>
      </c>
      <c r="I132" s="13">
        <v>0.1</v>
      </c>
      <c r="J132" s="3">
        <f t="shared" si="1"/>
        <v>57975.781500000005</v>
      </c>
    </row>
    <row r="133" spans="1:10" ht="64" x14ac:dyDescent="0.2">
      <c r="A133" s="8" t="s">
        <v>11</v>
      </c>
      <c r="B133" s="9" t="s">
        <v>119</v>
      </c>
      <c r="C133" s="9" t="s">
        <v>13</v>
      </c>
      <c r="D133" s="10" t="s">
        <v>88</v>
      </c>
      <c r="E133" s="10" t="s">
        <v>0</v>
      </c>
      <c r="F133" s="11" t="s">
        <v>0</v>
      </c>
      <c r="G133" s="12" t="s">
        <v>120</v>
      </c>
      <c r="H133" s="11">
        <v>42.63</v>
      </c>
      <c r="I133" s="13">
        <v>0.1</v>
      </c>
      <c r="J133" s="3">
        <f t="shared" ref="J133:J182" si="2">H133*(1-I133)*(1+0.75%)</f>
        <v>38.654752500000008</v>
      </c>
    </row>
    <row r="134" spans="1:10" ht="48" x14ac:dyDescent="0.2">
      <c r="A134" s="8" t="s">
        <v>11</v>
      </c>
      <c r="B134" s="9" t="s">
        <v>119</v>
      </c>
      <c r="C134" s="9" t="s">
        <v>13</v>
      </c>
      <c r="D134" s="10" t="s">
        <v>89</v>
      </c>
      <c r="E134" s="10" t="s">
        <v>0</v>
      </c>
      <c r="F134" s="11" t="s">
        <v>0</v>
      </c>
      <c r="G134" s="12" t="s">
        <v>120</v>
      </c>
      <c r="H134" s="11">
        <v>76125</v>
      </c>
      <c r="I134" s="13">
        <v>0.1</v>
      </c>
      <c r="J134" s="3">
        <f t="shared" si="2"/>
        <v>69026.34375</v>
      </c>
    </row>
    <row r="135" spans="1:10" ht="64" x14ac:dyDescent="0.2">
      <c r="A135" s="8" t="s">
        <v>11</v>
      </c>
      <c r="B135" s="9" t="s">
        <v>119</v>
      </c>
      <c r="C135" s="9" t="s">
        <v>13</v>
      </c>
      <c r="D135" s="10" t="s">
        <v>90</v>
      </c>
      <c r="E135" s="10" t="s">
        <v>0</v>
      </c>
      <c r="F135" s="11" t="s">
        <v>0</v>
      </c>
      <c r="G135" s="12" t="s">
        <v>120</v>
      </c>
      <c r="H135" s="11">
        <v>38.06</v>
      </c>
      <c r="I135" s="13">
        <v>0.1</v>
      </c>
      <c r="J135" s="15">
        <f t="shared" si="2"/>
        <v>34.510905000000008</v>
      </c>
    </row>
    <row r="136" spans="1:10" ht="48" x14ac:dyDescent="0.2">
      <c r="A136" s="8" t="s">
        <v>11</v>
      </c>
      <c r="B136" s="9" t="s">
        <v>119</v>
      </c>
      <c r="C136" s="9" t="s">
        <v>13</v>
      </c>
      <c r="D136" s="10" t="s">
        <v>91</v>
      </c>
      <c r="E136" s="10" t="s">
        <v>0</v>
      </c>
      <c r="F136" s="11" t="s">
        <v>0</v>
      </c>
      <c r="G136" s="12" t="s">
        <v>120</v>
      </c>
      <c r="H136" s="11">
        <v>88313</v>
      </c>
      <c r="I136" s="13">
        <v>0.1</v>
      </c>
      <c r="J136" s="3">
        <f t="shared" si="2"/>
        <v>80077.812749999997</v>
      </c>
    </row>
    <row r="137" spans="1:10" ht="64" x14ac:dyDescent="0.2">
      <c r="A137" s="8" t="s">
        <v>11</v>
      </c>
      <c r="B137" s="9" t="s">
        <v>119</v>
      </c>
      <c r="C137" s="9" t="s">
        <v>13</v>
      </c>
      <c r="D137" s="10" t="s">
        <v>92</v>
      </c>
      <c r="E137" s="10" t="s">
        <v>0</v>
      </c>
      <c r="F137" s="11" t="s">
        <v>0</v>
      </c>
      <c r="G137" s="12" t="s">
        <v>120</v>
      </c>
      <c r="H137" s="11">
        <v>35.33</v>
      </c>
      <c r="I137" s="13">
        <v>0.1</v>
      </c>
      <c r="J137" s="15">
        <f t="shared" si="2"/>
        <v>32.035477500000006</v>
      </c>
    </row>
    <row r="138" spans="1:10" ht="48" x14ac:dyDescent="0.2">
      <c r="A138" s="8" t="s">
        <v>11</v>
      </c>
      <c r="B138" s="9" t="s">
        <v>119</v>
      </c>
      <c r="C138" s="9" t="s">
        <v>13</v>
      </c>
      <c r="D138" s="10" t="s">
        <v>93</v>
      </c>
      <c r="E138" s="10" t="s">
        <v>0</v>
      </c>
      <c r="F138" s="11" t="s">
        <v>0</v>
      </c>
      <c r="G138" s="12" t="s">
        <v>120</v>
      </c>
      <c r="H138" s="11">
        <v>149250</v>
      </c>
      <c r="I138" s="13">
        <v>0.1</v>
      </c>
      <c r="J138" s="3">
        <f t="shared" si="2"/>
        <v>135332.4375</v>
      </c>
    </row>
    <row r="139" spans="1:10" ht="64" x14ac:dyDescent="0.2">
      <c r="A139" s="8" t="s">
        <v>11</v>
      </c>
      <c r="B139" s="9" t="s">
        <v>119</v>
      </c>
      <c r="C139" s="9" t="s">
        <v>13</v>
      </c>
      <c r="D139" s="10" t="s">
        <v>94</v>
      </c>
      <c r="E139" s="10" t="s">
        <v>0</v>
      </c>
      <c r="F139" s="11" t="s">
        <v>0</v>
      </c>
      <c r="G139" s="12" t="s">
        <v>120</v>
      </c>
      <c r="H139" s="11">
        <v>29.85</v>
      </c>
      <c r="I139" s="13">
        <v>0.1</v>
      </c>
      <c r="J139" s="15">
        <f t="shared" si="2"/>
        <v>27.066487500000004</v>
      </c>
    </row>
    <row r="140" spans="1:10" ht="48" x14ac:dyDescent="0.2">
      <c r="A140" s="8" t="s">
        <v>11</v>
      </c>
      <c r="B140" s="9" t="s">
        <v>119</v>
      </c>
      <c r="C140" s="9" t="s">
        <v>13</v>
      </c>
      <c r="D140" s="10" t="s">
        <v>95</v>
      </c>
      <c r="E140" s="10" t="s">
        <v>0</v>
      </c>
      <c r="F140" s="11" t="s">
        <v>0</v>
      </c>
      <c r="G140" s="12" t="s">
        <v>120</v>
      </c>
      <c r="H140" s="11">
        <v>178500</v>
      </c>
      <c r="I140" s="13">
        <v>0.1</v>
      </c>
      <c r="J140" s="3">
        <f t="shared" si="2"/>
        <v>161854.875</v>
      </c>
    </row>
    <row r="141" spans="1:10" ht="64" x14ac:dyDescent="0.2">
      <c r="A141" s="8" t="s">
        <v>11</v>
      </c>
      <c r="B141" s="9" t="s">
        <v>119</v>
      </c>
      <c r="C141" s="9" t="s">
        <v>13</v>
      </c>
      <c r="D141" s="10" t="s">
        <v>96</v>
      </c>
      <c r="E141" s="10" t="s">
        <v>0</v>
      </c>
      <c r="F141" s="11" t="s">
        <v>0</v>
      </c>
      <c r="G141" s="12" t="s">
        <v>120</v>
      </c>
      <c r="H141" s="11">
        <v>23.8</v>
      </c>
      <c r="I141" s="13">
        <v>0.1</v>
      </c>
      <c r="J141" s="15">
        <f t="shared" si="2"/>
        <v>21.580650000000002</v>
      </c>
    </row>
    <row r="142" spans="1:10" ht="48" x14ac:dyDescent="0.2">
      <c r="A142" s="8" t="s">
        <v>11</v>
      </c>
      <c r="B142" s="9" t="s">
        <v>119</v>
      </c>
      <c r="C142" s="9" t="s">
        <v>13</v>
      </c>
      <c r="D142" s="10" t="s">
        <v>97</v>
      </c>
      <c r="E142" s="10" t="s">
        <v>0</v>
      </c>
      <c r="F142" s="11" t="s">
        <v>0</v>
      </c>
      <c r="G142" s="12" t="s">
        <v>120</v>
      </c>
      <c r="H142" s="11">
        <v>207750</v>
      </c>
      <c r="I142" s="13">
        <v>0.1</v>
      </c>
      <c r="J142" s="3">
        <f t="shared" si="2"/>
        <v>188377.3125</v>
      </c>
    </row>
    <row r="143" spans="1:10" ht="64" x14ac:dyDescent="0.2">
      <c r="A143" s="8" t="s">
        <v>11</v>
      </c>
      <c r="B143" s="9" t="s">
        <v>119</v>
      </c>
      <c r="C143" s="9" t="s">
        <v>13</v>
      </c>
      <c r="D143" s="10" t="s">
        <v>98</v>
      </c>
      <c r="E143" s="10" t="s">
        <v>0</v>
      </c>
      <c r="F143" s="11" t="s">
        <v>0</v>
      </c>
      <c r="G143" s="12" t="s">
        <v>120</v>
      </c>
      <c r="H143" s="11">
        <v>20.78</v>
      </c>
      <c r="I143" s="13">
        <v>0.1</v>
      </c>
      <c r="J143" s="15">
        <f t="shared" si="2"/>
        <v>18.842265000000001</v>
      </c>
    </row>
    <row r="144" spans="1:10" ht="48" x14ac:dyDescent="0.2">
      <c r="A144" s="8" t="s">
        <v>11</v>
      </c>
      <c r="B144" s="9" t="s">
        <v>119</v>
      </c>
      <c r="C144" s="9" t="s">
        <v>13</v>
      </c>
      <c r="D144" s="10" t="s">
        <v>99</v>
      </c>
      <c r="E144" s="10" t="s">
        <v>0</v>
      </c>
      <c r="F144" s="11" t="s">
        <v>0</v>
      </c>
      <c r="G144" s="12" t="s">
        <v>120</v>
      </c>
      <c r="H144" s="11">
        <v>256500</v>
      </c>
      <c r="I144" s="13">
        <v>0.1</v>
      </c>
      <c r="J144" s="3">
        <f t="shared" si="2"/>
        <v>232581.375</v>
      </c>
    </row>
    <row r="145" spans="1:10" ht="64" x14ac:dyDescent="0.2">
      <c r="A145" s="8" t="s">
        <v>11</v>
      </c>
      <c r="B145" s="9" t="s">
        <v>119</v>
      </c>
      <c r="C145" s="9" t="s">
        <v>13</v>
      </c>
      <c r="D145" s="10" t="s">
        <v>100</v>
      </c>
      <c r="E145" s="10" t="s">
        <v>0</v>
      </c>
      <c r="F145" s="11" t="s">
        <v>0</v>
      </c>
      <c r="G145" s="12" t="s">
        <v>120</v>
      </c>
      <c r="H145" s="11">
        <v>17.100000000000001</v>
      </c>
      <c r="I145" s="13">
        <v>0.1</v>
      </c>
      <c r="J145" s="3">
        <f t="shared" si="2"/>
        <v>15.505425000000002</v>
      </c>
    </row>
    <row r="146" spans="1:10" ht="48" x14ac:dyDescent="0.2">
      <c r="A146" s="8" t="s">
        <v>11</v>
      </c>
      <c r="B146" s="9" t="s">
        <v>119</v>
      </c>
      <c r="C146" s="9" t="s">
        <v>13</v>
      </c>
      <c r="D146" s="10" t="s">
        <v>101</v>
      </c>
      <c r="E146" s="10" t="s">
        <v>0</v>
      </c>
      <c r="F146" s="11" t="s">
        <v>0</v>
      </c>
      <c r="G146" s="12" t="s">
        <v>120</v>
      </c>
      <c r="H146" s="11">
        <v>305250</v>
      </c>
      <c r="I146" s="13">
        <v>0.1</v>
      </c>
      <c r="J146" s="3">
        <f t="shared" si="2"/>
        <v>276785.4375</v>
      </c>
    </row>
    <row r="147" spans="1:10" ht="64" x14ac:dyDescent="0.2">
      <c r="A147" s="8" t="s">
        <v>11</v>
      </c>
      <c r="B147" s="9" t="s">
        <v>119</v>
      </c>
      <c r="C147" s="9" t="s">
        <v>13</v>
      </c>
      <c r="D147" s="10" t="s">
        <v>102</v>
      </c>
      <c r="E147" s="10" t="s">
        <v>0</v>
      </c>
      <c r="F147" s="11" t="s">
        <v>0</v>
      </c>
      <c r="G147" s="12" t="s">
        <v>120</v>
      </c>
      <c r="H147" s="11">
        <v>15.26</v>
      </c>
      <c r="I147" s="13">
        <v>0.1</v>
      </c>
      <c r="J147" s="3">
        <f t="shared" si="2"/>
        <v>13.837005000000001</v>
      </c>
    </row>
    <row r="148" spans="1:10" ht="48" x14ac:dyDescent="0.2">
      <c r="A148" s="8" t="s">
        <v>11</v>
      </c>
      <c r="B148" s="9" t="s">
        <v>119</v>
      </c>
      <c r="C148" s="9" t="s">
        <v>13</v>
      </c>
      <c r="D148" s="10" t="s">
        <v>103</v>
      </c>
      <c r="E148" s="10" t="s">
        <v>0</v>
      </c>
      <c r="F148" s="11" t="s">
        <v>0</v>
      </c>
      <c r="G148" s="12" t="s">
        <v>120</v>
      </c>
      <c r="H148" s="11">
        <v>402750</v>
      </c>
      <c r="I148" s="13">
        <v>0.1</v>
      </c>
      <c r="J148" s="3">
        <f t="shared" si="2"/>
        <v>365193.5625</v>
      </c>
    </row>
    <row r="149" spans="1:10" ht="64" x14ac:dyDescent="0.2">
      <c r="A149" s="8" t="s">
        <v>11</v>
      </c>
      <c r="B149" s="9" t="s">
        <v>119</v>
      </c>
      <c r="C149" s="9" t="s">
        <v>13</v>
      </c>
      <c r="D149" s="10" t="s">
        <v>104</v>
      </c>
      <c r="E149" s="10" t="s">
        <v>0</v>
      </c>
      <c r="F149" s="11" t="s">
        <v>0</v>
      </c>
      <c r="G149" s="12" t="s">
        <v>120</v>
      </c>
      <c r="H149" s="11">
        <v>13.43</v>
      </c>
      <c r="I149" s="13">
        <v>0.1</v>
      </c>
      <c r="J149" s="3">
        <f t="shared" si="2"/>
        <v>12.177652500000001</v>
      </c>
    </row>
    <row r="150" spans="1:10" ht="48" x14ac:dyDescent="0.2">
      <c r="A150" s="8" t="s">
        <v>11</v>
      </c>
      <c r="B150" s="9" t="s">
        <v>119</v>
      </c>
      <c r="C150" s="9" t="s">
        <v>13</v>
      </c>
      <c r="D150" s="10" t="s">
        <v>105</v>
      </c>
      <c r="E150" s="10" t="s">
        <v>0</v>
      </c>
      <c r="F150" s="11" t="s">
        <v>0</v>
      </c>
      <c r="G150" s="12" t="s">
        <v>120</v>
      </c>
      <c r="H150" s="11">
        <v>500250</v>
      </c>
      <c r="I150" s="13">
        <v>0.1</v>
      </c>
      <c r="J150" s="3">
        <f t="shared" si="2"/>
        <v>453601.6875</v>
      </c>
    </row>
    <row r="151" spans="1:10" ht="64" x14ac:dyDescent="0.2">
      <c r="A151" s="8" t="s">
        <v>11</v>
      </c>
      <c r="B151" s="9" t="s">
        <v>119</v>
      </c>
      <c r="C151" s="9" t="s">
        <v>13</v>
      </c>
      <c r="D151" s="10" t="s">
        <v>106</v>
      </c>
      <c r="E151" s="10" t="s">
        <v>0</v>
      </c>
      <c r="F151" s="11" t="s">
        <v>0</v>
      </c>
      <c r="G151" s="12" t="s">
        <v>120</v>
      </c>
      <c r="H151" s="11">
        <v>0.23529411764705882</v>
      </c>
      <c r="I151" s="13">
        <v>0.1</v>
      </c>
      <c r="J151" s="3">
        <f t="shared" si="2"/>
        <v>0.21335294117647061</v>
      </c>
    </row>
    <row r="152" spans="1:10" ht="48" x14ac:dyDescent="0.2">
      <c r="A152" s="8" t="s">
        <v>11</v>
      </c>
      <c r="B152" s="9" t="s">
        <v>119</v>
      </c>
      <c r="C152" s="9" t="s">
        <v>13</v>
      </c>
      <c r="D152" s="10" t="s">
        <v>107</v>
      </c>
      <c r="E152" s="10" t="s">
        <v>0</v>
      </c>
      <c r="F152" s="11" t="s">
        <v>0</v>
      </c>
      <c r="G152" s="12" t="s">
        <v>120</v>
      </c>
      <c r="H152" s="11">
        <v>597750</v>
      </c>
      <c r="I152" s="13">
        <v>0.1</v>
      </c>
      <c r="J152" s="3">
        <f t="shared" si="2"/>
        <v>542009.8125</v>
      </c>
    </row>
    <row r="153" spans="1:10" ht="64" x14ac:dyDescent="0.2">
      <c r="A153" s="8" t="s">
        <v>11</v>
      </c>
      <c r="B153" s="9" t="s">
        <v>119</v>
      </c>
      <c r="C153" s="9" t="s">
        <v>13</v>
      </c>
      <c r="D153" s="10" t="s">
        <v>108</v>
      </c>
      <c r="E153" s="10" t="s">
        <v>0</v>
      </c>
      <c r="F153" s="11" t="s">
        <v>0</v>
      </c>
      <c r="G153" s="12" t="s">
        <v>120</v>
      </c>
      <c r="H153" s="11">
        <v>11.96</v>
      </c>
      <c r="I153" s="13">
        <v>0.1</v>
      </c>
      <c r="J153" s="3">
        <f t="shared" si="2"/>
        <v>10.844730000000002</v>
      </c>
    </row>
    <row r="154" spans="1:10" ht="48" x14ac:dyDescent="0.2">
      <c r="A154" s="8" t="s">
        <v>11</v>
      </c>
      <c r="B154" s="9" t="s">
        <v>119</v>
      </c>
      <c r="C154" s="9" t="s">
        <v>13</v>
      </c>
      <c r="D154" s="10" t="s">
        <v>109</v>
      </c>
      <c r="E154" s="10" t="s">
        <v>0</v>
      </c>
      <c r="F154" s="11" t="s">
        <v>0</v>
      </c>
      <c r="G154" s="12" t="s">
        <v>120</v>
      </c>
      <c r="H154" s="11">
        <v>108250</v>
      </c>
      <c r="I154" s="13">
        <v>0.1</v>
      </c>
      <c r="J154" s="3">
        <f t="shared" si="2"/>
        <v>98155.6875</v>
      </c>
    </row>
    <row r="155" spans="1:10" ht="80" x14ac:dyDescent="0.2">
      <c r="A155" s="8" t="s">
        <v>11</v>
      </c>
      <c r="B155" s="9" t="s">
        <v>119</v>
      </c>
      <c r="C155" s="9" t="s">
        <v>13</v>
      </c>
      <c r="D155" s="10" t="s">
        <v>110</v>
      </c>
      <c r="E155" s="10" t="s">
        <v>0</v>
      </c>
      <c r="F155" s="11" t="s">
        <v>0</v>
      </c>
      <c r="G155" s="12" t="s">
        <v>120</v>
      </c>
      <c r="H155" s="11">
        <v>10.85</v>
      </c>
      <c r="I155" s="13">
        <v>0.1</v>
      </c>
      <c r="J155" s="3">
        <f t="shared" si="2"/>
        <v>9.8382375000000017</v>
      </c>
    </row>
    <row r="156" spans="1:10" ht="48" x14ac:dyDescent="0.2">
      <c r="A156" s="8" t="s">
        <v>11</v>
      </c>
      <c r="B156" s="9" t="s">
        <v>119</v>
      </c>
      <c r="C156" s="9" t="s">
        <v>13</v>
      </c>
      <c r="D156" s="10" t="s">
        <v>111</v>
      </c>
      <c r="E156" s="10" t="s">
        <v>0</v>
      </c>
      <c r="F156" s="11" t="s">
        <v>0</v>
      </c>
      <c r="G156" s="12" t="s">
        <v>120</v>
      </c>
      <c r="H156" s="11">
        <v>1572750</v>
      </c>
      <c r="I156" s="13">
        <v>0.1</v>
      </c>
      <c r="J156" s="3">
        <f t="shared" si="2"/>
        <v>1426091.0625</v>
      </c>
    </row>
    <row r="157" spans="1:10" ht="80" x14ac:dyDescent="0.2">
      <c r="A157" s="8" t="s">
        <v>11</v>
      </c>
      <c r="B157" s="9" t="s">
        <v>119</v>
      </c>
      <c r="C157" s="9" t="s">
        <v>13</v>
      </c>
      <c r="D157" s="10" t="s">
        <v>112</v>
      </c>
      <c r="E157" s="10" t="s">
        <v>0</v>
      </c>
      <c r="F157" s="11" t="s">
        <v>0</v>
      </c>
      <c r="G157" s="12" t="s">
        <v>120</v>
      </c>
      <c r="H157" s="11">
        <v>10.49</v>
      </c>
      <c r="I157" s="13">
        <v>0.1</v>
      </c>
      <c r="J157" s="3">
        <f t="shared" si="2"/>
        <v>9.5118075000000015</v>
      </c>
    </row>
    <row r="158" spans="1:10" ht="48" x14ac:dyDescent="0.2">
      <c r="A158" s="8" t="s">
        <v>11</v>
      </c>
      <c r="B158" s="9" t="s">
        <v>119</v>
      </c>
      <c r="C158" s="9" t="s">
        <v>13</v>
      </c>
      <c r="D158" s="10" t="s">
        <v>113</v>
      </c>
      <c r="E158" s="10" t="s">
        <v>0</v>
      </c>
      <c r="F158" s="11" t="s">
        <v>0</v>
      </c>
      <c r="G158" s="12" t="s">
        <v>120</v>
      </c>
      <c r="H158" s="11">
        <v>2060250</v>
      </c>
      <c r="I158" s="13">
        <v>0.1</v>
      </c>
      <c r="J158" s="3">
        <f t="shared" si="2"/>
        <v>1868131.6875</v>
      </c>
    </row>
    <row r="159" spans="1:10" ht="80" x14ac:dyDescent="0.2">
      <c r="A159" s="8" t="s">
        <v>11</v>
      </c>
      <c r="B159" s="9" t="s">
        <v>119</v>
      </c>
      <c r="C159" s="9" t="s">
        <v>13</v>
      </c>
      <c r="D159" s="10" t="s">
        <v>114</v>
      </c>
      <c r="E159" s="10" t="s">
        <v>0</v>
      </c>
      <c r="F159" s="11" t="s">
        <v>0</v>
      </c>
      <c r="G159" s="12" t="s">
        <v>120</v>
      </c>
      <c r="H159" s="11">
        <v>10.3</v>
      </c>
      <c r="I159" s="13">
        <v>0.1</v>
      </c>
      <c r="J159" s="3">
        <f t="shared" si="2"/>
        <v>9.3395250000000019</v>
      </c>
    </row>
    <row r="160" spans="1:10" ht="48" x14ac:dyDescent="0.2">
      <c r="A160" s="8" t="s">
        <v>11</v>
      </c>
      <c r="B160" s="9" t="s">
        <v>119</v>
      </c>
      <c r="C160" s="9" t="s">
        <v>13</v>
      </c>
      <c r="D160" s="10" t="s">
        <v>115</v>
      </c>
      <c r="E160" s="10" t="s">
        <v>0</v>
      </c>
      <c r="F160" s="11" t="s">
        <v>0</v>
      </c>
      <c r="G160" s="12" t="s">
        <v>120</v>
      </c>
      <c r="H160" s="11">
        <v>2547750</v>
      </c>
      <c r="I160" s="13">
        <v>0.1</v>
      </c>
      <c r="J160" s="3">
        <f t="shared" si="2"/>
        <v>2310172.3125</v>
      </c>
    </row>
    <row r="161" spans="1:10" ht="64" x14ac:dyDescent="0.2">
      <c r="A161" s="8" t="s">
        <v>11</v>
      </c>
      <c r="B161" s="9" t="s">
        <v>119</v>
      </c>
      <c r="C161" s="9" t="s">
        <v>13</v>
      </c>
      <c r="D161" s="10" t="s">
        <v>116</v>
      </c>
      <c r="E161" s="10" t="s">
        <v>0</v>
      </c>
      <c r="F161" s="11" t="s">
        <v>0</v>
      </c>
      <c r="G161" s="12" t="s">
        <v>120</v>
      </c>
      <c r="H161" s="11">
        <v>10.19</v>
      </c>
      <c r="I161" s="13">
        <v>0.1</v>
      </c>
      <c r="J161" s="3">
        <f t="shared" si="2"/>
        <v>9.2397825000000005</v>
      </c>
    </row>
    <row r="162" spans="1:10" ht="64" x14ac:dyDescent="0.2">
      <c r="A162" s="8" t="s">
        <v>11</v>
      </c>
      <c r="B162" s="9" t="s">
        <v>121</v>
      </c>
      <c r="C162" s="9" t="s">
        <v>13</v>
      </c>
      <c r="D162" s="10" t="s">
        <v>122</v>
      </c>
      <c r="E162" s="10" t="s">
        <v>0</v>
      </c>
      <c r="F162" s="11" t="s">
        <v>0</v>
      </c>
      <c r="G162" s="12" t="s">
        <v>123</v>
      </c>
      <c r="H162" s="11">
        <v>2000</v>
      </c>
      <c r="I162" s="13">
        <v>0.1</v>
      </c>
      <c r="J162" s="3">
        <f t="shared" si="2"/>
        <v>1813.5</v>
      </c>
    </row>
    <row r="163" spans="1:10" ht="64" x14ac:dyDescent="0.2">
      <c r="A163" s="8" t="s">
        <v>11</v>
      </c>
      <c r="B163" s="9" t="s">
        <v>121</v>
      </c>
      <c r="C163" s="9" t="s">
        <v>13</v>
      </c>
      <c r="D163" s="10" t="s">
        <v>124</v>
      </c>
      <c r="E163" s="10" t="s">
        <v>0</v>
      </c>
      <c r="F163" s="11" t="s">
        <v>0</v>
      </c>
      <c r="G163" s="12" t="s">
        <v>125</v>
      </c>
      <c r="H163" s="11">
        <v>4000</v>
      </c>
      <c r="I163" s="13">
        <v>0.1</v>
      </c>
      <c r="J163" s="3">
        <f t="shared" si="2"/>
        <v>3627</v>
      </c>
    </row>
    <row r="164" spans="1:10" ht="64" x14ac:dyDescent="0.2">
      <c r="A164" s="8" t="s">
        <v>11</v>
      </c>
      <c r="B164" s="9" t="s">
        <v>121</v>
      </c>
      <c r="C164" s="9" t="s">
        <v>13</v>
      </c>
      <c r="D164" s="10" t="s">
        <v>126</v>
      </c>
      <c r="E164" s="10" t="s">
        <v>0</v>
      </c>
      <c r="F164" s="11" t="s">
        <v>0</v>
      </c>
      <c r="G164" s="12" t="s">
        <v>127</v>
      </c>
      <c r="H164" s="11">
        <v>20000</v>
      </c>
      <c r="I164" s="13">
        <v>0.1</v>
      </c>
      <c r="J164" s="3">
        <f t="shared" si="2"/>
        <v>18135</v>
      </c>
    </row>
    <row r="165" spans="1:10" ht="64" x14ac:dyDescent="0.2">
      <c r="A165" s="8" t="s">
        <v>11</v>
      </c>
      <c r="B165" s="9" t="s">
        <v>121</v>
      </c>
      <c r="C165" s="9" t="s">
        <v>13</v>
      </c>
      <c r="D165" s="10" t="s">
        <v>128</v>
      </c>
      <c r="E165" s="10" t="s">
        <v>0</v>
      </c>
      <c r="F165" s="11" t="s">
        <v>0</v>
      </c>
      <c r="G165" s="12" t="s">
        <v>129</v>
      </c>
      <c r="H165" s="11">
        <v>40000</v>
      </c>
      <c r="I165" s="13">
        <v>0.1</v>
      </c>
      <c r="J165" s="3">
        <f t="shared" si="2"/>
        <v>36270</v>
      </c>
    </row>
    <row r="166" spans="1:10" ht="32" x14ac:dyDescent="0.2">
      <c r="A166" s="8" t="s">
        <v>11</v>
      </c>
      <c r="B166" s="1" t="s">
        <v>130</v>
      </c>
      <c r="C166" s="9" t="s">
        <v>13</v>
      </c>
      <c r="D166" s="1" t="s">
        <v>131</v>
      </c>
      <c r="E166" s="10" t="s">
        <v>132</v>
      </c>
      <c r="F166" s="11" t="s">
        <v>132</v>
      </c>
      <c r="G166" s="26" t="s">
        <v>133</v>
      </c>
      <c r="H166" s="30">
        <v>5300</v>
      </c>
      <c r="I166" s="13">
        <v>0.1</v>
      </c>
      <c r="J166" s="3">
        <f t="shared" si="2"/>
        <v>4805.7750000000005</v>
      </c>
    </row>
    <row r="167" spans="1:10" ht="32" x14ac:dyDescent="0.2">
      <c r="A167" s="8" t="s">
        <v>11</v>
      </c>
      <c r="B167" s="1" t="s">
        <v>130</v>
      </c>
      <c r="C167" s="9" t="s">
        <v>13</v>
      </c>
      <c r="D167" s="1" t="s">
        <v>134</v>
      </c>
      <c r="E167" s="10" t="s">
        <v>132</v>
      </c>
      <c r="F167" s="11" t="s">
        <v>132</v>
      </c>
      <c r="G167" s="26" t="s">
        <v>135</v>
      </c>
      <c r="H167" s="30">
        <v>7950</v>
      </c>
      <c r="I167" s="13">
        <v>0.1</v>
      </c>
      <c r="J167" s="3">
        <f t="shared" si="2"/>
        <v>7208.6625000000004</v>
      </c>
    </row>
    <row r="168" spans="1:10" ht="64" x14ac:dyDescent="0.2">
      <c r="A168" s="8" t="s">
        <v>11</v>
      </c>
      <c r="B168" s="1" t="s">
        <v>130</v>
      </c>
      <c r="C168" s="9" t="s">
        <v>13</v>
      </c>
      <c r="D168" s="1" t="s">
        <v>136</v>
      </c>
      <c r="E168" s="10" t="s">
        <v>132</v>
      </c>
      <c r="F168" s="11" t="s">
        <v>132</v>
      </c>
      <c r="G168" s="26" t="s">
        <v>137</v>
      </c>
      <c r="H168" s="30">
        <f>331.25*40</f>
        <v>13250</v>
      </c>
      <c r="I168" s="13">
        <v>0.1</v>
      </c>
      <c r="J168" s="3">
        <f t="shared" si="2"/>
        <v>12014.4375</v>
      </c>
    </row>
    <row r="169" spans="1:10" ht="64" x14ac:dyDescent="0.2">
      <c r="A169" s="8" t="s">
        <v>11</v>
      </c>
      <c r="B169" s="1" t="s">
        <v>130</v>
      </c>
      <c r="C169" s="9" t="s">
        <v>13</v>
      </c>
      <c r="D169" s="1" t="s">
        <v>138</v>
      </c>
      <c r="E169" s="10" t="s">
        <v>132</v>
      </c>
      <c r="F169" s="11" t="s">
        <v>132</v>
      </c>
      <c r="G169" s="26" t="s">
        <v>139</v>
      </c>
      <c r="H169" s="30">
        <f>331.25*80</f>
        <v>26500</v>
      </c>
      <c r="I169" s="13">
        <v>0.1</v>
      </c>
      <c r="J169" s="3">
        <f t="shared" si="2"/>
        <v>24028.875</v>
      </c>
    </row>
    <row r="170" spans="1:10" ht="64" x14ac:dyDescent="0.2">
      <c r="A170" s="8" t="s">
        <v>11</v>
      </c>
      <c r="B170" s="1" t="s">
        <v>130</v>
      </c>
      <c r="C170" s="9" t="s">
        <v>13</v>
      </c>
      <c r="D170" s="1" t="s">
        <v>140</v>
      </c>
      <c r="E170" s="10" t="s">
        <v>132</v>
      </c>
      <c r="F170" s="11" t="s">
        <v>132</v>
      </c>
      <c r="G170" s="26" t="s">
        <v>141</v>
      </c>
      <c r="H170" s="30">
        <f>331.25*120</f>
        <v>39750</v>
      </c>
      <c r="I170" s="13">
        <v>0.1</v>
      </c>
      <c r="J170" s="3">
        <f t="shared" si="2"/>
        <v>36043.3125</v>
      </c>
    </row>
    <row r="171" spans="1:10" ht="64" x14ac:dyDescent="0.2">
      <c r="A171" s="8" t="s">
        <v>11</v>
      </c>
      <c r="B171" s="1" t="s">
        <v>130</v>
      </c>
      <c r="C171" s="9" t="s">
        <v>13</v>
      </c>
      <c r="D171" s="1" t="s">
        <v>142</v>
      </c>
      <c r="E171" s="10" t="s">
        <v>132</v>
      </c>
      <c r="F171" s="11" t="s">
        <v>132</v>
      </c>
      <c r="G171" s="26" t="s">
        <v>143</v>
      </c>
      <c r="H171" s="30">
        <f>331.25*160</f>
        <v>53000</v>
      </c>
      <c r="I171" s="13">
        <v>0.1</v>
      </c>
      <c r="J171" s="3">
        <f t="shared" si="2"/>
        <v>48057.75</v>
      </c>
    </row>
    <row r="172" spans="1:10" ht="32" x14ac:dyDescent="0.2">
      <c r="A172" s="8" t="s">
        <v>11</v>
      </c>
      <c r="B172" s="1" t="s">
        <v>130</v>
      </c>
      <c r="C172" s="9" t="s">
        <v>13</v>
      </c>
      <c r="D172" s="1" t="s">
        <v>144</v>
      </c>
      <c r="E172" s="10" t="s">
        <v>132</v>
      </c>
      <c r="F172" s="11" t="s">
        <v>132</v>
      </c>
      <c r="G172" s="26" t="s">
        <v>145</v>
      </c>
      <c r="H172" s="30">
        <v>2650</v>
      </c>
      <c r="I172" s="13">
        <v>0.1</v>
      </c>
      <c r="J172" s="3">
        <f t="shared" si="2"/>
        <v>2402.8875000000003</v>
      </c>
    </row>
    <row r="173" spans="1:10" ht="64" x14ac:dyDescent="0.2">
      <c r="A173" s="8" t="s">
        <v>11</v>
      </c>
      <c r="B173" s="1" t="s">
        <v>130</v>
      </c>
      <c r="C173" s="9" t="s">
        <v>13</v>
      </c>
      <c r="D173" s="1" t="s">
        <v>146</v>
      </c>
      <c r="E173" s="10" t="s">
        <v>132</v>
      </c>
      <c r="F173" s="11" t="s">
        <v>132</v>
      </c>
      <c r="G173" s="26" t="s">
        <v>147</v>
      </c>
      <c r="H173" s="30">
        <v>2650</v>
      </c>
      <c r="I173" s="13">
        <v>0.1</v>
      </c>
      <c r="J173" s="3">
        <f t="shared" si="2"/>
        <v>2402.8875000000003</v>
      </c>
    </row>
    <row r="174" spans="1:10" ht="64" x14ac:dyDescent="0.2">
      <c r="A174" s="8" t="s">
        <v>11</v>
      </c>
      <c r="B174" s="1" t="s">
        <v>130</v>
      </c>
      <c r="C174" s="9" t="s">
        <v>13</v>
      </c>
      <c r="D174" s="1" t="s">
        <v>148</v>
      </c>
      <c r="E174" s="10" t="s">
        <v>132</v>
      </c>
      <c r="F174" s="11" t="s">
        <v>132</v>
      </c>
      <c r="G174" s="26" t="s">
        <v>149</v>
      </c>
      <c r="H174" s="30">
        <v>1600</v>
      </c>
      <c r="I174" s="13">
        <v>0.1</v>
      </c>
      <c r="J174" s="3">
        <f t="shared" si="2"/>
        <v>1450.8000000000002</v>
      </c>
    </row>
    <row r="175" spans="1:10" ht="64" x14ac:dyDescent="0.2">
      <c r="A175" s="8" t="s">
        <v>11</v>
      </c>
      <c r="B175" s="9" t="s">
        <v>150</v>
      </c>
      <c r="C175" s="9" t="s">
        <v>13</v>
      </c>
      <c r="D175" s="10" t="s">
        <v>151</v>
      </c>
      <c r="E175" s="10" t="s">
        <v>0</v>
      </c>
      <c r="F175" s="11" t="s">
        <v>0</v>
      </c>
      <c r="G175" s="12" t="s">
        <v>152</v>
      </c>
      <c r="H175" s="11">
        <v>2300</v>
      </c>
      <c r="I175" s="13">
        <v>0.1</v>
      </c>
      <c r="J175" s="3">
        <f t="shared" si="2"/>
        <v>2085.5250000000001</v>
      </c>
    </row>
    <row r="176" spans="1:10" ht="64" x14ac:dyDescent="0.2">
      <c r="A176" s="8" t="s">
        <v>11</v>
      </c>
      <c r="B176" s="9" t="s">
        <v>150</v>
      </c>
      <c r="C176" s="9" t="s">
        <v>13</v>
      </c>
      <c r="D176" s="10" t="s">
        <v>153</v>
      </c>
      <c r="E176" s="10" t="s">
        <v>0</v>
      </c>
      <c r="F176" s="11" t="s">
        <v>0</v>
      </c>
      <c r="G176" s="12" t="s">
        <v>152</v>
      </c>
      <c r="H176" s="11">
        <v>23</v>
      </c>
      <c r="I176" s="13">
        <v>0.1</v>
      </c>
      <c r="J176" s="3">
        <f t="shared" si="2"/>
        <v>20.855250000000002</v>
      </c>
    </row>
    <row r="177" spans="1:10" ht="64" x14ac:dyDescent="0.2">
      <c r="A177" s="8" t="s">
        <v>11</v>
      </c>
      <c r="B177" s="9" t="s">
        <v>150</v>
      </c>
      <c r="C177" s="9" t="s">
        <v>13</v>
      </c>
      <c r="D177" s="10" t="s">
        <v>154</v>
      </c>
      <c r="E177" s="10" t="s">
        <v>0</v>
      </c>
      <c r="F177" s="11" t="s">
        <v>0</v>
      </c>
      <c r="G177" s="12" t="s">
        <v>152</v>
      </c>
      <c r="H177" s="11">
        <v>11500</v>
      </c>
      <c r="I177" s="13">
        <v>0.1</v>
      </c>
      <c r="J177" s="3">
        <f t="shared" si="2"/>
        <v>10427.625</v>
      </c>
    </row>
    <row r="178" spans="1:10" ht="80" x14ac:dyDescent="0.2">
      <c r="A178" s="8" t="s">
        <v>11</v>
      </c>
      <c r="B178" s="9" t="s">
        <v>150</v>
      </c>
      <c r="C178" s="9" t="s">
        <v>13</v>
      </c>
      <c r="D178" s="10" t="s">
        <v>155</v>
      </c>
      <c r="E178" s="10" t="s">
        <v>0</v>
      </c>
      <c r="F178" s="11" t="s">
        <v>0</v>
      </c>
      <c r="G178" s="12" t="s">
        <v>152</v>
      </c>
      <c r="H178" s="11">
        <v>23</v>
      </c>
      <c r="I178" s="13">
        <v>0.1</v>
      </c>
      <c r="J178" s="3">
        <f t="shared" si="2"/>
        <v>20.855250000000002</v>
      </c>
    </row>
    <row r="179" spans="1:10" ht="64" x14ac:dyDescent="0.2">
      <c r="A179" s="8" t="s">
        <v>11</v>
      </c>
      <c r="B179" s="9" t="s">
        <v>150</v>
      </c>
      <c r="C179" s="9" t="s">
        <v>13</v>
      </c>
      <c r="D179" s="10" t="s">
        <v>156</v>
      </c>
      <c r="E179" s="10" t="s">
        <v>0</v>
      </c>
      <c r="F179" s="11" t="s">
        <v>0</v>
      </c>
      <c r="G179" s="12" t="s">
        <v>152</v>
      </c>
      <c r="H179" s="11">
        <v>23000</v>
      </c>
      <c r="I179" s="13">
        <v>0.1</v>
      </c>
      <c r="J179" s="3">
        <f t="shared" si="2"/>
        <v>20855.25</v>
      </c>
    </row>
    <row r="180" spans="1:10" ht="96" x14ac:dyDescent="0.2">
      <c r="A180" s="8" t="s">
        <v>11</v>
      </c>
      <c r="B180" s="9" t="s">
        <v>150</v>
      </c>
      <c r="C180" s="9" t="s">
        <v>13</v>
      </c>
      <c r="D180" s="10" t="s">
        <v>157</v>
      </c>
      <c r="E180" s="10" t="s">
        <v>0</v>
      </c>
      <c r="F180" s="11" t="s">
        <v>0</v>
      </c>
      <c r="G180" s="12" t="s">
        <v>152</v>
      </c>
      <c r="H180" s="11">
        <v>23</v>
      </c>
      <c r="I180" s="13">
        <v>0.1</v>
      </c>
      <c r="J180" s="3">
        <f t="shared" si="2"/>
        <v>20.855250000000002</v>
      </c>
    </row>
    <row r="181" spans="1:10" ht="64" x14ac:dyDescent="0.2">
      <c r="A181" s="8" t="s">
        <v>11</v>
      </c>
      <c r="B181" s="9" t="s">
        <v>150</v>
      </c>
      <c r="C181" s="9" t="s">
        <v>13</v>
      </c>
      <c r="D181" s="10" t="s">
        <v>158</v>
      </c>
      <c r="E181" s="10" t="s">
        <v>0</v>
      </c>
      <c r="F181" s="11" t="s">
        <v>0</v>
      </c>
      <c r="G181" s="12" t="s">
        <v>152</v>
      </c>
      <c r="H181" s="11">
        <v>28000</v>
      </c>
      <c r="I181" s="13">
        <v>0.1</v>
      </c>
      <c r="J181" s="3">
        <f t="shared" si="2"/>
        <v>25389</v>
      </c>
    </row>
    <row r="182" spans="1:10" ht="80" x14ac:dyDescent="0.2">
      <c r="A182" s="8" t="s">
        <v>11</v>
      </c>
      <c r="B182" s="9" t="s">
        <v>150</v>
      </c>
      <c r="C182" s="9" t="s">
        <v>13</v>
      </c>
      <c r="D182" s="10" t="s">
        <v>159</v>
      </c>
      <c r="E182" s="10" t="s">
        <v>0</v>
      </c>
      <c r="F182" s="11" t="s">
        <v>0</v>
      </c>
      <c r="G182" s="12" t="s">
        <v>152</v>
      </c>
      <c r="H182" s="11">
        <v>18.670000000000002</v>
      </c>
      <c r="I182" s="13">
        <v>0.1</v>
      </c>
      <c r="J182" s="3">
        <f t="shared" si="2"/>
        <v>16.929022500000002</v>
      </c>
    </row>
    <row r="183" spans="1:10" ht="64" x14ac:dyDescent="0.2">
      <c r="A183" s="8" t="s">
        <v>11</v>
      </c>
      <c r="B183" s="9" t="s">
        <v>150</v>
      </c>
      <c r="C183" s="9" t="s">
        <v>13</v>
      </c>
      <c r="D183" s="10" t="s">
        <v>160</v>
      </c>
      <c r="E183" s="10" t="s">
        <v>0</v>
      </c>
      <c r="F183" s="11" t="s">
        <v>0</v>
      </c>
      <c r="G183" s="12" t="s">
        <v>152</v>
      </c>
      <c r="H183" s="11">
        <v>33000</v>
      </c>
      <c r="I183" s="13">
        <v>0.1</v>
      </c>
      <c r="J183" s="3">
        <f>H183*(1-I183)*(1+0.75%)</f>
        <v>29922.750000000004</v>
      </c>
    </row>
    <row r="184" spans="1:10" ht="80" x14ac:dyDescent="0.2">
      <c r="A184" s="8" t="s">
        <v>11</v>
      </c>
      <c r="B184" s="9" t="s">
        <v>150</v>
      </c>
      <c r="C184" s="9" t="s">
        <v>13</v>
      </c>
      <c r="D184" s="10" t="s">
        <v>161</v>
      </c>
      <c r="E184" s="10" t="s">
        <v>0</v>
      </c>
      <c r="F184" s="11" t="s">
        <v>0</v>
      </c>
      <c r="G184" s="12" t="s">
        <v>152</v>
      </c>
      <c r="H184" s="11">
        <v>15.2</v>
      </c>
      <c r="I184" s="13">
        <v>0.1</v>
      </c>
      <c r="J184" s="15">
        <f>H184*(1-I184)*(1+0.75%)</f>
        <v>13.7826</v>
      </c>
    </row>
    <row r="185" spans="1:10" ht="64" x14ac:dyDescent="0.2">
      <c r="A185" s="8" t="s">
        <v>11</v>
      </c>
      <c r="B185" s="9" t="s">
        <v>150</v>
      </c>
      <c r="C185" s="9" t="s">
        <v>13</v>
      </c>
      <c r="D185" s="10" t="s">
        <v>162</v>
      </c>
      <c r="E185" s="10" t="s">
        <v>0</v>
      </c>
      <c r="F185" s="11" t="s">
        <v>0</v>
      </c>
      <c r="G185" s="12" t="s">
        <v>152</v>
      </c>
      <c r="H185" s="31">
        <v>38000</v>
      </c>
      <c r="I185" s="13">
        <v>0.1</v>
      </c>
      <c r="J185" s="15">
        <f>H185*(1-I185)*(1+0.75%)</f>
        <v>34456.5</v>
      </c>
    </row>
    <row r="186" spans="1:10" ht="80" x14ac:dyDescent="0.2">
      <c r="A186" s="8" t="s">
        <v>11</v>
      </c>
      <c r="B186" s="9" t="s">
        <v>150</v>
      </c>
      <c r="C186" s="9" t="s">
        <v>13</v>
      </c>
      <c r="D186" s="10" t="s">
        <v>163</v>
      </c>
      <c r="E186" s="10" t="s">
        <v>0</v>
      </c>
      <c r="F186" s="11" t="s">
        <v>0</v>
      </c>
      <c r="G186" s="12" t="s">
        <v>152</v>
      </c>
      <c r="H186" s="31">
        <v>15.2</v>
      </c>
      <c r="I186" s="13">
        <v>0.1</v>
      </c>
      <c r="J186" s="15">
        <f t="shared" ref="J186:J240" si="3">H186*(1-I186)*(1+0.75%)</f>
        <v>13.7826</v>
      </c>
    </row>
    <row r="187" spans="1:10" ht="64" x14ac:dyDescent="0.2">
      <c r="A187" s="8" t="s">
        <v>11</v>
      </c>
      <c r="B187" s="9" t="s">
        <v>150</v>
      </c>
      <c r="C187" s="9" t="s">
        <v>13</v>
      </c>
      <c r="D187" s="10" t="s">
        <v>164</v>
      </c>
      <c r="E187" s="10" t="s">
        <v>0</v>
      </c>
      <c r="F187" s="11" t="s">
        <v>0</v>
      </c>
      <c r="G187" s="12" t="s">
        <v>152</v>
      </c>
      <c r="H187" s="11">
        <v>63000</v>
      </c>
      <c r="I187" s="13">
        <v>0.1</v>
      </c>
      <c r="J187" s="15">
        <f t="shared" si="3"/>
        <v>57125.25</v>
      </c>
    </row>
    <row r="188" spans="1:10" ht="80" x14ac:dyDescent="0.2">
      <c r="A188" s="8" t="s">
        <v>11</v>
      </c>
      <c r="B188" s="9" t="s">
        <v>150</v>
      </c>
      <c r="C188" s="9" t="s">
        <v>13</v>
      </c>
      <c r="D188" s="10" t="s">
        <v>165</v>
      </c>
      <c r="E188" s="10" t="s">
        <v>0</v>
      </c>
      <c r="F188" s="11" t="s">
        <v>0</v>
      </c>
      <c r="G188" s="12" t="s">
        <v>152</v>
      </c>
      <c r="H188" s="11">
        <v>12.6</v>
      </c>
      <c r="I188" s="13">
        <v>0.1</v>
      </c>
      <c r="J188" s="15">
        <f t="shared" si="3"/>
        <v>11.425050000000001</v>
      </c>
    </row>
    <row r="189" spans="1:10" ht="64" x14ac:dyDescent="0.2">
      <c r="A189" s="8" t="s">
        <v>11</v>
      </c>
      <c r="B189" s="9" t="s">
        <v>150</v>
      </c>
      <c r="C189" s="9" t="s">
        <v>13</v>
      </c>
      <c r="D189" s="10" t="s">
        <v>166</v>
      </c>
      <c r="E189" s="10" t="s">
        <v>0</v>
      </c>
      <c r="F189" s="11" t="s">
        <v>0</v>
      </c>
      <c r="G189" s="12" t="s">
        <v>152</v>
      </c>
      <c r="H189" s="11">
        <v>75500</v>
      </c>
      <c r="I189" s="13">
        <v>0.1</v>
      </c>
      <c r="J189" s="15">
        <f t="shared" si="3"/>
        <v>68459.625</v>
      </c>
    </row>
    <row r="190" spans="1:10" ht="80" x14ac:dyDescent="0.2">
      <c r="A190" s="8" t="s">
        <v>11</v>
      </c>
      <c r="B190" s="9" t="s">
        <v>150</v>
      </c>
      <c r="C190" s="9" t="s">
        <v>13</v>
      </c>
      <c r="D190" s="10" t="s">
        <v>167</v>
      </c>
      <c r="E190" s="10" t="s">
        <v>0</v>
      </c>
      <c r="F190" s="11" t="s">
        <v>0</v>
      </c>
      <c r="G190" s="12" t="s">
        <v>152</v>
      </c>
      <c r="H190" s="11">
        <v>10.07</v>
      </c>
      <c r="I190" s="13">
        <v>0.1</v>
      </c>
      <c r="J190" s="15">
        <f t="shared" si="3"/>
        <v>9.1309725000000004</v>
      </c>
    </row>
    <row r="191" spans="1:10" ht="64" x14ac:dyDescent="0.2">
      <c r="A191" s="8" t="s">
        <v>11</v>
      </c>
      <c r="B191" s="9" t="s">
        <v>150</v>
      </c>
      <c r="C191" s="9" t="s">
        <v>13</v>
      </c>
      <c r="D191" s="10" t="s">
        <v>168</v>
      </c>
      <c r="E191" s="10" t="s">
        <v>0</v>
      </c>
      <c r="F191" s="11" t="s">
        <v>0</v>
      </c>
      <c r="G191" s="12" t="s">
        <v>152</v>
      </c>
      <c r="H191" s="11">
        <v>88000</v>
      </c>
      <c r="I191" s="13">
        <v>0.1</v>
      </c>
      <c r="J191" s="15">
        <f t="shared" si="3"/>
        <v>79794</v>
      </c>
    </row>
    <row r="192" spans="1:10" ht="80" x14ac:dyDescent="0.2">
      <c r="A192" s="8" t="s">
        <v>11</v>
      </c>
      <c r="B192" s="9" t="s">
        <v>150</v>
      </c>
      <c r="C192" s="9" t="s">
        <v>13</v>
      </c>
      <c r="D192" s="10" t="s">
        <v>169</v>
      </c>
      <c r="E192" s="10" t="s">
        <v>0</v>
      </c>
      <c r="F192" s="11" t="s">
        <v>0</v>
      </c>
      <c r="G192" s="12" t="s">
        <v>152</v>
      </c>
      <c r="H192" s="11">
        <v>8.8000000000000007</v>
      </c>
      <c r="I192" s="13">
        <v>0.1</v>
      </c>
      <c r="J192" s="15">
        <f t="shared" si="3"/>
        <v>7.9794000000000009</v>
      </c>
    </row>
    <row r="193" spans="1:10" ht="64" x14ac:dyDescent="0.2">
      <c r="A193" s="8" t="s">
        <v>11</v>
      </c>
      <c r="B193" s="9" t="s">
        <v>150</v>
      </c>
      <c r="C193" s="9" t="s">
        <v>13</v>
      </c>
      <c r="D193" s="10" t="s">
        <v>170</v>
      </c>
      <c r="E193" s="10" t="s">
        <v>0</v>
      </c>
      <c r="F193" s="11" t="s">
        <v>0</v>
      </c>
      <c r="G193" s="12" t="s">
        <v>152</v>
      </c>
      <c r="H193" s="11">
        <v>108000</v>
      </c>
      <c r="I193" s="13">
        <v>0.1</v>
      </c>
      <c r="J193" s="15">
        <f t="shared" si="3"/>
        <v>97929</v>
      </c>
    </row>
    <row r="194" spans="1:10" ht="80" x14ac:dyDescent="0.2">
      <c r="A194" s="8" t="s">
        <v>11</v>
      </c>
      <c r="B194" s="9" t="s">
        <v>150</v>
      </c>
      <c r="C194" s="9" t="s">
        <v>13</v>
      </c>
      <c r="D194" s="10" t="s">
        <v>171</v>
      </c>
      <c r="E194" s="10" t="s">
        <v>0</v>
      </c>
      <c r="F194" s="11" t="s">
        <v>0</v>
      </c>
      <c r="G194" s="12" t="s">
        <v>152</v>
      </c>
      <c r="H194" s="11">
        <v>7.2</v>
      </c>
      <c r="I194" s="13">
        <v>0.1</v>
      </c>
      <c r="J194" s="15">
        <f t="shared" si="3"/>
        <v>6.5286000000000008</v>
      </c>
    </row>
    <row r="195" spans="1:10" ht="64" x14ac:dyDescent="0.2">
      <c r="A195" s="8" t="s">
        <v>11</v>
      </c>
      <c r="B195" s="9" t="s">
        <v>150</v>
      </c>
      <c r="C195" s="9" t="s">
        <v>13</v>
      </c>
      <c r="D195" s="10" t="s">
        <v>172</v>
      </c>
      <c r="E195" s="10" t="s">
        <v>0</v>
      </c>
      <c r="F195" s="11" t="s">
        <v>0</v>
      </c>
      <c r="G195" s="12" t="s">
        <v>152</v>
      </c>
      <c r="H195" s="11">
        <v>128000</v>
      </c>
      <c r="I195" s="13">
        <v>0.1</v>
      </c>
      <c r="J195" s="15">
        <f t="shared" si="3"/>
        <v>116064</v>
      </c>
    </row>
    <row r="196" spans="1:10" ht="80" x14ac:dyDescent="0.2">
      <c r="A196" s="8" t="s">
        <v>11</v>
      </c>
      <c r="B196" s="9" t="s">
        <v>150</v>
      </c>
      <c r="C196" s="9" t="s">
        <v>13</v>
      </c>
      <c r="D196" s="10" t="s">
        <v>173</v>
      </c>
      <c r="E196" s="10" t="s">
        <v>0</v>
      </c>
      <c r="F196" s="11" t="s">
        <v>0</v>
      </c>
      <c r="G196" s="12" t="s">
        <v>152</v>
      </c>
      <c r="H196" s="11">
        <v>6.4</v>
      </c>
      <c r="I196" s="13">
        <v>0.1</v>
      </c>
      <c r="J196" s="15">
        <f t="shared" si="3"/>
        <v>5.8032000000000012</v>
      </c>
    </row>
    <row r="197" spans="1:10" ht="64" x14ac:dyDescent="0.2">
      <c r="A197" s="8" t="s">
        <v>11</v>
      </c>
      <c r="B197" s="9" t="s">
        <v>150</v>
      </c>
      <c r="C197" s="9" t="s">
        <v>13</v>
      </c>
      <c r="D197" s="10" t="s">
        <v>174</v>
      </c>
      <c r="E197" s="10" t="s">
        <v>0</v>
      </c>
      <c r="F197" s="11" t="s">
        <v>0</v>
      </c>
      <c r="G197" s="12" t="s">
        <v>152</v>
      </c>
      <c r="H197" s="11">
        <v>168000</v>
      </c>
      <c r="I197" s="13">
        <v>0.1</v>
      </c>
      <c r="J197" s="15">
        <f t="shared" si="3"/>
        <v>152334</v>
      </c>
    </row>
    <row r="198" spans="1:10" ht="80" x14ac:dyDescent="0.2">
      <c r="A198" s="8" t="s">
        <v>11</v>
      </c>
      <c r="B198" s="9" t="s">
        <v>150</v>
      </c>
      <c r="C198" s="9" t="s">
        <v>13</v>
      </c>
      <c r="D198" s="10" t="s">
        <v>175</v>
      </c>
      <c r="E198" s="10" t="s">
        <v>0</v>
      </c>
      <c r="F198" s="11" t="s">
        <v>0</v>
      </c>
      <c r="G198" s="12" t="s">
        <v>152</v>
      </c>
      <c r="H198" s="11">
        <v>5.6</v>
      </c>
      <c r="I198" s="13">
        <v>0.1</v>
      </c>
      <c r="J198" s="15">
        <f t="shared" si="3"/>
        <v>5.0778000000000008</v>
      </c>
    </row>
    <row r="199" spans="1:10" ht="64" x14ac:dyDescent="0.2">
      <c r="A199" s="8" t="s">
        <v>11</v>
      </c>
      <c r="B199" s="9" t="s">
        <v>150</v>
      </c>
      <c r="C199" s="9" t="s">
        <v>13</v>
      </c>
      <c r="D199" s="10" t="s">
        <v>176</v>
      </c>
      <c r="E199" s="10" t="s">
        <v>0</v>
      </c>
      <c r="F199" s="11" t="s">
        <v>0</v>
      </c>
      <c r="G199" s="12" t="s">
        <v>152</v>
      </c>
      <c r="H199" s="11">
        <v>208000</v>
      </c>
      <c r="I199" s="13">
        <v>0.1</v>
      </c>
      <c r="J199" s="15">
        <f t="shared" si="3"/>
        <v>188604</v>
      </c>
    </row>
    <row r="200" spans="1:10" ht="80" x14ac:dyDescent="0.2">
      <c r="A200" s="8" t="s">
        <v>11</v>
      </c>
      <c r="B200" s="9" t="s">
        <v>150</v>
      </c>
      <c r="C200" s="9" t="s">
        <v>13</v>
      </c>
      <c r="D200" s="10" t="s">
        <v>177</v>
      </c>
      <c r="E200" s="10" t="s">
        <v>0</v>
      </c>
      <c r="F200" s="11" t="s">
        <v>0</v>
      </c>
      <c r="G200" s="12" t="s">
        <v>152</v>
      </c>
      <c r="H200" s="11">
        <v>5.2</v>
      </c>
      <c r="I200" s="13">
        <v>0.1</v>
      </c>
      <c r="J200" s="15">
        <f t="shared" si="3"/>
        <v>4.7151000000000005</v>
      </c>
    </row>
    <row r="201" spans="1:10" ht="64" x14ac:dyDescent="0.2">
      <c r="A201" s="8" t="s">
        <v>11</v>
      </c>
      <c r="B201" s="9" t="s">
        <v>150</v>
      </c>
      <c r="C201" s="9" t="s">
        <v>13</v>
      </c>
      <c r="D201" s="10" t="s">
        <v>178</v>
      </c>
      <c r="E201" s="10" t="s">
        <v>0</v>
      </c>
      <c r="F201" s="11" t="s">
        <v>0</v>
      </c>
      <c r="G201" s="12" t="s">
        <v>152</v>
      </c>
      <c r="H201" s="11">
        <v>248000</v>
      </c>
      <c r="I201" s="13">
        <v>0.1</v>
      </c>
      <c r="J201" s="15">
        <f t="shared" si="3"/>
        <v>224874</v>
      </c>
    </row>
    <row r="202" spans="1:10" ht="80" x14ac:dyDescent="0.2">
      <c r="A202" s="8" t="s">
        <v>11</v>
      </c>
      <c r="B202" s="9" t="s">
        <v>150</v>
      </c>
      <c r="C202" s="9" t="s">
        <v>13</v>
      </c>
      <c r="D202" s="10" t="s">
        <v>179</v>
      </c>
      <c r="E202" s="10" t="s">
        <v>0</v>
      </c>
      <c r="F202" s="11" t="s">
        <v>0</v>
      </c>
      <c r="G202" s="12" t="s">
        <v>152</v>
      </c>
      <c r="H202" s="11">
        <v>4.96</v>
      </c>
      <c r="I202" s="13">
        <v>0.1</v>
      </c>
      <c r="J202" s="15">
        <f t="shared" si="3"/>
        <v>4.4974800000000004</v>
      </c>
    </row>
    <row r="203" spans="1:10" ht="64" x14ac:dyDescent="0.2">
      <c r="A203" s="8" t="s">
        <v>11</v>
      </c>
      <c r="B203" s="9" t="s">
        <v>150</v>
      </c>
      <c r="C203" s="9" t="s">
        <v>13</v>
      </c>
      <c r="D203" s="10" t="s">
        <v>180</v>
      </c>
      <c r="E203" s="10" t="s">
        <v>0</v>
      </c>
      <c r="F203" s="11" t="s">
        <v>0</v>
      </c>
      <c r="G203" s="12" t="s">
        <v>152</v>
      </c>
      <c r="H203" s="11">
        <v>448000</v>
      </c>
      <c r="I203" s="13">
        <v>0.1</v>
      </c>
      <c r="J203" s="15">
        <f t="shared" si="3"/>
        <v>406224</v>
      </c>
    </row>
    <row r="204" spans="1:10" ht="96" x14ac:dyDescent="0.2">
      <c r="A204" s="8" t="s">
        <v>11</v>
      </c>
      <c r="B204" s="9" t="s">
        <v>150</v>
      </c>
      <c r="C204" s="9" t="s">
        <v>13</v>
      </c>
      <c r="D204" s="10" t="s">
        <v>181</v>
      </c>
      <c r="E204" s="10" t="s">
        <v>0</v>
      </c>
      <c r="F204" s="11" t="s">
        <v>0</v>
      </c>
      <c r="G204" s="12" t="s">
        <v>152</v>
      </c>
      <c r="H204" s="11">
        <v>4.4800000000000004</v>
      </c>
      <c r="I204" s="13">
        <v>0.1</v>
      </c>
      <c r="J204" s="15">
        <f t="shared" si="3"/>
        <v>4.062240000000001</v>
      </c>
    </row>
    <row r="205" spans="1:10" ht="64" x14ac:dyDescent="0.2">
      <c r="A205" s="8" t="s">
        <v>11</v>
      </c>
      <c r="B205" s="9" t="s">
        <v>150</v>
      </c>
      <c r="C205" s="9" t="s">
        <v>13</v>
      </c>
      <c r="D205" s="10" t="s">
        <v>182</v>
      </c>
      <c r="E205" s="10" t="s">
        <v>0</v>
      </c>
      <c r="F205" s="11" t="s">
        <v>0</v>
      </c>
      <c r="G205" s="12" t="s">
        <v>152</v>
      </c>
      <c r="H205" s="11">
        <v>648000</v>
      </c>
      <c r="I205" s="13">
        <v>0.1</v>
      </c>
      <c r="J205" s="15">
        <f t="shared" si="3"/>
        <v>587574</v>
      </c>
    </row>
    <row r="206" spans="1:10" ht="96" x14ac:dyDescent="0.2">
      <c r="A206" s="8" t="s">
        <v>11</v>
      </c>
      <c r="B206" s="9" t="s">
        <v>150</v>
      </c>
      <c r="C206" s="9" t="s">
        <v>13</v>
      </c>
      <c r="D206" s="10" t="s">
        <v>183</v>
      </c>
      <c r="E206" s="10" t="s">
        <v>0</v>
      </c>
      <c r="F206" s="11" t="s">
        <v>0</v>
      </c>
      <c r="G206" s="12" t="s">
        <v>152</v>
      </c>
      <c r="H206" s="11">
        <v>4.32</v>
      </c>
      <c r="I206" s="13">
        <v>0.1</v>
      </c>
      <c r="J206" s="15">
        <f t="shared" si="3"/>
        <v>3.9171600000000004</v>
      </c>
    </row>
    <row r="207" spans="1:10" ht="64" x14ac:dyDescent="0.2">
      <c r="A207" s="8" t="s">
        <v>11</v>
      </c>
      <c r="B207" s="9" t="s">
        <v>150</v>
      </c>
      <c r="C207" s="9" t="s">
        <v>13</v>
      </c>
      <c r="D207" s="10" t="s">
        <v>184</v>
      </c>
      <c r="E207" s="10" t="s">
        <v>0</v>
      </c>
      <c r="F207" s="11" t="s">
        <v>0</v>
      </c>
      <c r="G207" s="12" t="s">
        <v>152</v>
      </c>
      <c r="H207" s="11">
        <v>848000</v>
      </c>
      <c r="I207" s="13">
        <v>0.1</v>
      </c>
      <c r="J207" s="15">
        <f t="shared" si="3"/>
        <v>768924</v>
      </c>
    </row>
    <row r="208" spans="1:10" ht="96" x14ac:dyDescent="0.2">
      <c r="A208" s="8" t="s">
        <v>11</v>
      </c>
      <c r="B208" s="9" t="s">
        <v>150</v>
      </c>
      <c r="C208" s="9" t="s">
        <v>13</v>
      </c>
      <c r="D208" s="10" t="s">
        <v>185</v>
      </c>
      <c r="E208" s="10" t="s">
        <v>0</v>
      </c>
      <c r="F208" s="11" t="s">
        <v>0</v>
      </c>
      <c r="G208" s="12" t="s">
        <v>152</v>
      </c>
      <c r="H208" s="11">
        <v>4.24</v>
      </c>
      <c r="I208" s="13">
        <v>0.1</v>
      </c>
      <c r="J208" s="15">
        <f t="shared" si="3"/>
        <v>3.8446200000000004</v>
      </c>
    </row>
    <row r="209" spans="1:10" ht="64" x14ac:dyDescent="0.2">
      <c r="A209" s="8" t="s">
        <v>11</v>
      </c>
      <c r="B209" s="9" t="s">
        <v>150</v>
      </c>
      <c r="C209" s="9" t="s">
        <v>13</v>
      </c>
      <c r="D209" s="10" t="s">
        <v>186</v>
      </c>
      <c r="E209" s="10" t="s">
        <v>0</v>
      </c>
      <c r="F209" s="11" t="s">
        <v>0</v>
      </c>
      <c r="G209" s="12" t="s">
        <v>152</v>
      </c>
      <c r="H209" s="11">
        <v>1048000</v>
      </c>
      <c r="I209" s="13">
        <v>0.1</v>
      </c>
      <c r="J209" s="15">
        <f t="shared" si="3"/>
        <v>950274.00000000012</v>
      </c>
    </row>
    <row r="210" spans="1:10" ht="80" x14ac:dyDescent="0.2">
      <c r="A210" s="8" t="s">
        <v>11</v>
      </c>
      <c r="B210" s="9" t="s">
        <v>150</v>
      </c>
      <c r="C210" s="9" t="s">
        <v>13</v>
      </c>
      <c r="D210" s="10" t="s">
        <v>187</v>
      </c>
      <c r="E210" s="10" t="s">
        <v>0</v>
      </c>
      <c r="F210" s="11" t="s">
        <v>0</v>
      </c>
      <c r="G210" s="12" t="s">
        <v>152</v>
      </c>
      <c r="H210" s="11">
        <v>4.1900000000000004</v>
      </c>
      <c r="I210" s="13">
        <v>0.1</v>
      </c>
      <c r="J210" s="15">
        <f t="shared" si="3"/>
        <v>3.7992825000000008</v>
      </c>
    </row>
    <row r="211" spans="1:10" ht="64" x14ac:dyDescent="0.2">
      <c r="A211" s="8" t="s">
        <v>11</v>
      </c>
      <c r="B211" s="9" t="s">
        <v>121</v>
      </c>
      <c r="C211" s="9" t="s">
        <v>13</v>
      </c>
      <c r="D211" s="10" t="s">
        <v>188</v>
      </c>
      <c r="E211" s="10" t="s">
        <v>0</v>
      </c>
      <c r="F211" s="11" t="s">
        <v>0</v>
      </c>
      <c r="G211" s="12" t="s">
        <v>189</v>
      </c>
      <c r="H211" s="11">
        <v>2000</v>
      </c>
      <c r="I211" s="13">
        <v>0.1</v>
      </c>
      <c r="J211" s="15">
        <f t="shared" si="3"/>
        <v>1813.5</v>
      </c>
    </row>
    <row r="212" spans="1:10" ht="64" x14ac:dyDescent="0.2">
      <c r="A212" s="8" t="s">
        <v>11</v>
      </c>
      <c r="B212" s="9" t="s">
        <v>121</v>
      </c>
      <c r="C212" s="9" t="s">
        <v>13</v>
      </c>
      <c r="D212" s="10" t="s">
        <v>190</v>
      </c>
      <c r="E212" s="10" t="s">
        <v>0</v>
      </c>
      <c r="F212" s="11" t="s">
        <v>0</v>
      </c>
      <c r="G212" s="12" t="s">
        <v>191</v>
      </c>
      <c r="H212" s="11">
        <v>4000</v>
      </c>
      <c r="I212" s="13">
        <v>0.1</v>
      </c>
      <c r="J212" s="15">
        <f t="shared" si="3"/>
        <v>3627</v>
      </c>
    </row>
    <row r="213" spans="1:10" ht="64" x14ac:dyDescent="0.2">
      <c r="A213" s="8" t="s">
        <v>11</v>
      </c>
      <c r="B213" s="9" t="s">
        <v>121</v>
      </c>
      <c r="C213" s="9" t="s">
        <v>13</v>
      </c>
      <c r="D213" s="10" t="s">
        <v>192</v>
      </c>
      <c r="E213" s="10" t="s">
        <v>0</v>
      </c>
      <c r="F213" s="11" t="s">
        <v>0</v>
      </c>
      <c r="G213" s="12" t="s">
        <v>193</v>
      </c>
      <c r="H213" s="11">
        <v>20000</v>
      </c>
      <c r="I213" s="13">
        <v>0.1</v>
      </c>
      <c r="J213" s="15">
        <f t="shared" si="3"/>
        <v>18135</v>
      </c>
    </row>
    <row r="214" spans="1:10" ht="64" x14ac:dyDescent="0.2">
      <c r="A214" s="8" t="s">
        <v>11</v>
      </c>
      <c r="B214" s="9" t="s">
        <v>121</v>
      </c>
      <c r="C214" s="9" t="s">
        <v>13</v>
      </c>
      <c r="D214" s="10" t="s">
        <v>194</v>
      </c>
      <c r="E214" s="10" t="s">
        <v>0</v>
      </c>
      <c r="F214" s="11" t="s">
        <v>0</v>
      </c>
      <c r="G214" s="12" t="s">
        <v>195</v>
      </c>
      <c r="H214" s="11">
        <v>40000</v>
      </c>
      <c r="I214" s="13">
        <v>0.1</v>
      </c>
      <c r="J214" s="15">
        <f t="shared" si="3"/>
        <v>36270</v>
      </c>
    </row>
    <row r="215" spans="1:10" ht="64" x14ac:dyDescent="0.2">
      <c r="A215" s="8" t="s">
        <v>11</v>
      </c>
      <c r="B215" s="9" t="s">
        <v>196</v>
      </c>
      <c r="C215" s="9" t="s">
        <v>13</v>
      </c>
      <c r="D215" s="10" t="s">
        <v>197</v>
      </c>
      <c r="E215" s="10" t="s">
        <v>0</v>
      </c>
      <c r="F215" s="11" t="s">
        <v>0</v>
      </c>
      <c r="G215" s="12" t="s">
        <v>198</v>
      </c>
      <c r="H215" s="11">
        <v>6667</v>
      </c>
      <c r="I215" s="13">
        <v>0.1</v>
      </c>
      <c r="J215" s="15">
        <f t="shared" si="3"/>
        <v>6045.3022500000006</v>
      </c>
    </row>
    <row r="216" spans="1:10" ht="64" x14ac:dyDescent="0.2">
      <c r="A216" s="8" t="s">
        <v>11</v>
      </c>
      <c r="B216" s="9" t="s">
        <v>196</v>
      </c>
      <c r="C216" s="9" t="s">
        <v>13</v>
      </c>
      <c r="D216" s="10" t="s">
        <v>199</v>
      </c>
      <c r="E216" s="10" t="s">
        <v>0</v>
      </c>
      <c r="F216" s="11" t="s">
        <v>0</v>
      </c>
      <c r="G216" s="12" t="s">
        <v>198</v>
      </c>
      <c r="H216" s="11">
        <v>6400</v>
      </c>
      <c r="I216" s="13">
        <v>0.1</v>
      </c>
      <c r="J216" s="15">
        <f t="shared" si="3"/>
        <v>5803.2000000000007</v>
      </c>
    </row>
    <row r="217" spans="1:10" ht="64" x14ac:dyDescent="0.2">
      <c r="A217" s="8" t="s">
        <v>11</v>
      </c>
      <c r="B217" s="9" t="s">
        <v>196</v>
      </c>
      <c r="C217" s="9" t="s">
        <v>13</v>
      </c>
      <c r="D217" s="10" t="s">
        <v>200</v>
      </c>
      <c r="E217" s="10" t="s">
        <v>0</v>
      </c>
      <c r="F217" s="11" t="s">
        <v>0</v>
      </c>
      <c r="G217" s="12" t="s">
        <v>198</v>
      </c>
      <c r="H217" s="11">
        <v>5700</v>
      </c>
      <c r="I217" s="13">
        <v>0.1</v>
      </c>
      <c r="J217" s="15">
        <f t="shared" si="3"/>
        <v>5168.4750000000004</v>
      </c>
    </row>
    <row r="218" spans="1:10" ht="64" x14ac:dyDescent="0.2">
      <c r="A218" s="8" t="s">
        <v>11</v>
      </c>
      <c r="B218" s="9" t="s">
        <v>196</v>
      </c>
      <c r="C218" s="9" t="s">
        <v>13</v>
      </c>
      <c r="D218" s="10" t="s">
        <v>201</v>
      </c>
      <c r="E218" s="10" t="s">
        <v>0</v>
      </c>
      <c r="F218" s="11" t="s">
        <v>0</v>
      </c>
      <c r="G218" s="12" t="s">
        <v>198</v>
      </c>
      <c r="H218" s="11">
        <v>5467</v>
      </c>
      <c r="I218" s="13">
        <v>0.1</v>
      </c>
      <c r="J218" s="15">
        <f t="shared" si="3"/>
        <v>4957.2022500000003</v>
      </c>
    </row>
    <row r="219" spans="1:10" ht="64" x14ac:dyDescent="0.2">
      <c r="A219" s="8" t="s">
        <v>11</v>
      </c>
      <c r="B219" s="9" t="s">
        <v>196</v>
      </c>
      <c r="C219" s="9" t="s">
        <v>13</v>
      </c>
      <c r="D219" s="10" t="s">
        <v>202</v>
      </c>
      <c r="E219" s="10" t="s">
        <v>0</v>
      </c>
      <c r="F219" s="11" t="s">
        <v>0</v>
      </c>
      <c r="G219" s="12" t="s">
        <v>198</v>
      </c>
      <c r="H219" s="11">
        <v>5350</v>
      </c>
      <c r="I219" s="13">
        <v>0.1</v>
      </c>
      <c r="J219" s="15">
        <f t="shared" si="3"/>
        <v>4851.1125000000002</v>
      </c>
    </row>
    <row r="220" spans="1:10" ht="64" x14ac:dyDescent="0.2">
      <c r="A220" s="8" t="s">
        <v>11</v>
      </c>
      <c r="B220" s="9" t="s">
        <v>196</v>
      </c>
      <c r="C220" s="9" t="s">
        <v>13</v>
      </c>
      <c r="D220" s="10" t="s">
        <v>203</v>
      </c>
      <c r="E220" s="10" t="s">
        <v>0</v>
      </c>
      <c r="F220" s="11" t="s">
        <v>0</v>
      </c>
      <c r="G220" s="12" t="s">
        <v>198</v>
      </c>
      <c r="H220" s="11">
        <v>4980</v>
      </c>
      <c r="I220" s="13">
        <v>0.1</v>
      </c>
      <c r="J220" s="15">
        <f t="shared" si="3"/>
        <v>4515.6150000000007</v>
      </c>
    </row>
    <row r="221" spans="1:10" ht="64" x14ac:dyDescent="0.2">
      <c r="A221" s="8" t="s">
        <v>11</v>
      </c>
      <c r="B221" s="9" t="s">
        <v>196</v>
      </c>
      <c r="C221" s="9" t="s">
        <v>13</v>
      </c>
      <c r="D221" s="10" t="s">
        <v>204</v>
      </c>
      <c r="E221" s="10" t="s">
        <v>0</v>
      </c>
      <c r="F221" s="11" t="s">
        <v>0</v>
      </c>
      <c r="G221" s="12" t="s">
        <v>198</v>
      </c>
      <c r="H221" s="11">
        <v>4240</v>
      </c>
      <c r="I221" s="13">
        <v>0.1</v>
      </c>
      <c r="J221" s="15">
        <f t="shared" si="3"/>
        <v>3844.6200000000003</v>
      </c>
    </row>
    <row r="222" spans="1:10" ht="64" x14ac:dyDescent="0.2">
      <c r="A222" s="8" t="s">
        <v>11</v>
      </c>
      <c r="B222" s="9" t="s">
        <v>196</v>
      </c>
      <c r="C222" s="9" t="s">
        <v>13</v>
      </c>
      <c r="D222" s="10" t="s">
        <v>205</v>
      </c>
      <c r="E222" s="10" t="s">
        <v>0</v>
      </c>
      <c r="F222" s="11" t="s">
        <v>0</v>
      </c>
      <c r="G222" s="12" t="s">
        <v>198</v>
      </c>
      <c r="H222" s="11">
        <v>3660</v>
      </c>
      <c r="I222" s="13">
        <v>0.1</v>
      </c>
      <c r="J222" s="15">
        <f t="shared" si="3"/>
        <v>3318.7050000000004</v>
      </c>
    </row>
    <row r="223" spans="1:10" ht="64" x14ac:dyDescent="0.2">
      <c r="A223" s="8" t="s">
        <v>11</v>
      </c>
      <c r="B223" s="9" t="s">
        <v>196</v>
      </c>
      <c r="C223" s="9" t="s">
        <v>13</v>
      </c>
      <c r="D223" s="10" t="s">
        <v>206</v>
      </c>
      <c r="E223" s="10" t="s">
        <v>0</v>
      </c>
      <c r="F223" s="11" t="s">
        <v>0</v>
      </c>
      <c r="G223" s="12" t="s">
        <v>198</v>
      </c>
      <c r="H223" s="11">
        <v>3370</v>
      </c>
      <c r="I223" s="13">
        <v>0.1</v>
      </c>
      <c r="J223" s="15">
        <f t="shared" si="3"/>
        <v>3055.7475000000004</v>
      </c>
    </row>
    <row r="224" spans="1:10" ht="64" x14ac:dyDescent="0.2">
      <c r="A224" s="8" t="s">
        <v>11</v>
      </c>
      <c r="B224" s="9" t="s">
        <v>196</v>
      </c>
      <c r="C224" s="9" t="s">
        <v>13</v>
      </c>
      <c r="D224" s="10" t="s">
        <v>207</v>
      </c>
      <c r="E224" s="10" t="s">
        <v>0</v>
      </c>
      <c r="F224" s="11" t="s">
        <v>0</v>
      </c>
      <c r="G224" s="12" t="s">
        <v>198</v>
      </c>
      <c r="H224" s="11">
        <v>2830</v>
      </c>
      <c r="I224" s="13">
        <v>0.1</v>
      </c>
      <c r="J224" s="15">
        <f t="shared" si="3"/>
        <v>2566.1025</v>
      </c>
    </row>
    <row r="225" spans="1:10" ht="64" x14ac:dyDescent="0.2">
      <c r="A225" s="8" t="s">
        <v>11</v>
      </c>
      <c r="B225" s="9" t="s">
        <v>196</v>
      </c>
      <c r="C225" s="9" t="s">
        <v>13</v>
      </c>
      <c r="D225" s="10" t="s">
        <v>208</v>
      </c>
      <c r="E225" s="10" t="s">
        <v>0</v>
      </c>
      <c r="F225" s="11" t="s">
        <v>0</v>
      </c>
      <c r="G225" s="12" t="s">
        <v>198</v>
      </c>
      <c r="H225" s="11">
        <v>2560</v>
      </c>
      <c r="I225" s="13">
        <v>0.1</v>
      </c>
      <c r="J225" s="15">
        <f t="shared" si="3"/>
        <v>2321.2800000000002</v>
      </c>
    </row>
    <row r="226" spans="1:10" ht="64" x14ac:dyDescent="0.2">
      <c r="A226" s="8" t="s">
        <v>11</v>
      </c>
      <c r="B226" s="9" t="s">
        <v>209</v>
      </c>
      <c r="C226" s="9" t="s">
        <v>13</v>
      </c>
      <c r="D226" s="10" t="s">
        <v>197</v>
      </c>
      <c r="E226" s="10" t="s">
        <v>0</v>
      </c>
      <c r="F226" s="11" t="s">
        <v>0</v>
      </c>
      <c r="G226" s="12" t="s">
        <v>198</v>
      </c>
      <c r="H226" s="11">
        <v>20000</v>
      </c>
      <c r="I226" s="13">
        <v>0.1</v>
      </c>
      <c r="J226" s="15">
        <f t="shared" si="3"/>
        <v>18135</v>
      </c>
    </row>
    <row r="227" spans="1:10" ht="64" x14ac:dyDescent="0.2">
      <c r="A227" s="8" t="s">
        <v>11</v>
      </c>
      <c r="B227" s="9" t="s">
        <v>209</v>
      </c>
      <c r="C227" s="9" t="s">
        <v>13</v>
      </c>
      <c r="D227" s="10" t="s">
        <v>199</v>
      </c>
      <c r="E227" s="10" t="s">
        <v>0</v>
      </c>
      <c r="F227" s="11" t="s">
        <v>0</v>
      </c>
      <c r="G227" s="12" t="s">
        <v>198</v>
      </c>
      <c r="H227" s="11">
        <v>32000</v>
      </c>
      <c r="I227" s="13">
        <v>0.1</v>
      </c>
      <c r="J227" s="15">
        <f t="shared" si="3"/>
        <v>29016</v>
      </c>
    </row>
    <row r="228" spans="1:10" ht="64" x14ac:dyDescent="0.2">
      <c r="A228" s="8" t="s">
        <v>11</v>
      </c>
      <c r="B228" s="9" t="s">
        <v>209</v>
      </c>
      <c r="C228" s="9" t="s">
        <v>13</v>
      </c>
      <c r="D228" s="10" t="s">
        <v>200</v>
      </c>
      <c r="E228" s="10" t="s">
        <v>0</v>
      </c>
      <c r="F228" s="11" t="s">
        <v>0</v>
      </c>
      <c r="G228" s="12" t="s">
        <v>198</v>
      </c>
      <c r="H228" s="11">
        <v>57000</v>
      </c>
      <c r="I228" s="13">
        <v>0.1</v>
      </c>
      <c r="J228" s="15">
        <f t="shared" si="3"/>
        <v>51684.75</v>
      </c>
    </row>
    <row r="229" spans="1:10" ht="64" x14ac:dyDescent="0.2">
      <c r="A229" s="8" t="s">
        <v>11</v>
      </c>
      <c r="B229" s="9" t="s">
        <v>209</v>
      </c>
      <c r="C229" s="9" t="s">
        <v>13</v>
      </c>
      <c r="D229" s="10" t="s">
        <v>201</v>
      </c>
      <c r="E229" s="10" t="s">
        <v>0</v>
      </c>
      <c r="F229" s="11" t="s">
        <v>0</v>
      </c>
      <c r="G229" s="12" t="s">
        <v>198</v>
      </c>
      <c r="H229" s="11">
        <v>82000</v>
      </c>
      <c r="I229" s="13">
        <v>0.1</v>
      </c>
      <c r="J229" s="15">
        <f t="shared" si="3"/>
        <v>74353.5</v>
      </c>
    </row>
    <row r="230" spans="1:10" ht="64" x14ac:dyDescent="0.2">
      <c r="A230" s="8" t="s">
        <v>11</v>
      </c>
      <c r="B230" s="9" t="s">
        <v>209</v>
      </c>
      <c r="C230" s="9" t="s">
        <v>13</v>
      </c>
      <c r="D230" s="10" t="s">
        <v>202</v>
      </c>
      <c r="E230" s="10" t="s">
        <v>0</v>
      </c>
      <c r="F230" s="11" t="s">
        <v>0</v>
      </c>
      <c r="G230" s="12" t="s">
        <v>198</v>
      </c>
      <c r="H230" s="11">
        <v>107000</v>
      </c>
      <c r="I230" s="13">
        <v>0.1</v>
      </c>
      <c r="J230" s="15">
        <f t="shared" si="3"/>
        <v>97022.25</v>
      </c>
    </row>
    <row r="231" spans="1:10" ht="64" x14ac:dyDescent="0.2">
      <c r="A231" s="8" t="s">
        <v>11</v>
      </c>
      <c r="B231" s="9" t="s">
        <v>209</v>
      </c>
      <c r="C231" s="9" t="s">
        <v>13</v>
      </c>
      <c r="D231" s="10" t="s">
        <v>203</v>
      </c>
      <c r="E231" s="10" t="s">
        <v>0</v>
      </c>
      <c r="F231" s="11" t="s">
        <v>0</v>
      </c>
      <c r="G231" s="12" t="s">
        <v>198</v>
      </c>
      <c r="H231" s="11">
        <v>124500</v>
      </c>
      <c r="I231" s="13">
        <v>0.1</v>
      </c>
      <c r="J231" s="15">
        <f t="shared" si="3"/>
        <v>112890.375</v>
      </c>
    </row>
    <row r="232" spans="1:10" ht="64" x14ac:dyDescent="0.2">
      <c r="A232" s="8" t="s">
        <v>11</v>
      </c>
      <c r="B232" s="9" t="s">
        <v>209</v>
      </c>
      <c r="C232" s="9" t="s">
        <v>13</v>
      </c>
      <c r="D232" s="10" t="s">
        <v>204</v>
      </c>
      <c r="E232" s="10" t="s">
        <v>0</v>
      </c>
      <c r="F232" s="11" t="s">
        <v>0</v>
      </c>
      <c r="G232" s="12" t="s">
        <v>198</v>
      </c>
      <c r="H232" s="11">
        <v>212000</v>
      </c>
      <c r="I232" s="13">
        <v>0.1</v>
      </c>
      <c r="J232" s="15">
        <f t="shared" si="3"/>
        <v>192231</v>
      </c>
    </row>
    <row r="233" spans="1:10" ht="64" x14ac:dyDescent="0.2">
      <c r="A233" s="8" t="s">
        <v>11</v>
      </c>
      <c r="B233" s="9" t="s">
        <v>209</v>
      </c>
      <c r="C233" s="9" t="s">
        <v>13</v>
      </c>
      <c r="D233" s="10" t="s">
        <v>205</v>
      </c>
      <c r="E233" s="10" t="s">
        <v>0</v>
      </c>
      <c r="F233" s="11" t="s">
        <v>0</v>
      </c>
      <c r="G233" s="12" t="s">
        <v>198</v>
      </c>
      <c r="H233" s="11">
        <v>274000</v>
      </c>
      <c r="I233" s="13">
        <v>0.1</v>
      </c>
      <c r="J233" s="15">
        <f t="shared" si="3"/>
        <v>248449.50000000003</v>
      </c>
    </row>
    <row r="234" spans="1:10" ht="64" x14ac:dyDescent="0.2">
      <c r="A234" s="8" t="s">
        <v>11</v>
      </c>
      <c r="B234" s="9" t="s">
        <v>209</v>
      </c>
      <c r="C234" s="9" t="s">
        <v>13</v>
      </c>
      <c r="D234" s="10" t="s">
        <v>206</v>
      </c>
      <c r="E234" s="10" t="s">
        <v>0</v>
      </c>
      <c r="F234" s="11" t="s">
        <v>0</v>
      </c>
      <c r="G234" s="12" t="s">
        <v>198</v>
      </c>
      <c r="H234" s="11">
        <v>227000</v>
      </c>
      <c r="I234" s="13">
        <v>0.1</v>
      </c>
      <c r="J234" s="15">
        <f t="shared" si="3"/>
        <v>205832.25</v>
      </c>
    </row>
    <row r="235" spans="1:10" ht="64" x14ac:dyDescent="0.2">
      <c r="A235" s="8" t="s">
        <v>11</v>
      </c>
      <c r="B235" s="9" t="s">
        <v>209</v>
      </c>
      <c r="C235" s="9" t="s">
        <v>13</v>
      </c>
      <c r="D235" s="10" t="s">
        <v>207</v>
      </c>
      <c r="E235" s="10" t="s">
        <v>0</v>
      </c>
      <c r="F235" s="11" t="s">
        <v>0</v>
      </c>
      <c r="G235" s="12" t="s">
        <v>198</v>
      </c>
      <c r="H235" s="11">
        <v>424000</v>
      </c>
      <c r="I235" s="13">
        <v>0.1</v>
      </c>
      <c r="J235" s="15">
        <f t="shared" si="3"/>
        <v>384462</v>
      </c>
    </row>
    <row r="236" spans="1:10" ht="64" x14ac:dyDescent="0.2">
      <c r="A236" s="8" t="s">
        <v>11</v>
      </c>
      <c r="B236" s="9" t="s">
        <v>209</v>
      </c>
      <c r="C236" s="9" t="s">
        <v>13</v>
      </c>
      <c r="D236" s="10" t="s">
        <v>208</v>
      </c>
      <c r="E236" s="10" t="s">
        <v>0</v>
      </c>
      <c r="F236" s="11" t="s">
        <v>0</v>
      </c>
      <c r="G236" s="12" t="s">
        <v>198</v>
      </c>
      <c r="H236" s="11">
        <v>512000</v>
      </c>
      <c r="I236" s="13">
        <v>0.1</v>
      </c>
      <c r="J236" s="15">
        <f t="shared" si="3"/>
        <v>464256</v>
      </c>
    </row>
    <row r="237" spans="1:10" ht="64" x14ac:dyDescent="0.2">
      <c r="A237" s="8" t="s">
        <v>11</v>
      </c>
      <c r="B237" s="1" t="s">
        <v>210</v>
      </c>
      <c r="C237" s="9" t="s">
        <v>13</v>
      </c>
      <c r="D237" s="32" t="s">
        <v>211</v>
      </c>
      <c r="E237" s="10" t="s">
        <v>0</v>
      </c>
      <c r="F237" s="11" t="s">
        <v>0</v>
      </c>
      <c r="G237" s="12" t="s">
        <v>212</v>
      </c>
      <c r="H237" s="11">
        <v>40000</v>
      </c>
      <c r="I237" s="13">
        <v>0.1</v>
      </c>
      <c r="J237" s="15">
        <f t="shared" si="3"/>
        <v>36270</v>
      </c>
    </row>
    <row r="238" spans="1:10" ht="48" x14ac:dyDescent="0.2">
      <c r="A238" s="8" t="s">
        <v>11</v>
      </c>
      <c r="B238" s="1" t="s">
        <v>210</v>
      </c>
      <c r="C238" s="9" t="s">
        <v>13</v>
      </c>
      <c r="D238" s="32" t="s">
        <v>213</v>
      </c>
      <c r="E238" s="10" t="s">
        <v>0</v>
      </c>
      <c r="F238" s="11" t="s">
        <v>0</v>
      </c>
      <c r="G238" s="12" t="s">
        <v>214</v>
      </c>
      <c r="H238" s="11">
        <v>15000</v>
      </c>
      <c r="I238" s="13">
        <v>0.1</v>
      </c>
      <c r="J238" s="15">
        <f t="shared" si="3"/>
        <v>13601.25</v>
      </c>
    </row>
    <row r="239" spans="1:10" ht="64" x14ac:dyDescent="0.2">
      <c r="A239" s="8" t="s">
        <v>11</v>
      </c>
      <c r="B239" s="1" t="s">
        <v>210</v>
      </c>
      <c r="C239" s="9" t="s">
        <v>13</v>
      </c>
      <c r="D239" s="32" t="s">
        <v>215</v>
      </c>
      <c r="E239" s="10" t="s">
        <v>0</v>
      </c>
      <c r="F239" s="11" t="s">
        <v>0</v>
      </c>
      <c r="G239" s="12" t="s">
        <v>216</v>
      </c>
      <c r="H239" s="11">
        <v>25000</v>
      </c>
      <c r="I239" s="13">
        <v>0.1</v>
      </c>
      <c r="J239" s="15">
        <f t="shared" si="3"/>
        <v>22668.75</v>
      </c>
    </row>
    <row r="240" spans="1:10" ht="32" x14ac:dyDescent="0.2">
      <c r="A240" s="8" t="s">
        <v>11</v>
      </c>
      <c r="B240" s="1" t="s">
        <v>210</v>
      </c>
      <c r="C240" s="9" t="s">
        <v>13</v>
      </c>
      <c r="D240" s="33" t="s">
        <v>217</v>
      </c>
      <c r="E240" s="10" t="s">
        <v>0</v>
      </c>
      <c r="F240" s="11" t="s">
        <v>0</v>
      </c>
      <c r="G240" s="12" t="s">
        <v>218</v>
      </c>
      <c r="H240" s="11">
        <v>15000</v>
      </c>
      <c r="I240" s="2">
        <v>0.1</v>
      </c>
      <c r="J240" s="3">
        <f t="shared" si="3"/>
        <v>13601.25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Toby Kiefer</cp:lastModifiedBy>
  <dcterms:created xsi:type="dcterms:W3CDTF">2019-10-23T16:05:24Z</dcterms:created>
  <dcterms:modified xsi:type="dcterms:W3CDTF">2019-10-24T15:48:40Z</dcterms:modified>
</cp:coreProperties>
</file>