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updateLinks="never" codeName="ThisWorkbook" defaultThemeVersion="124226"/>
  <mc:AlternateContent xmlns:mc="http://schemas.openxmlformats.org/markup-compatibility/2006">
    <mc:Choice Requires="x15">
      <x15ac:absPath xmlns:x15ac="http://schemas.microsoft.com/office/spreadsheetml/2010/11/ac" url="N:\eLibrary\References\QHSE\2.0 Controlled Documents\QHSE Management System\Word\Form\"/>
    </mc:Choice>
  </mc:AlternateContent>
  <xr:revisionPtr revIDLastSave="0" documentId="13_ncr:1_{E6D3AF4E-C199-482A-982D-521E574E3E4E}" xr6:coauthVersionLast="47" xr6:coauthVersionMax="47" xr10:uidLastSave="{00000000-0000-0000-0000-000000000000}"/>
  <bookViews>
    <workbookView xWindow="-120" yWindow="-120" windowWidth="25440" windowHeight="15390" tabRatio="825" activeTab="4" xr2:uid="{00000000-000D-0000-FFFF-FFFF00000000}"/>
  </bookViews>
  <sheets>
    <sheet name="Department Details" sheetId="53" r:id="rId1"/>
    <sheet name="Definition " sheetId="52" r:id="rId2"/>
    <sheet name=" Impact" sheetId="48" r:id="rId3"/>
    <sheet name="Dependencies " sheetId="50" r:id="rId4"/>
    <sheet name="Resource" sheetId="51" r:id="rId5"/>
  </sheets>
  <definedNames>
    <definedName name="CONSEQUENCE">#REF!</definedName>
    <definedName name="CONTROLEFFECTIVENESS">#REF!</definedName>
    <definedName name="LIKELIHOOD">#REF!</definedName>
    <definedName name="Month">#REF!</definedName>
    <definedName name="MTPD">#REF!</definedName>
    <definedName name="_xlnm.Print_Area" localSheetId="2">' Impact'!$A$1:$Z$97</definedName>
    <definedName name="_xlnm.Print_Area" localSheetId="1">'Definition '!$A$1:$I$57</definedName>
    <definedName name="_xlnm.Print_Area" localSheetId="0">'Department Details'!$A$1:$G$18</definedName>
    <definedName name="_xlnm.Print_Area" localSheetId="3">'Dependencies '!$A$1:$Q$47</definedName>
    <definedName name="_xlnm.Print_Area" localSheetId="4">Resource!$A$1:$L$91</definedName>
    <definedName name="Record">#REF!</definedName>
    <definedName name="RISKCATEGORY">#REF!</definedName>
    <definedName name="RISKOWNER">#REF!</definedName>
    <definedName name="RISKSTRATEGY">#REF!</definedName>
    <definedName name="RPO">#REF!</definedName>
    <definedName name="RTO">#REF!</definedName>
    <definedName name="Service">#REF!</definedName>
    <definedName name="Vendor">#REF!</definedName>
    <definedName name="YES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5" i="48" l="1"/>
  <c r="L7" i="48"/>
  <c r="L14" i="48"/>
  <c r="G44" i="52"/>
  <c r="H4" i="50"/>
  <c r="H3" i="50"/>
  <c r="F2" i="48" l="1"/>
  <c r="F1" i="48"/>
  <c r="L21" i="48"/>
  <c r="L28" i="48"/>
  <c r="L42" i="48"/>
  <c r="L49" i="48"/>
  <c r="L56" i="48"/>
  <c r="L63" i="48"/>
  <c r="L91" i="48"/>
  <c r="L84" i="48"/>
  <c r="L77" i="48"/>
  <c r="L70" i="48"/>
  <c r="G56" i="52"/>
  <c r="G55" i="52"/>
  <c r="G54" i="52"/>
  <c r="G53" i="52"/>
  <c r="G52" i="52"/>
  <c r="G51" i="52"/>
  <c r="G50" i="52"/>
  <c r="G49" i="52"/>
  <c r="G48" i="52"/>
  <c r="G47" i="52"/>
  <c r="G46" i="52"/>
  <c r="G45" i="52"/>
  <c r="A14" i="48"/>
  <c r="A21" i="48" s="1"/>
  <c r="A28" i="48" s="1"/>
  <c r="A35" i="48" s="1"/>
  <c r="A42" i="48" s="1"/>
  <c r="A49" i="48" s="1"/>
  <c r="A56" i="48" s="1"/>
  <c r="A63" i="48" s="1"/>
  <c r="A70" i="48" s="1"/>
  <c r="F3" i="51"/>
  <c r="F4" i="51"/>
  <c r="B3"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ParthaY</author>
    <author>Maisan Alwatarr</author>
  </authors>
  <commentList>
    <comment ref="B4" authorId="0" shapeId="0" xr:uid="{00000000-0006-0000-0200-000001000000}">
      <text>
        <r>
          <rPr>
            <sz val="14"/>
            <color indexed="81"/>
            <rFont val="Tahoma"/>
            <family val="2"/>
          </rPr>
          <t>يرجى إدخال انشاط/العملية/
الخدمة اللتي يقدمها القسم/الإدارة</t>
        </r>
      </text>
    </comment>
    <comment ref="C4" authorId="0" shapeId="0" xr:uid="{00000000-0006-0000-0200-000002000000}">
      <text>
        <r>
          <rPr>
            <sz val="14"/>
            <color indexed="81"/>
            <rFont val="Tahoma"/>
            <family val="2"/>
          </rPr>
          <t>باختصار، يرجى وصف النشاط/العملية وما يتم تقديمه</t>
        </r>
      </text>
    </comment>
    <comment ref="M4" authorId="0" shapeId="0" xr:uid="{00000000-0006-0000-0200-000003000000}">
      <text>
        <r>
          <rPr>
            <sz val="14"/>
            <color indexed="81"/>
            <rFont val="Tahoma"/>
            <family val="2"/>
          </rPr>
          <t>أعلى وقت يمكن للمؤسسة تحمله بعد الانقطاع.
أعلى وقت مقبول للانقطاع هو المدة الزمنية التي تؤدي إلى شلل كامل بالعملية أو الخدمة والذي قد لا يمكن التعافي من بعده.
Time it would take for adverse- impacts, which might arise as a result of not providing a product/service or performing an activity, to become unacceptable.</t>
        </r>
      </text>
    </comment>
    <comment ref="N4" authorId="0" shapeId="0" xr:uid="{00000000-0006-0000-0200-000004000000}">
      <text>
        <r>
          <rPr>
            <sz val="14"/>
            <color indexed="81"/>
            <rFont val="Tahoma"/>
            <family val="2"/>
          </rPr>
          <t>النقاط التي يعتمد عليها النشاط والتي لا يوجد لها بديل. وقد يؤدي تأثرها إلى انقطاع ذلك النشاط.
Potential points of failure where the dependency is very high; chances of recovery is highly remote due to it's unique presence</t>
        </r>
      </text>
    </comment>
    <comment ref="O4" authorId="0" shapeId="0" xr:uid="{00000000-0006-0000-0200-000005000000}">
      <text>
        <r>
          <rPr>
            <sz val="14"/>
            <color indexed="81"/>
            <rFont val="Tahoma"/>
            <family val="2"/>
          </rPr>
          <t>تسلسل استرجاع النشاطات حسب الأولوية.
Prioritization of activity resupmation, having in mind activity criticality</t>
        </r>
      </text>
    </comment>
    <comment ref="P4" authorId="1" shapeId="0" xr:uid="{00000000-0006-0000-0200-000006000000}">
      <text>
        <r>
          <rPr>
            <b/>
            <sz val="9"/>
            <color indexed="81"/>
            <rFont val="Tahoma"/>
            <family val="2"/>
          </rPr>
          <t>Maisan Alwatarr:</t>
        </r>
        <r>
          <rPr>
            <sz val="9"/>
            <color indexed="81"/>
            <rFont val="Tahoma"/>
            <family val="2"/>
          </rPr>
          <t xml:space="preserve">
The analysis also needs to consider the capacity at which activities and their dependencies
need to be resumed, bearing in mind that it may not be necessary or appropriate to resume
them at their usual capacity. Resumptions at a higher or lower than normal capacity may
be appropriate to ensure the necessary product and service delivery. Capacities need
further consideration when investigating business continuity strategies</t>
        </r>
      </text>
    </comment>
    <comment ref="Q4" authorId="0" shapeId="0" xr:uid="{00000000-0006-0000-0200-000007000000}">
      <text>
        <r>
          <rPr>
            <sz val="14"/>
            <color indexed="81"/>
            <rFont val="Tahoma"/>
            <family val="2"/>
          </rPr>
          <t>البرامج الالكترونية أو الأدوات التي يعتمد عليها النشاط.
Software/Web Applications and/or Tools on which the given activity is dependent on availability is a must</t>
        </r>
      </text>
    </comment>
    <comment ref="R4" authorId="0" shapeId="0" xr:uid="{00000000-0006-0000-0200-000008000000}">
      <text>
        <r>
          <rPr>
            <sz val="14"/>
            <color indexed="81"/>
            <rFont val="Tahoma"/>
            <family val="2"/>
          </rPr>
          <t>أية احتياجات أخر من موارد (بشرية/اجراءات/تكنولوجية/
أدوات/مساحة) أو مهارات يجب توفرها لأداء النشاط
State the requirement of resources in terms of People, Process, Technology, Tools &amp; Equipments, Space etc., including the competencies for people etc.,</t>
        </r>
      </text>
    </comment>
    <comment ref="T4" authorId="0" shapeId="0" xr:uid="{00000000-0006-0000-0200-000009000000}">
      <text>
        <r>
          <rPr>
            <sz val="14"/>
            <color indexed="81"/>
            <rFont val="Tahoma"/>
            <family val="2"/>
          </rPr>
          <t>اسم الموظف المسؤول بشكل مباشر عن أداء النشاط.
Name of the Individual, primarily responsible for performing the activity</t>
        </r>
      </text>
    </comment>
    <comment ref="U4" authorId="0" shapeId="0" xr:uid="{00000000-0006-0000-0200-00000A000000}">
      <text>
        <r>
          <rPr>
            <sz val="14"/>
            <color indexed="81"/>
            <rFont val="Tahoma"/>
            <family val="2"/>
          </rPr>
          <t>الاسم الموظف الذي يتمتع بالخبرة الكافية والمهارة ليعمل كبديل للموظف المسؤول عن أداء النشاط.</t>
        </r>
        <r>
          <rPr>
            <sz val="9"/>
            <color indexed="81"/>
            <rFont val="Tahoma"/>
            <family val="2"/>
          </rPr>
          <t xml:space="preserve">
</t>
        </r>
        <r>
          <rPr>
            <sz val="14"/>
            <color indexed="81"/>
            <rFont val="Tahoma"/>
            <family val="2"/>
          </rPr>
          <t xml:space="preserve">
Name of the Individual, who has skill and experience to act as a backup to perform the given activity, during the absence of Primary Staff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ParthaY</author>
  </authors>
  <commentList>
    <comment ref="J9" authorId="0" shapeId="0" xr:uid="{00000000-0006-0000-0300-000001000000}">
      <text>
        <r>
          <rPr>
            <sz val="9"/>
            <color indexed="81"/>
            <rFont val="Tahoma"/>
            <family val="2"/>
          </rPr>
          <t>Any other information / inputs relating to the stated Dependencies, state here</t>
        </r>
      </text>
    </comment>
    <comment ref="E37" authorId="0" shapeId="0" xr:uid="{00000000-0006-0000-0300-000002000000}">
      <text>
        <r>
          <rPr>
            <sz val="11"/>
            <color indexed="81"/>
            <rFont val="Tahoma"/>
            <family val="2"/>
          </rPr>
          <t>عنوان مزود/مقدم الخدمة بالكامل</t>
        </r>
        <r>
          <rPr>
            <sz val="9"/>
            <color indexed="81"/>
            <rFont val="Tahoma"/>
            <family val="2"/>
          </rPr>
          <t xml:space="preserve">
Contact Address of the Vendor / Supplier</t>
        </r>
      </text>
    </comment>
    <comment ref="F37" authorId="0" shapeId="0" xr:uid="{00000000-0006-0000-0300-000003000000}">
      <text>
        <r>
          <rPr>
            <sz val="11"/>
            <color indexed="81"/>
            <rFont val="Tahoma"/>
            <family val="2"/>
          </rPr>
          <t>قائمة الخدمات والمنتجاد التي تستفيد منها المؤسسة لأداء النشاط
Products / Services being availed thru' this Vendor / Supplier</t>
        </r>
      </text>
    </comment>
    <comment ref="G37" authorId="0" shapeId="0" xr:uid="{00000000-0006-0000-0300-000004000000}">
      <text>
        <r>
          <rPr>
            <sz val="11"/>
            <color indexed="81"/>
            <rFont val="Tahoma"/>
            <family val="2"/>
          </rPr>
          <t>تحديد إن وجدت أية اتفاقية مستوى خدمة/مذكرة تفاهم/محضر تنسيق في الالتزام بتقديم الخدمات في أوقات محددة</t>
        </r>
        <r>
          <rPr>
            <sz val="9"/>
            <color indexed="81"/>
            <rFont val="Tahoma"/>
            <family val="2"/>
          </rPr>
          <t xml:space="preserve">
</t>
        </r>
        <r>
          <rPr>
            <sz val="11"/>
            <color indexed="81"/>
            <rFont val="Tahoma"/>
            <family val="2"/>
          </rPr>
          <t xml:space="preserve">
Reference / Terms of Service Level Agreements, if any for delivering the product / service</t>
        </r>
      </text>
    </comment>
    <comment ref="H37" authorId="0" shapeId="0" xr:uid="{00000000-0006-0000-0300-000005000000}">
      <text>
        <r>
          <rPr>
            <sz val="11"/>
            <color indexed="81"/>
            <rFont val="Tahoma"/>
            <family val="2"/>
          </rPr>
          <t>الشخص الأول للتواصل معه لمزود/مقدم الخدمة المذكور
First point of contact from Vendor / Supplier side</t>
        </r>
      </text>
    </comment>
    <comment ref="M37" authorId="0" shapeId="0" xr:uid="{00000000-0006-0000-0300-000006000000}">
      <text>
        <r>
          <rPr>
            <sz val="11"/>
            <color indexed="81"/>
            <rFont val="Tahoma"/>
            <family val="2"/>
          </rPr>
          <t>الشخص الثاني للتواصل معه لمزود/مقدم الخدمة المذكور في حال عدم توفر الأول
Second point of contact from Vendor / Supplier side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ParthaY</author>
    <author>Abdalla Rashid Sharar</author>
  </authors>
  <commentList>
    <comment ref="D8" authorId="0" shapeId="0" xr:uid="{00000000-0006-0000-0400-000001000000}">
      <text>
        <r>
          <rPr>
            <sz val="14"/>
            <color indexed="81"/>
            <rFont val="Tahoma"/>
            <family val="2"/>
          </rPr>
          <t>عدد الموظفين الحاليين</t>
        </r>
      </text>
    </comment>
    <comment ref="E19" authorId="0" shapeId="0" xr:uid="{00000000-0006-0000-0400-000007000000}">
      <text>
        <r>
          <rPr>
            <sz val="14"/>
            <color indexed="81"/>
            <rFont val="Tahoma"/>
            <family val="2"/>
          </rPr>
          <t>بعد تفعيل خطط استمرارية الأعمال "</t>
        </r>
        <r>
          <rPr>
            <b/>
            <sz val="14"/>
            <color indexed="81"/>
            <rFont val="Tahoma"/>
            <family val="2"/>
          </rPr>
          <t>بساعة واحدة</t>
        </r>
        <r>
          <rPr>
            <sz val="14"/>
            <color indexed="81"/>
            <rFont val="Tahoma"/>
            <family val="2"/>
          </rPr>
          <t>" ما هو المطلوب تواجده لأداء العمليات الحيوية 
The number in this column represents the "Section Head/Relevant position" who will be at alternate BCP site (1) hour after the BCP being invoked</t>
        </r>
      </text>
    </comment>
    <comment ref="F19" authorId="0" shapeId="0" xr:uid="{00000000-0006-0000-0400-000008000000}">
      <text>
        <r>
          <rPr>
            <sz val="14"/>
            <color indexed="81"/>
            <rFont val="Tahoma"/>
            <family val="2"/>
          </rPr>
          <t>بعد تفعيل خطط استمرارية الأعمال "</t>
        </r>
        <r>
          <rPr>
            <b/>
            <sz val="14"/>
            <color indexed="81"/>
            <rFont val="Tahoma"/>
            <family val="2"/>
          </rPr>
          <t>بساعة إلى 4 ساعات</t>
        </r>
        <r>
          <rPr>
            <sz val="14"/>
            <color indexed="81"/>
            <rFont val="Tahoma"/>
            <family val="2"/>
          </rPr>
          <t>" ما هو المطلوب تواجده لأداء العمليات الحيوية  
The number in this column represents the "Section Head/Relevant position" who will be at alternate BCP site (1) hour after the BCP being invoked but before (4) hours of BCP being invoked</t>
        </r>
      </text>
    </comment>
    <comment ref="G19" authorId="0" shapeId="0" xr:uid="{00000000-0006-0000-0400-000009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4 ساعات</t>
        </r>
        <r>
          <rPr>
            <sz val="14"/>
            <color indexed="81"/>
            <rFont val="Tahoma"/>
            <family val="2"/>
          </rPr>
          <t>" من تفعيل الخطة، ولكن قبل 
"</t>
        </r>
        <r>
          <rPr>
            <b/>
            <sz val="14"/>
            <color indexed="81"/>
            <rFont val="Tahoma"/>
            <family val="2"/>
          </rPr>
          <t>8 ساعات</t>
        </r>
        <r>
          <rPr>
            <sz val="14"/>
            <color indexed="81"/>
            <rFont val="Tahoma"/>
            <family val="2"/>
          </rPr>
          <t>" من التفعيل  
The number in this column represents the "Section Head/Relevant position" who will be at alternate BCP site (4) hours after the BCP being invoked but before (8) hours of BCP being invoked</t>
        </r>
      </text>
    </comment>
    <comment ref="H19" authorId="0" shapeId="0" xr:uid="{00000000-0006-0000-0400-00000A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8 ساعات</t>
        </r>
        <r>
          <rPr>
            <sz val="14"/>
            <color indexed="81"/>
            <rFont val="Tahoma"/>
            <family val="2"/>
          </rPr>
          <t>" من تفعيل الخطة، ولكن قبل "</t>
        </r>
        <r>
          <rPr>
            <b/>
            <sz val="14"/>
            <color indexed="81"/>
            <rFont val="Tahoma"/>
            <family val="2"/>
          </rPr>
          <t>24 ساعة</t>
        </r>
        <r>
          <rPr>
            <sz val="14"/>
            <color indexed="81"/>
            <rFont val="Tahoma"/>
            <family val="2"/>
          </rPr>
          <t>" من التفعيل  
The number in this column represents the "Section Head/Relevant position" who will be at alternate BCP site (8) hours after the BCP being invoked but before (24) hours of BCP being invoked</t>
        </r>
      </text>
    </comment>
    <comment ref="I19" authorId="0" shapeId="0" xr:uid="{00000000-0006-0000-0400-00000B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24 ساعة</t>
        </r>
        <r>
          <rPr>
            <sz val="14"/>
            <color indexed="81"/>
            <rFont val="Tahoma"/>
            <family val="2"/>
          </rPr>
          <t>" من تفعيل الخطة. 
The number in this column represents the "Section Head/Relevant position" who will be at alternate BCP site after (24) hours from BCP being invoked</t>
        </r>
      </text>
    </comment>
    <comment ref="E20" authorId="0" shapeId="0" xr:uid="{00000000-0006-0000-0400-00000C000000}">
      <text>
        <r>
          <rPr>
            <sz val="14"/>
            <color indexed="81"/>
            <rFont val="Tahoma"/>
            <family val="2"/>
          </rPr>
          <t>بعد تفعيل خطط استمرارية الأعمال "</t>
        </r>
        <r>
          <rPr>
            <b/>
            <sz val="14"/>
            <color indexed="81"/>
            <rFont val="Tahoma"/>
            <family val="2"/>
          </rPr>
          <t>بساعة واحدة</t>
        </r>
        <r>
          <rPr>
            <sz val="14"/>
            <color indexed="81"/>
            <rFont val="Tahoma"/>
            <family val="2"/>
          </rPr>
          <t>" ما هو المطلوب تواجده لأداء العمليات الحيوية 
The number in this column represents the "Unit Head/Team Leader" who will be at alternate BCP site (1) hour after the BCP being invoked</t>
        </r>
      </text>
    </comment>
    <comment ref="F20" authorId="0" shapeId="0" xr:uid="{00000000-0006-0000-0400-00000D000000}">
      <text>
        <r>
          <rPr>
            <sz val="14"/>
            <color indexed="81"/>
            <rFont val="Tahoma"/>
            <family val="2"/>
          </rPr>
          <t>بعد تفعيل خطط استمرارية الأعمال "</t>
        </r>
        <r>
          <rPr>
            <b/>
            <sz val="14"/>
            <color indexed="81"/>
            <rFont val="Tahoma"/>
            <family val="2"/>
          </rPr>
          <t>بساعة إلى 4 ساعات</t>
        </r>
        <r>
          <rPr>
            <sz val="14"/>
            <color indexed="81"/>
            <rFont val="Tahoma"/>
            <family val="2"/>
          </rPr>
          <t>" ما هو المطلوب تواجده لأداء العمليات الحيوية  
The number in this column represents the "Unit Head/Team Leader" who will be at alternate BCP site (1) hour after the BCP being invoked but before (4) hours of BCP being invoked</t>
        </r>
      </text>
    </comment>
    <comment ref="G20" authorId="0" shapeId="0" xr:uid="{00000000-0006-0000-0400-00000E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4 ساعات</t>
        </r>
        <r>
          <rPr>
            <sz val="14"/>
            <color indexed="81"/>
            <rFont val="Tahoma"/>
            <family val="2"/>
          </rPr>
          <t>" من تفعيل الخطة، ولكن قبل 
"</t>
        </r>
        <r>
          <rPr>
            <b/>
            <sz val="14"/>
            <color indexed="81"/>
            <rFont val="Tahoma"/>
            <family val="2"/>
          </rPr>
          <t>8 ساعات</t>
        </r>
        <r>
          <rPr>
            <sz val="14"/>
            <color indexed="81"/>
            <rFont val="Tahoma"/>
            <family val="2"/>
          </rPr>
          <t>" من التفعيل  
The number in this column represents the "Unit Head/Team Leader" who will be at alternate BCP site (4) hours after the BCP being invoked but before (8) hours of BCP being invoked</t>
        </r>
      </text>
    </comment>
    <comment ref="H20" authorId="0" shapeId="0" xr:uid="{00000000-0006-0000-0400-00000F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8 ساعات</t>
        </r>
        <r>
          <rPr>
            <sz val="14"/>
            <color indexed="81"/>
            <rFont val="Tahoma"/>
            <family val="2"/>
          </rPr>
          <t>" من تفعيل الخطة، ولكن قبل "</t>
        </r>
        <r>
          <rPr>
            <b/>
            <sz val="14"/>
            <color indexed="81"/>
            <rFont val="Tahoma"/>
            <family val="2"/>
          </rPr>
          <t>24 ساعة</t>
        </r>
        <r>
          <rPr>
            <sz val="14"/>
            <color indexed="81"/>
            <rFont val="Tahoma"/>
            <family val="2"/>
          </rPr>
          <t>" من التفعيل  
The number in this column represents the "Unit Head/Team Leader" who will be at alternate BCP site (8) hours after the BCP being invoked but before (24) hours of BCP being invoked</t>
        </r>
      </text>
    </comment>
    <comment ref="I20" authorId="0" shapeId="0" xr:uid="{00000000-0006-0000-0400-000010000000}">
      <text>
        <r>
          <rPr>
            <sz val="14"/>
            <color indexed="81"/>
            <rFont val="Tahoma"/>
            <family val="2"/>
          </rPr>
          <t>عند تفعيل خطط استمرارية الأعمال ما هو العدد المطلوب تواجده لأداء العمليات الحيوية بعد "</t>
        </r>
        <r>
          <rPr>
            <b/>
            <sz val="14"/>
            <color indexed="81"/>
            <rFont val="Tahoma"/>
            <family val="2"/>
          </rPr>
          <t>24 ساعة</t>
        </r>
        <r>
          <rPr>
            <sz val="14"/>
            <color indexed="81"/>
            <rFont val="Tahoma"/>
            <family val="2"/>
          </rPr>
          <t>" من تفعيل الخطة. 
The number in this column represents the "Unit Head/Team Leader" who will be at alternate BCP site after (24) hours from BCP being invoked</t>
        </r>
      </text>
    </comment>
    <comment ref="B30" authorId="1" shapeId="0" xr:uid="{00000000-0006-0000-0400-000011000000}">
      <text>
        <r>
          <rPr>
            <sz val="14"/>
            <color indexed="81"/>
            <rFont val="Tahoma"/>
            <family val="2"/>
          </rPr>
          <t>اسم الوثيقة/السجل المرتبط مباشرة بأداء النشاطات أو العمليات الحيوية
Name of the record / document / File which is highly critical for business</t>
        </r>
      </text>
    </comment>
    <comment ref="C30" authorId="1" shapeId="0" xr:uid="{00000000-0006-0000-0400-000012000000}">
      <text>
        <r>
          <rPr>
            <sz val="14"/>
            <color indexed="81"/>
            <rFont val="Tahoma"/>
            <family val="2"/>
          </rPr>
          <t>كيفية تواجد الوثيقة/السجل في الوقت الحالي
State how the vital record is stored - in Hard copy or Soft copy or both</t>
        </r>
      </text>
    </comment>
    <comment ref="D30" authorId="1" shapeId="0" xr:uid="{00000000-0006-0000-0400-000013000000}">
      <text>
        <r>
          <rPr>
            <sz val="14"/>
            <color indexed="81"/>
            <rFont val="Tahoma"/>
            <family val="2"/>
          </rPr>
          <t>يرجى اختيار أهمية الوثيقة/السجل من المستويات في القائمة
Select it's criticality based on the given parameters</t>
        </r>
      </text>
    </comment>
    <comment ref="E30" authorId="1" shapeId="0" xr:uid="{00000000-0006-0000-0400-000014000000}">
      <text>
        <r>
          <rPr>
            <sz val="14"/>
            <color indexed="81"/>
            <rFont val="Tahoma"/>
            <family val="2"/>
          </rPr>
          <t>الشخص المسؤول عن إدارة/العمل بها/حفظ الوثيقة/السجل 
State the custodian / owner of the document / record</t>
        </r>
      </text>
    </comment>
    <comment ref="F30" authorId="1" shapeId="0" xr:uid="{00000000-0006-0000-0400-000015000000}">
      <text>
        <r>
          <rPr>
            <sz val="14"/>
            <color indexed="81"/>
            <rFont val="Tahoma"/>
            <family val="2"/>
          </rPr>
          <t>يرجى ذكر موقع حفظ الوثيقة/السجل الحالي
Enter any other options / sources for recovery of the said document / record</t>
        </r>
      </text>
    </comment>
    <comment ref="G30" authorId="1" shapeId="0" xr:uid="{00000000-0006-0000-0400-000016000000}">
      <text>
        <r>
          <rPr>
            <sz val="14"/>
            <color indexed="81"/>
            <rFont val="Tahoma"/>
            <family val="2"/>
          </rPr>
          <t>يرجى ذكر الخيارات الأخرى للوصول إلى الوثيقة/السجل.
State in which location, the stated record / documents are stored or kept, at present</t>
        </r>
      </text>
    </comment>
    <comment ref="F40" authorId="2" shapeId="0" xr:uid="{00000000-0006-0000-0400-000017000000}">
      <text>
        <r>
          <rPr>
            <sz val="9"/>
            <color indexed="81"/>
            <rFont val="Tahoma"/>
            <family val="2"/>
          </rPr>
          <t>عدد الرخص في الحالات العادية</t>
        </r>
      </text>
    </comment>
  </commentList>
</comments>
</file>

<file path=xl/sharedStrings.xml><?xml version="1.0" encoding="utf-8"?>
<sst xmlns="http://schemas.openxmlformats.org/spreadsheetml/2006/main" count="1201" uniqueCount="416">
  <si>
    <t xml:space="preserve"> </t>
  </si>
  <si>
    <t>Impact Category</t>
  </si>
  <si>
    <t>Activity Criticality Category</t>
  </si>
  <si>
    <t>Impact over Time</t>
  </si>
  <si>
    <t>Dependency</t>
  </si>
  <si>
    <t>RTO</t>
  </si>
  <si>
    <t>Seasonality</t>
  </si>
  <si>
    <t>Low منخفض</t>
  </si>
  <si>
    <t>Medium متوسط</t>
  </si>
  <si>
    <t>Reputational Impact
التأثير على السمعة</t>
  </si>
  <si>
    <t>High  مرتفع</t>
  </si>
  <si>
    <t>Customer Impact
التأثير على المتعاملين</t>
  </si>
  <si>
    <t>Operational Impact
التأثير على العمليات</t>
  </si>
  <si>
    <t>1 ( VERY HIGH)
مرتفع جداً</t>
  </si>
  <si>
    <t>2  (HIGH)
مرتفع</t>
  </si>
  <si>
    <t>3  (MEDIUM)
متوسط</t>
  </si>
  <si>
    <t>4  (LOW)
منخفض</t>
  </si>
  <si>
    <t>5  (VERY LOW)
منخفض جداً</t>
  </si>
  <si>
    <t>التأثير على السمعة
Reputational Impact</t>
  </si>
  <si>
    <t>تحليل التأثير
Impact Analysis</t>
  </si>
  <si>
    <t>منخفض
Low</t>
  </si>
  <si>
    <t>متوسط
Medium</t>
  </si>
  <si>
    <t>مرتفع
High</t>
  </si>
  <si>
    <t>التأثير على العملاء
Customer Impact</t>
  </si>
  <si>
    <t>التأثير على العمليات
Operations Impact</t>
  </si>
  <si>
    <t>1- مرتفع جدا
1 ( VERY HIGH)</t>
  </si>
  <si>
    <t>2- مرتفع
2  (HIGH)</t>
  </si>
  <si>
    <t>3- متوسط
3  (MEDIUM)</t>
  </si>
  <si>
    <t>4- منخفض
4  (LOW)</t>
  </si>
  <si>
    <t>5-  منخفض جدا
5  (VERY LOW)</t>
  </si>
  <si>
    <t>شرح المصطلح
Explanation</t>
  </si>
  <si>
    <t>مصطلحات الـتأثير
Impact Legend</t>
  </si>
  <si>
    <r>
      <t xml:space="preserve">مستوى التأثير المرتفع يعنى أن عدم توفر هذا النشاط يمكن أن يؤدي الى خسارة اجزاء هامة في بيئة العمل و أنه لا يمكن الحفاظ على استمرارية الأعمال
High Value implies that unavailability of this activity can lead to a </t>
    </r>
    <r>
      <rPr>
        <b/>
        <sz val="16"/>
        <color rgb="FFFF0000"/>
        <rFont val="Calibri"/>
        <family val="2"/>
      </rPr>
      <t>significant loss to business and business cannot continue to function</t>
    </r>
  </si>
  <si>
    <r>
      <t xml:space="preserve">مستوى التأثير المتوسط يعنى أن عدم توفر هذا النشاط يمكن أن يؤدي الى تأثير متوسط في بيئة العمل و لكن الأعمال يمكن استمراريتها.
Medium value implies that the unavailability of this activity can lead to </t>
    </r>
    <r>
      <rPr>
        <b/>
        <sz val="16"/>
        <color rgb="FFFF0000"/>
        <rFont val="Calibri"/>
        <family val="2"/>
      </rPr>
      <t>moderate impact to business but business may continue to function</t>
    </r>
  </si>
  <si>
    <r>
      <t xml:space="preserve">مستوى التأثير المنخفض يعنى أن عدم توفر هذا النشاط يمكن أن يؤدي الى تأثيرات طفيفة  في بيئة العمل و أن لا تتأثر استمرارية الأعمال
Low value implies that unavailability of this activity </t>
    </r>
    <r>
      <rPr>
        <b/>
        <sz val="16"/>
        <color rgb="FFFF0000"/>
        <rFont val="Calibri"/>
        <family val="2"/>
      </rPr>
      <t>can marginally affect the business and the business will continue to function</t>
    </r>
  </si>
  <si>
    <t xml:space="preserve">الإعتمادية (مع الأخذ في الإعتبار سير العمل بشكل طبيعي)
Dependencies  (Consider Business As Usual) </t>
  </si>
  <si>
    <t>داخل الإدارة
Within Department</t>
  </si>
  <si>
    <t>بين الإدارات المختلفة
Inter  Department</t>
  </si>
  <si>
    <t>خارج الهيئة
External Dependencies</t>
  </si>
  <si>
    <t>نشاط الإدارة
Department Activity</t>
  </si>
  <si>
    <t>اعتمادية النشاط
Activity dependency</t>
  </si>
  <si>
    <t>تفاصيل الإعتمادية
Details of dependency</t>
  </si>
  <si>
    <t xml:space="preserve">  اسم مقدم الخدمة / المورد / الجهة الخارجية
Vendor / Supplier Name</t>
  </si>
  <si>
    <t>ملاحظات / معلومات إضافية
Remarks / 
Additional Information</t>
  </si>
  <si>
    <t>نعم
Yes</t>
  </si>
  <si>
    <t>لا
No</t>
  </si>
  <si>
    <t>يومي
Daily</t>
  </si>
  <si>
    <t>اسبوعي
Weekly</t>
  </si>
  <si>
    <t>مرة كل اسبوعين
Every two weeks</t>
  </si>
  <si>
    <t>شهري
Monthly</t>
  </si>
  <si>
    <t>ربع سنوي
Quarterly</t>
  </si>
  <si>
    <t>نصف سنوي
Semi Annual</t>
  </si>
  <si>
    <t>مرتفع -2
2  (HIGH)</t>
  </si>
  <si>
    <t>مرتفع جداً -1
1 ( VERY HIGH)</t>
  </si>
  <si>
    <t>متوسط -3
3  (MEDIUM)</t>
  </si>
  <si>
    <t>منخفض -4
4  (LOW)</t>
  </si>
  <si>
    <t>منخفض جداً -5
5  (VERY LOW)</t>
  </si>
  <si>
    <t>سنوي
Annual</t>
  </si>
  <si>
    <t>التأثير المالي
Financial Impact</t>
  </si>
  <si>
    <t>التأثير التنظيمي
Regulatory Impact</t>
  </si>
  <si>
    <t>التأثير القانوني
Legal Impact</t>
  </si>
  <si>
    <t>Legal Impact
التأثير القانوني</t>
  </si>
  <si>
    <t>Regulatory Impact
التأثير التنظيمي</t>
  </si>
  <si>
    <t>Financial Impact
التأثير المالي</t>
  </si>
  <si>
    <t>تصنيف الأهمية / مستوى التأثير
Criticality Category / Impact Level</t>
  </si>
  <si>
    <t>يجب استعادة النشاط في اقل من ساعة، هذه الخدمات تعتبر في غاية الأهمية.
The activity needs to be available within less than 1 hour, very important</t>
  </si>
  <si>
    <t>يمكن للنشاط أن يكون غير متاحة ليوم واحد و لكن يجب استعادته بعد 24 ساعة.
The activity can be unavailable for 1 Day but needs to be available after 24 hours</t>
  </si>
  <si>
    <t>يمكن للنشاط أن يكون غير متاح لحوالي 8 ساعات و لكن يجب استعادته في غضون 24 ساعات.
The activity can be unavailable for 8 hours, but needs to be made available within 24 hours</t>
  </si>
  <si>
    <t>يمكن للنشاط أن يكون غير متاح لحوالي 4 ساعات و لكن يجب استعادته في غضون 8 ساعات.
The activity can be unavailable for 4 hours, but needs to be made available within 8 hours</t>
  </si>
  <si>
    <t>الخدمة مهمة ايضا و تحتاج أن تكون متوفرة بشكل كبير و لكن ليست بذات مستوى تأثير خدمات الفئة الأولى
The activity is also important and needs high availability, but is not as critical as the impact level 1</t>
  </si>
  <si>
    <t>مهم
Critical</t>
  </si>
  <si>
    <t>غير مهم
Non-Critical</t>
  </si>
  <si>
    <t>اسبوعان
2 Weeks</t>
  </si>
  <si>
    <t>لا يخلق جو عام سلبي تجاه المؤسسة مما ينتج عنه تأثير على سمعتها بسبب الأخبار.</t>
  </si>
  <si>
    <t>قد يخلق جو عام سلبي تجاه المؤسسة مما ينتج عنه تأثير على سمعتها بسبب الأخبار.</t>
  </si>
  <si>
    <t>يخلق جو عام سلبي تجاه المؤسسة مما ينتج عنه تأثير على سمعتها بسبب الأخبار.</t>
  </si>
  <si>
    <t>Would not generate negative publicity for the organization resulting in reputational impact due to negative news</t>
  </si>
  <si>
    <t>Potential to generate some negative publicity for the organization resulting in reputational impact due to negative news</t>
  </si>
  <si>
    <t xml:space="preserve">Generates negative publicity for the organization resulting in reputational impact due to negative news </t>
  </si>
  <si>
    <t>Minor delays caused in the delivery of key products or services of the organization
(up to 4 hrs delay)</t>
  </si>
  <si>
    <t>Significant delays caused in the delivery of key products or services of the organization
(up to 8 hrs delay)</t>
  </si>
  <si>
    <t>Major delays caused in the delivery of key products or services of the organization
(&gt; 24 hrs delay)</t>
  </si>
  <si>
    <t>زمن التعافي الآمثل (ٌRTO) 8-0ساعات
RTO is 0 -8 Hours</t>
  </si>
  <si>
    <t>زمن التعافي الأمثل أكبر يوم إلى يومان
RTO is 1 to 2 days</t>
  </si>
  <si>
    <t>زمن التعافي الأمثل اسبوع واحد
RTO is 1 week</t>
  </si>
  <si>
    <t>زمن التعافي الأمثل اسبوعان
RTO is 2 weeks</t>
  </si>
  <si>
    <t>زمن التعافي الأمثل 8-24 ساعة
RTO is 8-24 hours</t>
  </si>
  <si>
    <t>الوصف
Explanation</t>
  </si>
  <si>
    <t>تأثير ضئيل على عملاء المؤسسة و لا ينتج عنه  اي تأثير على إنجاز متطلباتهم 
(تأخير في حدود 4 ساعات)</t>
  </si>
  <si>
    <t>تأثير مهم على عملاء المؤسسة و ينتج عنه تأثير على إنجاز متطلباتهم 
(تأخير في حدود 12 ساعة)</t>
  </si>
  <si>
    <t>تأثير شديد على عملاء المؤسسة و يؤثر بشكل كبير على إنجاز متطلباتهم 
(تأخير يزيد عن 24 ساعة)</t>
  </si>
  <si>
    <t>Minor impact to customers and will not effect the deliverables of customer of the organization
(up to 4 hours delay)</t>
  </si>
  <si>
    <t>Significant impact to customer will effect few deliverables of the customer of the organization
(up to 12 hr delay)</t>
  </si>
  <si>
    <t>Severe Impact to Customer  and will severely effect the deliverables of the customer of the organization
(&gt; 24 days delay)</t>
  </si>
  <si>
    <r>
      <t>تأخير ضئيل على انجاز المنتجات و الخدمات الأساسية للهيئة 
(تأخير في حدود 4 ساعات)</t>
    </r>
    <r>
      <rPr>
        <b/>
        <sz val="14"/>
        <color theme="1"/>
        <rFont val="Calibri"/>
        <family val="2"/>
      </rPr>
      <t/>
    </r>
  </si>
  <si>
    <r>
      <t>تأخير مهم على انجاز المنتجات و الخدمات الأساسية للهيئة 
(تأخير في حدود 8 ساعات)</t>
    </r>
    <r>
      <rPr>
        <b/>
        <sz val="14"/>
        <color theme="1"/>
        <rFont val="Calibri"/>
        <family val="2"/>
      </rPr>
      <t/>
    </r>
  </si>
  <si>
    <r>
      <t>تأخير كبير على انجاز المنتجات و الخدمات الأساسية للهيئة
 (تأخير يتجاوز الـ 24 ساعة)</t>
    </r>
    <r>
      <rPr>
        <b/>
        <sz val="14"/>
        <color theme="1"/>
        <rFont val="Calibri"/>
        <family val="2"/>
      </rPr>
      <t/>
    </r>
  </si>
  <si>
    <r>
      <t>خسائر مالية ضئيلة 
(تصل إلى  20,000 درهم)</t>
    </r>
    <r>
      <rPr>
        <b/>
        <sz val="14"/>
        <color theme="1"/>
        <rFont val="Calibri"/>
        <family val="2"/>
      </rPr>
      <t/>
    </r>
  </si>
  <si>
    <r>
      <t>خسائر مالية متوسطة 
(تصل إلى  250,000 درهم)</t>
    </r>
    <r>
      <rPr>
        <b/>
        <sz val="14"/>
        <color theme="1"/>
        <rFont val="Calibri"/>
        <family val="2"/>
      </rPr>
      <t/>
    </r>
  </si>
  <si>
    <r>
      <t>خسائر مالية كبيرة 
(تصل إلى  1,000,000 درهم)</t>
    </r>
    <r>
      <rPr>
        <b/>
        <sz val="14"/>
        <color theme="1"/>
        <rFont val="Calibri"/>
        <family val="2"/>
      </rPr>
      <t/>
    </r>
  </si>
  <si>
    <t>Minor financial loss
(up to 20,000 AED)</t>
  </si>
  <si>
    <t>Significant financial loss
(up to 250,000 AED)</t>
  </si>
  <si>
    <t>Major financial loss
(up to 1,000,000 AED)</t>
  </si>
  <si>
    <t xml:space="preserve">يتسبب بإصدار رسالة إنذار </t>
  </si>
  <si>
    <t>يتسبب بتعليق الرخصة</t>
  </si>
  <si>
    <t>يتسبب بسحب الرخصة</t>
  </si>
  <si>
    <t>Issue of warning letter</t>
  </si>
  <si>
    <t xml:space="preserve"> Suspension of license</t>
  </si>
  <si>
    <t>Revocation of license</t>
  </si>
  <si>
    <r>
      <t>يتسبب بإصدار عقوبات، أو قضايا</t>
    </r>
    <r>
      <rPr>
        <b/>
        <sz val="14"/>
        <color theme="1"/>
        <rFont val="Calibri"/>
        <family val="2"/>
      </rPr>
      <t/>
    </r>
  </si>
  <si>
    <t>يتسبب بإصدار عقوبات شديدة، أو قضايا كبيرة</t>
  </si>
  <si>
    <t>Significant Penalties, minor law suits</t>
  </si>
  <si>
    <t>Severe Penalties, serious law suits</t>
  </si>
  <si>
    <t>زمن التعافي الأمثل (RTO) : هو الوقت المستهدف لإعادة الخدمة أو النشاط بعد وقوع حدث ما.
Recovery Time Objective (RTO) : Time span after the occurance of an incident in which an activity should be restarted or resources and assets should be regained</t>
  </si>
  <si>
    <t xml:space="preserve">
Mobile</t>
  </si>
  <si>
    <t xml:space="preserve">
Home/Alt.</t>
  </si>
  <si>
    <t xml:space="preserve">Phone Extention </t>
  </si>
  <si>
    <t xml:space="preserve">Department BCM Coordinator </t>
  </si>
  <si>
    <t xml:space="preserve">
Minimum number of personnel required 
 during resumption at the alternate site or off working hours</t>
  </si>
  <si>
    <t>تفاصيل الإدارة                                              DEPARTMENT DETAILS</t>
  </si>
  <si>
    <t>الإدارة:
Department Name:</t>
  </si>
  <si>
    <t>القسم:
Section:</t>
  </si>
  <si>
    <t>مدير الإدارة:
Department Head Name:</t>
  </si>
  <si>
    <t>اسم منسق استمرارية إدارة الأعمال :
Department BCM Coordinator Name :</t>
  </si>
  <si>
    <t>الموظفون الأساسيون في القسم:
Section Key Personnel :</t>
  </si>
  <si>
    <t>عنوان الموقع الأساسي و رقم الهاتف:
Primary Location Address &amp; Phone No.</t>
  </si>
  <si>
    <t>عنوان الموقع البديل و رقم الهاتف:
Alternate Location Address &amp; Phone No.</t>
  </si>
  <si>
    <t>وصف القسم :
Section Description :</t>
  </si>
  <si>
    <t>التأثير على الخدمة اذا توقف القسم عن العمل ليوم كامل:
Impact to the Services if this Department is not available for one day</t>
  </si>
  <si>
    <t>إذا كانت هناك اي حوادث مرتبطة بهذا القسم في السنوات الأخيرة، الرجاء وصف تلك الحوادث باختصار و وضح كيف تم التعامل معها:
Brief Detail of incident(s) (if any) pertaining to this Department in the last 2 years. How was it handled?</t>
  </si>
  <si>
    <t>ملاحظات/ أو اي معلموات إضافية إن وجدت
Remarks / Additional Information (if any)</t>
  </si>
  <si>
    <t>م
No.</t>
  </si>
  <si>
    <t>نشاط القسم
 Section Activity</t>
  </si>
  <si>
    <t>وصف النشاط
Description  of Activity</t>
  </si>
  <si>
    <t>الوقت الذي يكون فيه النشاط ذو أهمية
Time that the Activity is most Critical</t>
  </si>
  <si>
    <t>صنف التأثير
Impact Category</t>
  </si>
  <si>
    <t>التأثير حال انقطاع النشاط
Impact if the activity is not available</t>
  </si>
  <si>
    <t>زمن التعافي الأمثل
Recovery Time Objective 
(RTO)</t>
  </si>
  <si>
    <t>مستوى أهمية النشاط
Activity criticality category</t>
  </si>
  <si>
    <t>أعلى وقت مقبول للانقطاع
Maximum Acceptable Outage 
(MAO)</t>
  </si>
  <si>
    <t>النقطة الوحيدة لفشل الشاط
Single Point of Failure (SPOF)</t>
  </si>
  <si>
    <t>تسلسل استرجاع النشاطات
Activity Priority</t>
  </si>
  <si>
    <t>البرامج الحيوية لأداء النشاط
(قائمة مفصلة في الملحق)
Must have application used by activity
(Comprehensive list in annexure sheet)</t>
  </si>
  <si>
    <t>ملاحظات
 (تتضمن المهارات الخاصة أو الموارد المطلوبة لانجاز النشاط)
Remarks
(Including special skills/resources required)</t>
  </si>
  <si>
    <t>الإعتماد على موارد خارجية  (نعم/لا)
External Dependency
(Yes or No)</t>
  </si>
  <si>
    <t>الموظفون الأساسيون
(اسم الموظف)
Primary staff
(employee name)</t>
  </si>
  <si>
    <t>الموظفون الاحتياطيون
( اسم الموظف)
Backup staff
(employee name)</t>
  </si>
  <si>
    <t>المكتب الرئيسي
HO</t>
  </si>
  <si>
    <t>موقع خارجي
REMOTELY</t>
  </si>
  <si>
    <t>التأثير على العمليات
Operational Impact</t>
  </si>
  <si>
    <t>القدرة الازمة لاستئناف الأنشطة
Capacity at which activities may need to be resumed</t>
  </si>
  <si>
    <t>موقع انجاز النشاط
Activity Performed From</t>
  </si>
  <si>
    <t xml:space="preserve">الإدارة و القسم
Department / Sub Department </t>
  </si>
  <si>
    <t xml:space="preserve">منسق االإدارة
Department BCM Coordinator </t>
  </si>
  <si>
    <r>
      <t xml:space="preserve">الإعتمادية 
</t>
    </r>
    <r>
      <rPr>
        <sz val="14"/>
        <color theme="0"/>
        <rFont val="Calibri"/>
        <family val="2"/>
        <scheme val="minor"/>
      </rPr>
      <t>(مع الأخذ في الإعتبار سير العمل بشكل طبيعي)</t>
    </r>
  </si>
  <si>
    <r>
      <t xml:space="preserve">Dependencies
 </t>
    </r>
    <r>
      <rPr>
        <sz val="14"/>
        <color theme="0"/>
        <rFont val="Calibri"/>
        <family val="2"/>
        <scheme val="minor"/>
      </rPr>
      <t>(Consider Buiness As Usual)</t>
    </r>
  </si>
  <si>
    <t>تفاصيل جهة الإتصال الأساسية
Primary Contact Details</t>
  </si>
  <si>
    <t>تفاصيل جهة الإتصال البديلة
Secondary Contact Number</t>
  </si>
  <si>
    <t xml:space="preserve">ملاحظة: الرجاء كتابة نفس الأنشطة كما وردت في قائمة التأثير.
Note :  Please list down same activities as listed in Impact Sheet </t>
  </si>
  <si>
    <t>مهم / غير مهم
Critical / Non-Critical</t>
  </si>
  <si>
    <t>اسم مزود/ مقدم الخدمة
Vendor / Supplier Name</t>
  </si>
  <si>
    <t>عنوان مزود/مقدم الخدمة/الجهة الخارجية
Vendor / Supplier Contact Address</t>
  </si>
  <si>
    <t>الخدمات/المواد التى يتم توريدها
Supplies / Service(s) Rendered</t>
  </si>
  <si>
    <t>إتفاقية مستوى الخدمة/ مذكرات تفاهم/محاضر تنسيق
Service Level Agreement (SLA/MOU)</t>
  </si>
  <si>
    <t>اسم جهة الاتصال الأساسية
Contact Name 
PRIMARY</t>
  </si>
  <si>
    <t>الهاتف الثابت
Landline</t>
  </si>
  <si>
    <t>الهاتف المتحرك
Mobile</t>
  </si>
  <si>
    <t>هاتف المنزل/البديل
Home/Alternative</t>
  </si>
  <si>
    <t>البريد الإلكتروني
Email</t>
  </si>
  <si>
    <t>اسم جهة الإتصال الثانوية
Contact Name 
SECONDARY</t>
  </si>
  <si>
    <t xml:space="preserve">تفاصيل مقدمي الخدمة / الموردين / الجهات الخارجية الأكثر أهمية
Critical Vendor / Suppliers details </t>
  </si>
  <si>
    <t>متطلبات الموظفين
Staff Requirement</t>
  </si>
  <si>
    <t>المسمى الوظيفي 
Personnel Designation</t>
  </si>
  <si>
    <t>المسئوليات الأساسية
Key responsibility</t>
  </si>
  <si>
    <t xml:space="preserve">
متطلبات ممارسة الأعمال بشكل إعتيادي
Business as Usual (BAU) requirement</t>
  </si>
  <si>
    <t>الوثائق والسجلات الأساسية
Vital Records</t>
  </si>
  <si>
    <t>سجلات البيانات الهامة للأعمال المعتادة
Vital Record for Business As Usual (BAU)</t>
  </si>
  <si>
    <t>اسم السجل
Record Name</t>
  </si>
  <si>
    <t>نوع السجل (إلكتروني، ورقي)
Record type (Hard, Soft)</t>
  </si>
  <si>
    <t>مستوى ألأهمية
Criticality</t>
  </si>
  <si>
    <t>المسؤول عن السجل
Record Custodian</t>
  </si>
  <si>
    <t>الموقع الحالي
Current Location</t>
  </si>
  <si>
    <t>المصدر البديل
Alternate Source</t>
  </si>
  <si>
    <t>Application &amp; Software
البرامج و التطبيقات</t>
  </si>
  <si>
    <t>مسميات البرامج والتطبيقات
Application and Sofware Name</t>
  </si>
  <si>
    <t>الهدف من الحاجة
Required for / Purpose</t>
  </si>
  <si>
    <t>عدد المستخدمين
Number of Users</t>
  </si>
  <si>
    <t>نوع الترخيص
License Type</t>
  </si>
  <si>
    <t xml:space="preserve">عدد الرخص
No. of Licenses </t>
  </si>
  <si>
    <t>العدد الأدنى للرخص/المستخدمين في الموقع البديل
Minimum No. of Licenses required 
during resumption at the alternate site</t>
  </si>
  <si>
    <t>متطلبات البرامج والتطبيقات في الحالات العادية
Application and Sofware requirement for Business As Usual (BAU)</t>
  </si>
  <si>
    <t>متطلبات البنية التحتية
IT Infrastructure required</t>
  </si>
  <si>
    <t xml:space="preserve"> في الموقع البديل متطلبات البنية التحتية الخاصة بنظم المعلومات
IT Infrastructure required for resumption at alternate site</t>
  </si>
  <si>
    <t>الوصف
Details</t>
  </si>
  <si>
    <t>المواصفات
Special instrcutions/Configuration</t>
  </si>
  <si>
    <t>العدد المطلوب
Count Required</t>
  </si>
  <si>
    <t>العدد المتوفر
Already possess</t>
  </si>
  <si>
    <t>للشراء/للطلب
New Purchase</t>
  </si>
  <si>
    <t>البنى التحتية غير المرتبطة بتقنية المعلومات
Non IT Infrastructure required</t>
  </si>
  <si>
    <t>التفاصيل
Details</t>
  </si>
  <si>
    <t>المتطلبات المكتبية والقرطاسية في الموقع البديل
Non IT Infrastructure required  at the alternate site</t>
  </si>
  <si>
    <t xml:space="preserve">الإدارة و القسم Department / Sub Department </t>
  </si>
  <si>
    <t xml:space="preserve">منسق االإدارة Department BCM Coordinator </t>
  </si>
  <si>
    <t>تحليل التأثير على الأعمال
Business Impact Analysis (BIA)</t>
  </si>
  <si>
    <t>QHSE &amp; BC</t>
  </si>
  <si>
    <t xml:space="preserve">Ali Al Kharusi </t>
  </si>
  <si>
    <t>Madeline Janiola</t>
  </si>
  <si>
    <t>Maisan Al Wattar</t>
  </si>
  <si>
    <t>Suzan Abu Mousa</t>
  </si>
  <si>
    <t>Checking the status of controlled documents, controlled document related communications with document owner, creation, uploading, and archiving of documents based on the PRC outcomes. Document review form actioning, maintaining, and filing</t>
  </si>
  <si>
    <t>Alligning objectives and KPIs to the corporate strategy, populating performance dashboards, periodic review of objectives and KPIs, Analysis of KPI results</t>
  </si>
  <si>
    <t xml:space="preserve">Provision and reporting QHSE &amp; BC training </t>
  </si>
  <si>
    <t>Checking training needs, creation of training, reporting on training completion percentage</t>
  </si>
  <si>
    <t xml:space="preserve">Maintaining License and Accreditations  </t>
  </si>
  <si>
    <t>Identify and rectify gaps, communicate gaps with owners, address and communicate audit findings</t>
  </si>
  <si>
    <t>Internal audits and inspections are conducted as a part of quality management system</t>
  </si>
  <si>
    <t>Ensuring that the fire safety systems and fire extinguishers are serviced on time, communication with the fire safety contractors</t>
  </si>
  <si>
    <t xml:space="preserve">Managing Communications related to QHSE &amp; BC </t>
  </si>
  <si>
    <t>internal communications within QHSE department, intercommunications with other departments in the company, external communications with external providors/interested parties</t>
  </si>
  <si>
    <t xml:space="preserve">Maintaining and reviewing Legal register </t>
  </si>
  <si>
    <t>review the legal register on Annual basis by conducting web search and reviews of regulator websites</t>
  </si>
  <si>
    <t>شهر واحد
1 Month</t>
  </si>
  <si>
    <t>ثلاث أشهر
3 Months</t>
  </si>
  <si>
    <t>2 weeks</t>
  </si>
  <si>
    <t>Yes</t>
  </si>
  <si>
    <t>1 Month</t>
  </si>
  <si>
    <t>Asana system failure</t>
  </si>
  <si>
    <t>Asana, excel, email outlook, 
VPN</t>
  </si>
  <si>
    <t xml:space="preserve">2 months </t>
  </si>
  <si>
    <t>Depends on Microsoft Excel and automated reports</t>
  </si>
  <si>
    <t>Populating data, updating KPI template</t>
  </si>
  <si>
    <t>Applications and reporting systems, Microsoft Excel and Powerpoint</t>
  </si>
  <si>
    <t>Access to smart devices, N drive, and the internet. Access to reports that generate data. Personnel that have at least intermediate knowledge in Microsoft Excel</t>
  </si>
  <si>
    <t>Ali Al Kharusi</t>
  </si>
  <si>
    <t>Depends on the Learning Management system (LMS)</t>
  </si>
  <si>
    <t>Uploading the training, checking the training progress</t>
  </si>
  <si>
    <t>Learning Management System, Scorm Convertor</t>
  </si>
  <si>
    <t>Smart devices. LMS Coordinator. QHSE Knowledge</t>
  </si>
  <si>
    <t>N/A</t>
  </si>
  <si>
    <t>Audit entity communicating the date of the audit</t>
  </si>
  <si>
    <t>Internet, controlled documents, word, excel, powepoint, applications (Asana, survey monkey, OPIQ, LMS)</t>
  </si>
  <si>
    <t>Audit checklists, knowledge in the standards and license requirements, knowledge of processes and controlled documents</t>
  </si>
  <si>
    <t>Access restrictions (passes)</t>
  </si>
  <si>
    <t>Creating an audit plan, conducting audits, reviewing audit plan, coordinate external audits, checking implementation of requirements</t>
  </si>
  <si>
    <t>Audit companies website, Online Meeting Applications, Google Maps, Microsoft tools including Word and Excel</t>
  </si>
  <si>
    <t>Smart devices, standards and guidelines, audit checklist, contact persons</t>
  </si>
  <si>
    <t>اربع أشهر
4 Months</t>
  </si>
  <si>
    <t>Having a single fire safety contractor</t>
  </si>
  <si>
    <t xml:space="preserve">checking and monitoring the equipment 	</t>
  </si>
  <si>
    <t>Emails, excel</t>
  </si>
  <si>
    <t>Fire safety knowledge</t>
  </si>
  <si>
    <t>No</t>
  </si>
  <si>
    <t>3 weeks</t>
  </si>
  <si>
    <t>Reviewing received reports/notifications, drafting and sending communications</t>
  </si>
  <si>
    <t>Outlook, Microsoft Word, Automated Reports</t>
  </si>
  <si>
    <t>Good communication skills, smart devices, QHSE Knowledge</t>
  </si>
  <si>
    <t>Warehouse</t>
  </si>
  <si>
    <t>Ajman CD</t>
  </si>
  <si>
    <t>review the website check if there are  any updates or amendments on the legal requirment</t>
  </si>
  <si>
    <t>Legal backgournd and legal research skills</t>
  </si>
  <si>
    <t>Bothainah Aldhanhani</t>
  </si>
  <si>
    <t>NA</t>
  </si>
  <si>
    <t xml:space="preserve">
QHSE &amp; BC Manager</t>
  </si>
  <si>
    <t>-</t>
  </si>
  <si>
    <t xml:space="preserve">
QHSE &amp; BC Coordinator </t>
  </si>
  <si>
    <t>Laptops with USB enabled
لابتوب مع USB</t>
  </si>
  <si>
    <t>Computer Desktops with USB enabled
;كمبيوتر مع USB</t>
  </si>
  <si>
    <t>Hardened Data Card</t>
  </si>
  <si>
    <t>Printer , scanner, fax, Copier
طابعة، ماسحة، فاكس، ماكينة تصوير</t>
  </si>
  <si>
    <t>Internet Connectivity(Lease line or hi-speed 4Mbps
 خدمة انترنت ذات سرعة عالية</t>
  </si>
  <si>
    <t xml:space="preserve"> Workstation
محطات عمل</t>
  </si>
  <si>
    <t>Wide Carriage Printer</t>
  </si>
  <si>
    <t>Filing Cabinet
درج لحفظ الملفات</t>
  </si>
  <si>
    <t>خزنة Vault</t>
  </si>
  <si>
    <t>Shredder متلف الأوراق</t>
  </si>
  <si>
    <r>
      <t xml:space="preserve">Telephon
</t>
    </r>
    <r>
      <rPr>
        <sz val="12"/>
        <color theme="1"/>
        <rFont val="Calibri"/>
        <family val="2"/>
        <scheme val="minor"/>
      </rPr>
      <t>هاتف مكتب</t>
    </r>
  </si>
  <si>
    <t xml:space="preserve">أوراق الهيئة المروسة، الأدوات المكتبية الرسمية
Company Letter Heads / Official Stationary </t>
  </si>
  <si>
    <t>رزمة واحدة</t>
  </si>
  <si>
    <t>أوراق A4
A4 Printer Paper</t>
  </si>
  <si>
    <t>__2__   Packs
صندوق عدد 2</t>
  </si>
  <si>
    <t>الأدوات المكتبية (أقلام، أقلام رصاص، دباسات، صمغ، لوح الكتابة، دفاتر صغيرة، ........الخ)
Stationery Set (Pen,Pencil, Stapler,Punch,Glue Stick, White Board Markers,Hi-Lighters, Post-It (with Size), Writing Pads, U Clips, etc)</t>
  </si>
  <si>
    <t>تشكيلة واحدة</t>
  </si>
  <si>
    <t>ملفات بلاستيكية
Plastic folders</t>
  </si>
  <si>
    <t xml:space="preserve">بوكس فايل
Box Files </t>
  </si>
  <si>
    <t>عدد 2 ختم للهيئة على  الأقل.
Company Rubber Stamp (Min 2 in No.) .. Preferably with stamp pad option.</t>
  </si>
  <si>
    <t>سبورة بيضاء
White Board</t>
  </si>
  <si>
    <t>Monitoring and maintaining fire safety systems and fire safety equipment</t>
  </si>
  <si>
    <t xml:space="preserve">Shamma Al Dhaheri </t>
  </si>
  <si>
    <t>Feedback desk (devices and systems) failure</t>
  </si>
  <si>
    <t>Avaya system Microsoft excel and Word, survey monkey Emaill</t>
  </si>
  <si>
    <t xml:space="preserve"> mobile phones (sms), communication skills, computer skills, experience with systems and applications used, Arabic and English speakers</t>
  </si>
  <si>
    <t xml:space="preserve">Receiving reports </t>
  </si>
  <si>
    <t>Mobile phone, communication skills, investigation skills, QHSE knowledge, risk management knowledge</t>
  </si>
  <si>
    <t>Management skills, communication skills</t>
  </si>
  <si>
    <t>4 Months</t>
  </si>
  <si>
    <t>Microsoft excel, Email,  internet</t>
  </si>
  <si>
    <t xml:space="preserve">Unavailibility of regulatory communication portals </t>
  </si>
  <si>
    <t xml:space="preserve">Management of QHSE &amp; BC Controlled Documents </t>
  </si>
  <si>
    <t>Identifying, assessing, managing, and reporting QHSE &amp; BC Risks</t>
  </si>
  <si>
    <t>Managing risks by logging them in QHF201 QHSE Reporting Register. QHSE reports are received from staff or are identified by the QHSE Team. QHSE &amp; BC risks assessment and evaluation. Reporting to the top management or BC &amp; QHSE Manager as needed</t>
  </si>
  <si>
    <t xml:space="preserve">Reporting of QHSE &amp; BC objectives and key performance indicators </t>
  </si>
  <si>
    <t>Conducting QHSE &amp; BC Internal Audits &amp; Inspection</t>
  </si>
  <si>
    <t>Reviewing suppliers, contractors, supplies, and equipment against QHSE &amp; BC criteria</t>
  </si>
  <si>
    <t>Business Continuity</t>
  </si>
  <si>
    <t>Feedback</t>
  </si>
  <si>
    <t>Managing and Coordinating BC Operations</t>
  </si>
  <si>
    <t>7 أيام
7 Days</t>
  </si>
  <si>
    <t>3 أيام
3 Days</t>
  </si>
  <si>
    <t>Microsoft excel, word, Email,  internet</t>
  </si>
  <si>
    <t>3 Weeks</t>
  </si>
  <si>
    <t>BC knowledge, communication skill</t>
  </si>
  <si>
    <t>QHSE &amp; BC knowledge</t>
  </si>
  <si>
    <t>Purchasing and reviewing of the new /existing equipment , chemicals, PPEs, training requirements, participating in the Working groups. Ensuring that external services, processes, and products are controlled</t>
  </si>
  <si>
    <t>Comparing the external activities against QHSE &amp; BC criteria</t>
  </si>
  <si>
    <t>Managing and coordinating activities related to BIA, RA, BC Strategies, BC Plans, tests and exercises</t>
  </si>
  <si>
    <t>Populating the data and updating the performance snapshots is done by the KPI Administrators and Owners (QHSE Team, QHSE &amp; BC Manager). Reviwing the performance snapshots and refreshing them is done by the QHSE Coordinator</t>
  </si>
  <si>
    <t>KPI Administrators, KPI Owners, QHSE Coordinator</t>
  </si>
  <si>
    <t>KPI Administrators, KPI Owners</t>
  </si>
  <si>
    <t>Populating the data and updating the performance snapshots is done by the KPI Administrators and Owners (Departments, Department Managers)</t>
  </si>
  <si>
    <t>QHSE Team, QHSE &amp; BC Manager</t>
  </si>
  <si>
    <t>Populating / reviewing the learning materials is done by the QHSE Team. Final training content is reviewed and approved by the QHSE &amp; BC Manager</t>
  </si>
  <si>
    <t>LMS, Clinical Education, IT, Learners</t>
  </si>
  <si>
    <t>LMS is needed to upload QHSE training. IT/ Clinical Education facilititates and assists in uploading the training material on LMS. Learners (staff) need to complete the LMS training</t>
  </si>
  <si>
    <t>LMS service provider is needed in case of system errors and errors in the training completion reports</t>
  </si>
  <si>
    <t>QHSE Team</t>
  </si>
  <si>
    <t>Survey Monkey</t>
  </si>
  <si>
    <t>LMS</t>
  </si>
  <si>
    <t>QHSE Team drafts and sends QHSE communications</t>
  </si>
  <si>
    <t>Staff input is needed to draft/create some of the communications e.g. hazards identified</t>
  </si>
  <si>
    <t>Platform for uploading QHSE training</t>
  </si>
  <si>
    <t>Used for inspection checklists and other surveys</t>
  </si>
  <si>
    <t>UAE</t>
  </si>
  <si>
    <t>Survey Monkey website</t>
  </si>
  <si>
    <t xml:space="preserve">
QHSE and Feedback Assistant</t>
  </si>
  <si>
    <t>ACC Feedback &amp; Quality Coordinator</t>
  </si>
  <si>
    <t>Assists in Feedback investigation and other ACC related tasks</t>
  </si>
  <si>
    <t>QHP103 QHSE &amp; BC Manual</t>
  </si>
  <si>
    <t>QHP201 Risk Management Policy</t>
  </si>
  <si>
    <t>QHP301 Document Control Policy and Procedure</t>
  </si>
  <si>
    <t>Ayman Al Kurdi</t>
  </si>
  <si>
    <r>
      <t> </t>
    </r>
    <r>
      <rPr>
        <sz val="9"/>
        <color rgb="FF000000"/>
        <rFont val="Arial"/>
        <family val="2"/>
      </rPr>
      <t>+971 4 409 69 64</t>
    </r>
  </si>
  <si>
    <r>
      <t> </t>
    </r>
    <r>
      <rPr>
        <sz val="9"/>
        <color rgb="FF000000"/>
        <rFont val="Arial"/>
        <family val="2"/>
      </rPr>
      <t>+971 50 3828445</t>
    </r>
  </si>
  <si>
    <t>NA </t>
  </si>
  <si>
    <t>ayman.alkurdi@ilearn.ws</t>
  </si>
  <si>
    <t>Mohammad Ramadan</t>
  </si>
  <si>
    <t>  +971 4 409 69 64</t>
  </si>
  <si>
    <t>0504574845 </t>
  </si>
  <si>
    <t>mohammad.ramadan@ilearn.ws</t>
  </si>
  <si>
    <t>LMS, iLearn</t>
  </si>
  <si>
    <t>Asana</t>
  </si>
  <si>
    <t>Soft</t>
  </si>
  <si>
    <t>QHSE &amp; BC Manager</t>
  </si>
  <si>
    <t>N Drive</t>
  </si>
  <si>
    <t>NA website</t>
  </si>
  <si>
    <t>Provide QHSE elearning</t>
  </si>
  <si>
    <t>Checklists and surveys</t>
  </si>
  <si>
    <t>QHSE Reporting Register and other registers</t>
  </si>
  <si>
    <t>Al Raha, Abu Dhabi, UAE
+971025968600</t>
  </si>
  <si>
    <t>Al Dar HQ, Abu Dhabi, UAE</t>
  </si>
  <si>
    <t>KIZAD, Abu Dhabi, UAE</t>
  </si>
  <si>
    <t>025968644</t>
  </si>
  <si>
    <t xml:space="preserve">Fire man company </t>
  </si>
  <si>
    <t>Monitoring and maintaining fire safety systems</t>
  </si>
  <si>
    <t>Handling external complaints</t>
  </si>
  <si>
    <t xml:space="preserve">Receiving, coordinating, investigating external complaints </t>
  </si>
  <si>
    <t>Receiving and handling the complaint</t>
  </si>
  <si>
    <t>Portfolio Monitoring Office</t>
  </si>
  <si>
    <t>Risk management and strategic planning, quality control and quality assurance, performance monitoring and internal audit, health, safety, and environment</t>
  </si>
  <si>
    <t>Receiving the documents</t>
  </si>
  <si>
    <t>Ahmed Al Jichi</t>
  </si>
  <si>
    <t>Inability to access N drive / website</t>
  </si>
  <si>
    <t>Excel, email outlook, 
VPN, website</t>
  </si>
  <si>
    <t>2 Month</t>
  </si>
  <si>
    <t>Ensure that BC Operations related documentation is valid</t>
  </si>
  <si>
    <t xml:space="preserve">ACC, Operations mangers, reception etc. </t>
  </si>
  <si>
    <t xml:space="preserve">AVAYA, tracking system </t>
  </si>
  <si>
    <t xml:space="preserve">For obtaining investegation details </t>
  </si>
  <si>
    <t xml:space="preserve">recoding calles from AVAYA, track the CADs through tracking system </t>
  </si>
  <si>
    <t xml:space="preserve">Receive QHSE reports, investigate, and add them to asana </t>
  </si>
  <si>
    <t>Lead the feedback process</t>
  </si>
  <si>
    <t xml:space="preserve">Report any incident, hazard, near miss, or non conformance report </t>
  </si>
  <si>
    <t>All staff</t>
  </si>
  <si>
    <t>QHF201 QHSE Report Register</t>
  </si>
  <si>
    <t>Asana reports are extracted on monthly basis</t>
  </si>
  <si>
    <t>Document owners/ originators</t>
  </si>
  <si>
    <t>Generating document review numbers, creating the agenda for PRC, upload approved documents, update relevant registers</t>
  </si>
  <si>
    <t>Head of department, or owner of the documents review their policy, forms etc on given time or if needed</t>
  </si>
  <si>
    <t xml:space="preserve">Using excel file and email </t>
  </si>
  <si>
    <t>Ensuring compliance with licensure, accrediations, and certifiation requirements</t>
  </si>
  <si>
    <t>Accrediting / certificate / licensure body portal</t>
  </si>
  <si>
    <t>Body portal to confirm audits, coordination with auditors to agree on the audit schedule, leading the audits</t>
  </si>
  <si>
    <t>Department Heads</t>
  </si>
  <si>
    <t>Participate in the audit preparation and attend the actual audit</t>
  </si>
  <si>
    <t>QHSE Team is needed to conduct the internal audits for ISO. In addition, QHSE Team performs inspections</t>
  </si>
  <si>
    <t>Survey Monkey, KRONOS</t>
  </si>
  <si>
    <t>Survey Monkey is used as an inspection checklist. KRONOS is used to ensure all shifts are covered during inspections</t>
  </si>
  <si>
    <t xml:space="preserve">Departments are needed to participate during internal audits and inspections. </t>
  </si>
  <si>
    <t>Check the compliance of National Ambulance against the legal register on annual basis</t>
  </si>
  <si>
    <t>Comply with applicable laws and regulations
Report any legal requirement that is not included in the legal register</t>
  </si>
  <si>
    <t>Review the supplies through PTC</t>
  </si>
  <si>
    <t>PTC Secretary</t>
  </si>
  <si>
    <t>Include QHSE in PTC meetings and forward the list of items for discussion and related manuals</t>
  </si>
  <si>
    <t xml:space="preserve">Assist departments in completing BC documentatoin. Assist departments in planning and implementing BC tests and exercises. </t>
  </si>
  <si>
    <t>Lead in BC preparations. Keep BC documentation up to date. Implement periodic BC tests and exercises</t>
  </si>
  <si>
    <t>San Francisco, USA</t>
  </si>
  <si>
    <t>California, USA</t>
  </si>
  <si>
    <t>Platform for task and project management</t>
  </si>
  <si>
    <t>Asana website</t>
  </si>
  <si>
    <t>Internal Auditor</t>
  </si>
  <si>
    <t>Approval and overseeing all function / department responsiblities</t>
  </si>
  <si>
    <t>Executing QHSE related policies, procedures, and tasks</t>
  </si>
  <si>
    <t>Assisting QHSE &amp; BC Manager
Lead the Feedback process</t>
  </si>
  <si>
    <t>Lead the inspection and internal audit processes</t>
  </si>
  <si>
    <t>Risk Management and Strategic Planning</t>
  </si>
  <si>
    <t xml:space="preserve">PMF234
Version 1.1
November 2022
</t>
  </si>
  <si>
    <t>PMF234
Version 1.1
November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</si>
</sst>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000"/>
    <numFmt numFmtId="165" formatCode="0000000000"/>
  </numFmts>
  <fonts count="60" x14ac:knownFonts="1">
    <font>
      <sz val="10"/>
      <name val="Arial"/>
    </font>
    <font>
      <sz val="11"/>
      <color theme="1"/>
      <name val="Calibri"/>
      <family val="2"/>
      <scheme val="minor"/>
    </font>
    <font>
      <sz val="10"/>
      <name val="Arial"/>
      <family val="2"/>
    </font>
    <font>
      <sz val="10"/>
      <name val="Arial"/>
      <family val="2"/>
    </font>
    <font>
      <b/>
      <sz val="11"/>
      <color theme="3"/>
      <name val="Calibri"/>
      <family val="2"/>
      <scheme val="minor"/>
    </font>
    <font>
      <b/>
      <sz val="16"/>
      <color theme="4"/>
      <name val="Calibri"/>
      <family val="2"/>
      <scheme val="minor"/>
    </font>
    <font>
      <b/>
      <sz val="9"/>
      <color theme="0"/>
      <name val="Arial"/>
      <family val="2"/>
    </font>
    <font>
      <b/>
      <sz val="12"/>
      <color theme="3"/>
      <name val="Calibri"/>
      <family val="2"/>
      <scheme val="minor"/>
    </font>
    <font>
      <b/>
      <sz val="16"/>
      <color theme="3"/>
      <name val="Calibri"/>
      <family val="2"/>
      <scheme val="minor"/>
    </font>
    <font>
      <b/>
      <sz val="14"/>
      <color rgb="FFFF0000"/>
      <name val="Arial"/>
      <family val="2"/>
    </font>
    <font>
      <sz val="16"/>
      <color theme="1"/>
      <name val="Calibri"/>
      <family val="2"/>
      <scheme val="minor"/>
    </font>
    <font>
      <sz val="12"/>
      <color theme="1"/>
      <name val="Calibri"/>
      <family val="2"/>
      <scheme val="minor"/>
    </font>
    <font>
      <sz val="10"/>
      <color theme="1"/>
      <name val="Calibri"/>
      <family val="2"/>
      <scheme val="minor"/>
    </font>
    <font>
      <b/>
      <sz val="14"/>
      <name val="Calibri"/>
      <family val="2"/>
    </font>
    <font>
      <b/>
      <sz val="9"/>
      <color rgb="FFFF0000"/>
      <name val="Arial"/>
      <family val="2"/>
    </font>
    <font>
      <b/>
      <sz val="12"/>
      <color rgb="FFFF0000"/>
      <name val="Calibri"/>
      <family val="2"/>
      <scheme val="minor"/>
    </font>
    <font>
      <b/>
      <sz val="18"/>
      <color indexed="9"/>
      <name val="Calibri"/>
      <family val="2"/>
      <scheme val="minor"/>
    </font>
    <font>
      <sz val="11"/>
      <color theme="1"/>
      <name val="Arial"/>
      <family val="2"/>
    </font>
    <font>
      <b/>
      <sz val="12"/>
      <color rgb="FFFF0000"/>
      <name val="Arial"/>
      <family val="2"/>
    </font>
    <font>
      <sz val="9"/>
      <color indexed="81"/>
      <name val="Tahoma"/>
      <family val="2"/>
    </font>
    <font>
      <sz val="20"/>
      <name val="Arial"/>
      <family val="2"/>
    </font>
    <font>
      <b/>
      <sz val="12"/>
      <color rgb="FF002060"/>
      <name val="Calibri"/>
      <family val="2"/>
      <scheme val="minor"/>
    </font>
    <font>
      <sz val="10"/>
      <name val="Calibri"/>
      <family val="2"/>
      <scheme val="minor"/>
    </font>
    <font>
      <b/>
      <sz val="20"/>
      <color rgb="FFFFFFFF"/>
      <name val="Calibri"/>
      <family val="2"/>
    </font>
    <font>
      <b/>
      <sz val="18"/>
      <color rgb="FF000000"/>
      <name val="Calibri"/>
      <family val="2"/>
    </font>
    <font>
      <b/>
      <sz val="20"/>
      <color rgb="FF1F497D"/>
      <name val="Calibri"/>
      <family val="2"/>
    </font>
    <font>
      <b/>
      <sz val="18"/>
      <color rgb="FF1F497D"/>
      <name val="Calibri"/>
      <family val="2"/>
    </font>
    <font>
      <sz val="12"/>
      <color rgb="FF000000"/>
      <name val="Calibri"/>
      <family val="2"/>
    </font>
    <font>
      <sz val="16"/>
      <color rgb="FF000000"/>
      <name val="Calibri"/>
      <family val="2"/>
    </font>
    <font>
      <b/>
      <sz val="16"/>
      <color rgb="FFFF0000"/>
      <name val="Calibri"/>
      <family val="2"/>
    </font>
    <font>
      <b/>
      <sz val="14"/>
      <color theme="1"/>
      <name val="Calibri"/>
      <family val="2"/>
    </font>
    <font>
      <b/>
      <sz val="12"/>
      <name val="Calibri"/>
      <family val="2"/>
      <scheme val="minor"/>
    </font>
    <font>
      <sz val="12"/>
      <name val="Arial"/>
      <family val="2"/>
    </font>
    <font>
      <b/>
      <sz val="12"/>
      <name val="Arial"/>
      <family val="2"/>
    </font>
    <font>
      <b/>
      <sz val="12"/>
      <color theme="1"/>
      <name val="Calibri"/>
      <family val="2"/>
      <scheme val="minor"/>
    </font>
    <font>
      <sz val="11"/>
      <name val="Arial"/>
      <family val="2"/>
    </font>
    <font>
      <b/>
      <sz val="18"/>
      <color theme="0"/>
      <name val="Calibri"/>
      <family val="2"/>
    </font>
    <font>
      <sz val="14"/>
      <name val="Calibri"/>
      <family val="2"/>
      <scheme val="minor"/>
    </font>
    <font>
      <sz val="14"/>
      <color indexed="81"/>
      <name val="Tahoma"/>
      <family val="2"/>
    </font>
    <font>
      <b/>
      <sz val="14"/>
      <color indexed="81"/>
      <name val="Tahoma"/>
      <family val="2"/>
    </font>
    <font>
      <sz val="11"/>
      <color indexed="81"/>
      <name val="Tahoma"/>
      <family val="2"/>
    </font>
    <font>
      <sz val="16"/>
      <color theme="1"/>
      <name val="Arial"/>
      <family val="2"/>
    </font>
    <font>
      <sz val="14"/>
      <name val="Arial"/>
      <family val="2"/>
    </font>
    <font>
      <b/>
      <sz val="14"/>
      <name val="Arial"/>
      <family val="2"/>
    </font>
    <font>
      <b/>
      <sz val="24"/>
      <color indexed="9"/>
      <name val="Calibri"/>
      <family val="2"/>
      <scheme val="minor"/>
    </font>
    <font>
      <sz val="12"/>
      <name val="Calibri"/>
      <family val="2"/>
      <scheme val="minor"/>
    </font>
    <font>
      <b/>
      <sz val="18"/>
      <name val="Calibri"/>
      <family val="2"/>
    </font>
    <font>
      <b/>
      <sz val="12"/>
      <color theme="0"/>
      <name val="Calibri"/>
      <family val="2"/>
      <scheme val="minor"/>
    </font>
    <font>
      <b/>
      <sz val="14"/>
      <color theme="0"/>
      <name val="Calibri"/>
      <family val="2"/>
      <scheme val="minor"/>
    </font>
    <font>
      <b/>
      <sz val="16"/>
      <color theme="0"/>
      <name val="Calibri"/>
      <family val="2"/>
      <scheme val="minor"/>
    </font>
    <font>
      <b/>
      <sz val="11"/>
      <color theme="0"/>
      <name val="Arial"/>
      <family val="2"/>
    </font>
    <font>
      <b/>
      <sz val="9"/>
      <color indexed="81"/>
      <name val="Tahoma"/>
      <family val="2"/>
    </font>
    <font>
      <sz val="14"/>
      <color theme="0"/>
      <name val="Calibri"/>
      <family val="2"/>
      <scheme val="minor"/>
    </font>
    <font>
      <sz val="16"/>
      <name val="Calibri"/>
      <family val="2"/>
      <scheme val="minor"/>
    </font>
    <font>
      <b/>
      <sz val="10"/>
      <name val="Arial"/>
      <family val="2"/>
    </font>
    <font>
      <sz val="12"/>
      <color theme="1"/>
      <name val="Arial"/>
      <family val="2"/>
    </font>
    <font>
      <sz val="9"/>
      <color rgb="FF000000"/>
      <name val="Arial"/>
      <family val="2"/>
    </font>
    <font>
      <b/>
      <sz val="12"/>
      <color theme="0" tint="-0.499984740745262"/>
      <name val="Calibri"/>
      <family val="2"/>
      <scheme val="minor"/>
    </font>
    <font>
      <sz val="14"/>
      <color theme="1"/>
      <name val="Calibri"/>
      <family val="2"/>
      <scheme val="minor"/>
    </font>
    <font>
      <sz val="14"/>
      <color theme="1"/>
      <name val="Arial"/>
      <family val="2"/>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gradientFill degree="135">
        <stop position="0">
          <color theme="0"/>
        </stop>
        <stop position="1">
          <color theme="0"/>
        </stop>
      </gradientFill>
    </fill>
    <fill>
      <patternFill patternType="solid">
        <fgColor rgb="FFFF0000"/>
        <bgColor rgb="FF000000"/>
      </patternFill>
    </fill>
    <fill>
      <patternFill patternType="solid">
        <fgColor rgb="FFFFC000"/>
        <bgColor rgb="FF000000"/>
      </patternFill>
    </fill>
    <fill>
      <patternFill patternType="solid">
        <fgColor rgb="FFFFFF00"/>
        <bgColor rgb="FF000000"/>
      </patternFill>
    </fill>
    <fill>
      <patternFill patternType="solid">
        <fgColor rgb="FF92D050"/>
        <bgColor rgb="FF000000"/>
      </patternFill>
    </fill>
    <fill>
      <patternFill patternType="solid">
        <fgColor rgb="FFFFFFFF"/>
        <bgColor rgb="FF000000"/>
      </patternFill>
    </fill>
    <fill>
      <patternFill patternType="solid">
        <fgColor rgb="FFF2F2F2"/>
        <bgColor rgb="FF000000"/>
      </patternFill>
    </fill>
    <fill>
      <patternFill patternType="solid">
        <fgColor rgb="FF54585A"/>
        <bgColor indexed="64"/>
      </patternFill>
    </fill>
    <fill>
      <patternFill patternType="solid">
        <fgColor rgb="FF54585A"/>
        <bgColor rgb="FF000000"/>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style="medium">
        <color indexed="64"/>
      </top>
      <bottom/>
      <diagonal/>
    </border>
    <border>
      <left/>
      <right style="medium">
        <color indexed="64"/>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s>
  <cellStyleXfs count="8">
    <xf numFmtId="0" fontId="0" fillId="0" borderId="0"/>
    <xf numFmtId="0" fontId="2" fillId="0" borderId="0"/>
    <xf numFmtId="43" fontId="2" fillId="0" borderId="0" applyFont="0" applyFill="0" applyBorder="0" applyAlignment="0" applyProtection="0"/>
    <xf numFmtId="0" fontId="2" fillId="0" borderId="0"/>
    <xf numFmtId="0" fontId="1" fillId="0" borderId="0"/>
    <xf numFmtId="0" fontId="1" fillId="0" borderId="0"/>
    <xf numFmtId="0" fontId="2" fillId="0" borderId="0"/>
    <xf numFmtId="0" fontId="2" fillId="0" borderId="0"/>
  </cellStyleXfs>
  <cellXfs count="343">
    <xf numFmtId="0" fontId="0" fillId="0" borderId="0" xfId="0"/>
    <xf numFmtId="0" fontId="0" fillId="0" borderId="0" xfId="0" applyAlignment="1">
      <alignment readingOrder="2"/>
    </xf>
    <xf numFmtId="0" fontId="27" fillId="0" borderId="0" xfId="0" applyFont="1"/>
    <xf numFmtId="0" fontId="27" fillId="0" borderId="0" xfId="0" applyFont="1" applyAlignment="1">
      <alignment horizontal="left"/>
    </xf>
    <xf numFmtId="0" fontId="26" fillId="10" borderId="8" xfId="0" applyFont="1" applyFill="1" applyBorder="1" applyAlignment="1">
      <alignment horizontal="center" vertical="center" readingOrder="2"/>
    </xf>
    <xf numFmtId="0" fontId="26" fillId="9" borderId="6" xfId="0" applyFont="1" applyFill="1" applyBorder="1" applyAlignment="1">
      <alignment horizontal="center" vertical="center" readingOrder="2"/>
    </xf>
    <xf numFmtId="0" fontId="28" fillId="0" borderId="3" xfId="0" applyFont="1" applyBorder="1" applyAlignment="1">
      <alignment horizontal="left" wrapText="1" readingOrder="2"/>
    </xf>
    <xf numFmtId="0" fontId="26" fillId="10" borderId="6" xfId="0" applyFont="1" applyFill="1" applyBorder="1" applyAlignment="1">
      <alignment horizontal="center" vertical="center" readingOrder="2"/>
    </xf>
    <xf numFmtId="0" fontId="26" fillId="10" borderId="7" xfId="0" applyFont="1" applyFill="1" applyBorder="1" applyAlignment="1">
      <alignment horizontal="center" vertical="center" readingOrder="2"/>
    </xf>
    <xf numFmtId="0" fontId="2" fillId="0" borderId="0" xfId="0" applyFont="1" applyAlignment="1">
      <alignment horizontal="left" vertical="center"/>
    </xf>
    <xf numFmtId="0" fontId="2" fillId="0" borderId="0" xfId="0" applyFont="1"/>
    <xf numFmtId="0" fontId="23" fillId="5" borderId="24" xfId="0" applyFont="1" applyFill="1" applyBorder="1" applyAlignment="1">
      <alignment horizontal="center" vertical="center" wrapText="1" readingOrder="2"/>
    </xf>
    <xf numFmtId="0" fontId="23" fillId="6" borderId="11" xfId="0" applyFont="1" applyFill="1" applyBorder="1" applyAlignment="1">
      <alignment horizontal="center" vertical="center" wrapText="1" readingOrder="2"/>
    </xf>
    <xf numFmtId="0" fontId="25" fillId="7" borderId="11" xfId="0" applyFont="1" applyFill="1" applyBorder="1" applyAlignment="1">
      <alignment horizontal="center" vertical="center" wrapText="1" readingOrder="2"/>
    </xf>
    <xf numFmtId="0" fontId="23" fillId="8" borderId="11" xfId="0" applyFont="1" applyFill="1" applyBorder="1" applyAlignment="1">
      <alignment horizontal="center" vertical="center" wrapText="1" readingOrder="2"/>
    </xf>
    <xf numFmtId="0" fontId="2" fillId="10" borderId="0" xfId="0" applyFont="1" applyFill="1" applyAlignment="1" applyProtection="1">
      <alignment horizontal="left" vertical="center" wrapText="1"/>
      <protection locked="0"/>
    </xf>
    <xf numFmtId="0" fontId="20" fillId="0" borderId="0" xfId="0" applyFont="1" applyAlignment="1">
      <alignment wrapText="1"/>
    </xf>
    <xf numFmtId="0" fontId="23" fillId="5"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3" fillId="8" borderId="1" xfId="0" applyFont="1" applyFill="1" applyBorder="1" applyAlignment="1">
      <alignment horizontal="center" vertical="center" wrapText="1"/>
    </xf>
    <xf numFmtId="0" fontId="26" fillId="9" borderId="1" xfId="0" applyFont="1" applyFill="1" applyBorder="1" applyAlignment="1">
      <alignment horizontal="center" vertical="top" wrapText="1"/>
    </xf>
    <xf numFmtId="0" fontId="2" fillId="0" borderId="0" xfId="0" applyFont="1" applyAlignment="1">
      <alignment wrapText="1"/>
    </xf>
    <xf numFmtId="0" fontId="35" fillId="0" borderId="0" xfId="0" applyFont="1" applyAlignment="1">
      <alignment vertical="center" wrapText="1"/>
    </xf>
    <xf numFmtId="0" fontId="0" fillId="0" borderId="0" xfId="0" applyAlignment="1">
      <alignment vertical="center"/>
    </xf>
    <xf numFmtId="0" fontId="26" fillId="9" borderId="7" xfId="0" applyFont="1" applyFill="1" applyBorder="1" applyAlignment="1">
      <alignment horizontal="center" vertical="center" wrapText="1" readingOrder="2"/>
    </xf>
    <xf numFmtId="0" fontId="0" fillId="0" borderId="0" xfId="0" applyProtection="1">
      <protection locked="0"/>
    </xf>
    <xf numFmtId="0" fontId="2" fillId="3" borderId="1" xfId="0" applyFont="1" applyFill="1" applyBorder="1" applyAlignment="1" applyProtection="1">
      <alignment horizontal="center" vertical="center" wrapText="1"/>
      <protection locked="0"/>
    </xf>
    <xf numFmtId="0" fontId="16" fillId="0" borderId="0" xfId="0" applyFont="1" applyAlignment="1">
      <alignment vertical="center"/>
    </xf>
    <xf numFmtId="0" fontId="2" fillId="0" borderId="29" xfId="0" applyFont="1" applyBorder="1" applyAlignment="1" applyProtection="1">
      <alignment horizontal="left" vertical="center" wrapText="1"/>
      <protection locked="0"/>
    </xf>
    <xf numFmtId="0" fontId="4" fillId="2" borderId="0" xfId="0" applyFont="1" applyFill="1" applyAlignment="1" applyProtection="1">
      <alignment horizontal="center"/>
      <protection locked="0"/>
    </xf>
    <xf numFmtId="0" fontId="0" fillId="0" borderId="0" xfId="0" applyProtection="1">
      <protection hidden="1"/>
    </xf>
    <xf numFmtId="0" fontId="4" fillId="2" borderId="0" xfId="0" applyFont="1" applyFill="1" applyAlignment="1">
      <alignment horizontal="center"/>
    </xf>
    <xf numFmtId="0" fontId="2" fillId="0" borderId="1" xfId="0" applyFont="1" applyBorder="1" applyAlignment="1" applyProtection="1">
      <alignment wrapText="1"/>
      <protection locked="0"/>
    </xf>
    <xf numFmtId="0" fontId="11" fillId="0" borderId="0" xfId="0" applyFont="1" applyAlignment="1" applyProtection="1">
      <alignment horizontal="center"/>
      <protection locked="0"/>
    </xf>
    <xf numFmtId="0" fontId="11" fillId="0" borderId="0" xfId="0" applyFont="1" applyAlignment="1" applyProtection="1">
      <alignment wrapText="1"/>
      <protection locked="0"/>
    </xf>
    <xf numFmtId="0" fontId="10" fillId="0" borderId="0" xfId="0" applyFont="1" applyProtection="1">
      <protection locked="0"/>
    </xf>
    <xf numFmtId="0" fontId="10" fillId="0" borderId="0" xfId="0" applyFont="1" applyAlignment="1" applyProtection="1">
      <alignment wrapText="1"/>
      <protection locked="0"/>
    </xf>
    <xf numFmtId="0" fontId="10" fillId="0" borderId="0" xfId="0" applyFont="1" applyAlignment="1" applyProtection="1">
      <alignment horizontal="center" wrapText="1"/>
      <protection locked="0"/>
    </xf>
    <xf numFmtId="0" fontId="17" fillId="0" borderId="30" xfId="0" applyFont="1" applyBorder="1" applyAlignment="1" applyProtection="1">
      <alignment readingOrder="2"/>
      <protection locked="0"/>
    </xf>
    <xf numFmtId="0" fontId="17" fillId="0" borderId="23" xfId="0" applyFont="1" applyBorder="1" applyAlignment="1" applyProtection="1">
      <alignment readingOrder="2"/>
      <protection locked="0"/>
    </xf>
    <xf numFmtId="0" fontId="10" fillId="0" borderId="23" xfId="0" applyFont="1" applyBorder="1" applyAlignment="1" applyProtection="1">
      <alignment wrapText="1"/>
      <protection locked="0"/>
    </xf>
    <xf numFmtId="0" fontId="10" fillId="0" borderId="4" xfId="0" applyFont="1" applyBorder="1" applyAlignment="1" applyProtection="1">
      <alignment wrapText="1"/>
      <protection locked="0"/>
    </xf>
    <xf numFmtId="0" fontId="12" fillId="0" borderId="0" xfId="0" applyFont="1" applyProtection="1">
      <protection locked="0"/>
    </xf>
    <xf numFmtId="0" fontId="11" fillId="0" borderId="0" xfId="0" applyFont="1" applyProtection="1">
      <protection locked="0"/>
    </xf>
    <xf numFmtId="0" fontId="17" fillId="0" borderId="1" xfId="0" applyFont="1" applyBorder="1" applyProtection="1">
      <protection locked="0"/>
    </xf>
    <xf numFmtId="0" fontId="17" fillId="0" borderId="29" xfId="0" applyFont="1" applyBorder="1" applyProtection="1">
      <protection locked="0"/>
    </xf>
    <xf numFmtId="0" fontId="17" fillId="0" borderId="30" xfId="0" applyFont="1" applyBorder="1" applyProtection="1">
      <protection locked="0"/>
    </xf>
    <xf numFmtId="0" fontId="17" fillId="0" borderId="23" xfId="0" applyFont="1" applyBorder="1" applyProtection="1">
      <protection locked="0"/>
    </xf>
    <xf numFmtId="0" fontId="11" fillId="0" borderId="0" xfId="0" applyFont="1" applyAlignment="1" applyProtection="1">
      <alignment vertical="top" wrapText="1"/>
      <protection locked="0"/>
    </xf>
    <xf numFmtId="0" fontId="11" fillId="0" borderId="0" xfId="0" applyFont="1" applyAlignment="1" applyProtection="1">
      <alignment horizontal="center" vertical="top" wrapText="1"/>
      <protection locked="0"/>
    </xf>
    <xf numFmtId="0" fontId="10" fillId="0" borderId="0" xfId="0" applyFont="1" applyAlignment="1" applyProtection="1">
      <alignment readingOrder="2"/>
      <protection locked="0"/>
    </xf>
    <xf numFmtId="0" fontId="10" fillId="0" borderId="0" xfId="0" applyFont="1" applyAlignment="1" applyProtection="1">
      <alignment wrapText="1" readingOrder="2"/>
      <protection locked="0"/>
    </xf>
    <xf numFmtId="0" fontId="10" fillId="0" borderId="0" xfId="0" applyFont="1" applyAlignment="1" applyProtection="1">
      <alignment horizontal="center" wrapText="1" readingOrder="2"/>
      <protection locked="0"/>
    </xf>
    <xf numFmtId="0" fontId="0" fillId="0" borderId="0" xfId="0" applyAlignment="1" applyProtection="1">
      <alignment wrapText="1" readingOrder="2"/>
      <protection locked="0"/>
    </xf>
    <xf numFmtId="0" fontId="0" fillId="0" borderId="0" xfId="0" applyAlignment="1" applyProtection="1">
      <alignment readingOrder="2"/>
      <protection locked="0"/>
    </xf>
    <xf numFmtId="0" fontId="0" fillId="0" borderId="0" xfId="0" applyAlignment="1" applyProtection="1">
      <alignment horizontal="center" wrapText="1" readingOrder="2"/>
      <protection locked="0"/>
    </xf>
    <xf numFmtId="0" fontId="0" fillId="0" borderId="0" xfId="0" applyAlignment="1" applyProtection="1">
      <alignment horizontal="center" wrapText="1"/>
      <protection locked="0"/>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center" wrapText="1"/>
      <protection hidden="1"/>
    </xf>
    <xf numFmtId="0" fontId="28" fillId="10" borderId="4" xfId="0" applyFont="1" applyFill="1" applyBorder="1" applyAlignment="1">
      <alignment horizontal="right" vertical="center" wrapText="1" readingOrder="2"/>
    </xf>
    <xf numFmtId="0" fontId="28" fillId="10" borderId="5" xfId="0" applyFont="1" applyFill="1" applyBorder="1" applyAlignment="1">
      <alignment horizontal="right" vertical="center" wrapText="1"/>
    </xf>
    <xf numFmtId="0" fontId="28" fillId="10" borderId="3" xfId="0" applyFont="1" applyFill="1" applyBorder="1" applyAlignment="1">
      <alignment horizontal="right" vertical="center" wrapText="1" readingOrder="2"/>
    </xf>
    <xf numFmtId="0" fontId="20" fillId="0" borderId="0" xfId="0" applyFont="1" applyAlignment="1">
      <alignment horizontal="center" wrapText="1"/>
    </xf>
    <xf numFmtId="0" fontId="0" fillId="0" borderId="0" xfId="0" applyAlignment="1">
      <alignment readingOrder="1"/>
    </xf>
    <xf numFmtId="0" fontId="0" fillId="0" borderId="0" xfId="0" applyAlignment="1" applyProtection="1">
      <alignment vertical="center"/>
      <protection locked="0"/>
    </xf>
    <xf numFmtId="0" fontId="32" fillId="0" borderId="0" xfId="0" applyFont="1" applyAlignment="1">
      <alignment vertical="center"/>
    </xf>
    <xf numFmtId="0" fontId="32" fillId="0" borderId="0" xfId="0" applyFont="1" applyAlignment="1" applyProtection="1">
      <alignment vertical="center"/>
      <protection locked="0"/>
    </xf>
    <xf numFmtId="0" fontId="0" fillId="0" borderId="0" xfId="0" applyAlignment="1">
      <alignment horizontal="left" wrapText="1"/>
    </xf>
    <xf numFmtId="0" fontId="2" fillId="0" borderId="0" xfId="0" applyFont="1" applyAlignment="1">
      <alignment vertical="center"/>
    </xf>
    <xf numFmtId="0" fontId="2" fillId="0" borderId="30" xfId="0" applyFont="1" applyBorder="1" applyAlignment="1" applyProtection="1">
      <alignment horizontal="left" vertical="center" wrapText="1"/>
      <protection locked="0"/>
    </xf>
    <xf numFmtId="0" fontId="10" fillId="0" borderId="1" xfId="0" applyFont="1" applyBorder="1" applyAlignment="1" applyProtection="1">
      <alignment horizontal="center" vertical="center" wrapText="1"/>
      <protection locked="0"/>
    </xf>
    <xf numFmtId="0" fontId="10" fillId="2" borderId="1" xfId="0" quotePrefix="1" applyFont="1" applyFill="1" applyBorder="1" applyAlignment="1" applyProtection="1">
      <alignment horizontal="center" vertical="center"/>
      <protection locked="0"/>
    </xf>
    <xf numFmtId="0" fontId="41" fillId="0" borderId="29" xfId="0" applyFont="1" applyBorder="1" applyAlignment="1" applyProtection="1">
      <alignment horizontal="left" readingOrder="2"/>
      <protection locked="0"/>
    </xf>
    <xf numFmtId="0" fontId="41" fillId="0" borderId="29" xfId="0" applyFont="1" applyBorder="1" applyAlignment="1" applyProtection="1">
      <alignment horizontal="left" wrapText="1" readingOrder="2"/>
      <protection locked="0"/>
    </xf>
    <xf numFmtId="0" fontId="20" fillId="0" borderId="0" xfId="0" applyFont="1" applyAlignment="1">
      <alignment horizontal="center" vertical="center" wrapText="1"/>
    </xf>
    <xf numFmtId="0" fontId="20" fillId="0" borderId="0" xfId="0" quotePrefix="1" applyFont="1" applyAlignment="1">
      <alignment horizontal="center" vertical="center" wrapText="1"/>
    </xf>
    <xf numFmtId="0" fontId="17" fillId="0" borderId="1" xfId="0" applyFont="1" applyBorder="1" applyAlignment="1" applyProtection="1">
      <alignment horizontal="center" vertical="center"/>
      <protection locked="0"/>
    </xf>
    <xf numFmtId="0" fontId="17" fillId="0" borderId="3"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4" xfId="0" applyFont="1" applyBorder="1" applyAlignment="1" applyProtection="1">
      <alignment horizontal="center" vertical="center"/>
      <protection locked="0"/>
    </xf>
    <xf numFmtId="0" fontId="41" fillId="0" borderId="3" xfId="0" applyFont="1" applyBorder="1" applyAlignment="1" applyProtection="1">
      <alignment horizontal="center" vertical="center" wrapText="1" readingOrder="2"/>
      <protection locked="0"/>
    </xf>
    <xf numFmtId="0" fontId="10" fillId="0" borderId="1" xfId="0" applyFont="1" applyBorder="1" applyAlignment="1" applyProtection="1">
      <alignment horizontal="right" wrapText="1" readingOrder="2"/>
      <protection locked="0"/>
    </xf>
    <xf numFmtId="0" fontId="10" fillId="0" borderId="36" xfId="0" applyFont="1" applyBorder="1" applyAlignment="1" applyProtection="1">
      <alignment horizontal="left" vertical="top" wrapText="1"/>
      <protection locked="0"/>
    </xf>
    <xf numFmtId="0" fontId="10" fillId="0" borderId="9" xfId="0" applyFont="1" applyBorder="1" applyAlignment="1" applyProtection="1">
      <alignment horizontal="center" vertical="top" wrapText="1"/>
      <protection locked="0"/>
    </xf>
    <xf numFmtId="0" fontId="10" fillId="0" borderId="9" xfId="0" applyFont="1" applyBorder="1" applyAlignment="1" applyProtection="1">
      <alignment horizontal="center" vertical="center" wrapText="1"/>
      <protection locked="0"/>
    </xf>
    <xf numFmtId="0" fontId="10" fillId="0" borderId="5" xfId="0" applyFont="1" applyBorder="1" applyAlignment="1" applyProtection="1">
      <alignment horizontal="center" vertical="center" wrapText="1"/>
      <protection locked="0"/>
    </xf>
    <xf numFmtId="0" fontId="41" fillId="0" borderId="1" xfId="0" applyFont="1" applyBorder="1" applyProtection="1">
      <protection locked="0"/>
    </xf>
    <xf numFmtId="0" fontId="41" fillId="0" borderId="1" xfId="0" applyFont="1" applyBorder="1" applyAlignment="1" applyProtection="1">
      <alignment horizontal="center" vertical="center"/>
      <protection locked="0"/>
    </xf>
    <xf numFmtId="0" fontId="41" fillId="0" borderId="3" xfId="0" applyFont="1" applyBorder="1" applyAlignment="1" applyProtection="1">
      <alignment horizontal="center" vertical="center"/>
      <protection locked="0"/>
    </xf>
    <xf numFmtId="0" fontId="41" fillId="0" borderId="29" xfId="0" applyFont="1" applyBorder="1" applyAlignment="1" applyProtection="1">
      <alignment horizontal="left"/>
      <protection locked="0"/>
    </xf>
    <xf numFmtId="0" fontId="41" fillId="0" borderId="29" xfId="0" applyFont="1" applyBorder="1" applyAlignment="1" applyProtection="1">
      <alignment horizontal="right" wrapText="1" readingOrder="2"/>
      <protection locked="0"/>
    </xf>
    <xf numFmtId="0" fontId="41" fillId="0" borderId="29" xfId="0" applyFont="1" applyBorder="1" applyAlignment="1" applyProtection="1">
      <alignment horizontal="right" vertical="top" wrapText="1" readingOrder="2"/>
      <protection locked="0"/>
    </xf>
    <xf numFmtId="0" fontId="41" fillId="0" borderId="30" xfId="0" applyFont="1" applyBorder="1" applyAlignment="1" applyProtection="1">
      <alignment horizontal="right" wrapText="1" readingOrder="2"/>
      <protection locked="0"/>
    </xf>
    <xf numFmtId="0" fontId="41" fillId="0" borderId="4" xfId="0" applyFont="1" applyBorder="1" applyAlignment="1" applyProtection="1">
      <alignment horizontal="center" vertical="center" wrapText="1" readingOrder="2"/>
      <protection locked="0"/>
    </xf>
    <xf numFmtId="0" fontId="22" fillId="0" borderId="0" xfId="0" applyFont="1" applyAlignment="1">
      <alignment wrapText="1"/>
    </xf>
    <xf numFmtId="0" fontId="13" fillId="0" borderId="18" xfId="0" applyFont="1" applyBorder="1" applyAlignment="1">
      <alignment horizontal="right" vertical="center" wrapText="1" readingOrder="2"/>
    </xf>
    <xf numFmtId="0" fontId="13" fillId="0" borderId="9" xfId="0" applyFont="1" applyBorder="1" applyAlignment="1">
      <alignment horizontal="left" vertical="top" wrapText="1" readingOrder="1"/>
    </xf>
    <xf numFmtId="0" fontId="13" fillId="0" borderId="35" xfId="0" applyFont="1" applyBorder="1" applyAlignment="1">
      <alignment horizontal="right" vertical="center" wrapText="1" readingOrder="2"/>
    </xf>
    <xf numFmtId="0" fontId="13" fillId="0" borderId="5" xfId="0" applyFont="1" applyBorder="1" applyAlignment="1">
      <alignment horizontal="left" vertical="top" wrapText="1" readingOrder="1"/>
    </xf>
    <xf numFmtId="0" fontId="13" fillId="0" borderId="13" xfId="0" applyFont="1" applyBorder="1" applyAlignment="1">
      <alignment horizontal="right" vertical="center" wrapText="1" readingOrder="2"/>
    </xf>
    <xf numFmtId="0" fontId="13" fillId="0" borderId="46" xfId="0" applyFont="1" applyBorder="1" applyAlignment="1">
      <alignment horizontal="right" vertical="center" wrapText="1" readingOrder="2"/>
    </xf>
    <xf numFmtId="0" fontId="13" fillId="0" borderId="9" xfId="0" applyFont="1" applyBorder="1" applyAlignment="1">
      <alignment horizontal="left" vertical="center" wrapText="1" readingOrder="1"/>
    </xf>
    <xf numFmtId="0" fontId="13" fillId="0" borderId="5" xfId="0" applyFont="1" applyBorder="1" applyAlignment="1">
      <alignment horizontal="left" vertical="center" wrapText="1" readingOrder="1"/>
    </xf>
    <xf numFmtId="0" fontId="13" fillId="0" borderId="19" xfId="0" applyFont="1" applyBorder="1" applyAlignment="1">
      <alignment horizontal="left" vertical="center" wrapText="1" readingOrder="1"/>
    </xf>
    <xf numFmtId="0" fontId="13" fillId="0" borderId="49" xfId="0" applyFont="1" applyBorder="1" applyAlignment="1">
      <alignment horizontal="left" vertical="center" wrapText="1" readingOrder="1"/>
    </xf>
    <xf numFmtId="0" fontId="13" fillId="0" borderId="39" xfId="0" applyFont="1" applyBorder="1" applyAlignment="1">
      <alignment horizontal="left" vertical="center" wrapText="1" readingOrder="1"/>
    </xf>
    <xf numFmtId="0" fontId="13" fillId="0" borderId="50" xfId="0" applyFont="1" applyBorder="1" applyAlignment="1">
      <alignment horizontal="left" vertical="center" wrapText="1" readingOrder="1"/>
    </xf>
    <xf numFmtId="0" fontId="24" fillId="0" borderId="5" xfId="0" applyFont="1" applyBorder="1" applyAlignment="1">
      <alignment horizontal="center" vertical="center" wrapText="1" readingOrder="2"/>
    </xf>
    <xf numFmtId="0" fontId="24" fillId="0" borderId="3" xfId="0" applyFont="1" applyBorder="1" applyAlignment="1">
      <alignment horizontal="center" vertical="center" wrapText="1"/>
    </xf>
    <xf numFmtId="0" fontId="24" fillId="0" borderId="4" xfId="0" applyFont="1" applyBorder="1" applyAlignment="1">
      <alignment horizontal="center" vertical="center" wrapText="1"/>
    </xf>
    <xf numFmtId="0" fontId="3" fillId="0" borderId="0" xfId="0" applyFont="1"/>
    <xf numFmtId="0" fontId="0" fillId="13" borderId="1" xfId="0" applyFill="1" applyBorder="1" applyAlignment="1">
      <alignment horizontal="center" vertical="center"/>
    </xf>
    <xf numFmtId="0" fontId="0" fillId="13" borderId="1" xfId="0" applyFill="1" applyBorder="1" applyAlignment="1">
      <alignment horizontal="left" vertical="center" wrapText="1"/>
    </xf>
    <xf numFmtId="0" fontId="0" fillId="13" borderId="1" xfId="0" applyFill="1" applyBorder="1" applyAlignment="1">
      <alignment horizontal="left" vertical="center"/>
    </xf>
    <xf numFmtId="0" fontId="32" fillId="13" borderId="1" xfId="0" applyFont="1" applyFill="1" applyBorder="1" applyAlignment="1">
      <alignment horizontal="center" vertical="center"/>
    </xf>
    <xf numFmtId="0" fontId="0" fillId="13" borderId="1" xfId="0" applyFill="1" applyBorder="1" applyAlignment="1">
      <alignment horizontal="center" vertical="center" wrapText="1"/>
    </xf>
    <xf numFmtId="0" fontId="48" fillId="11" borderId="45" xfId="0" applyFont="1" applyFill="1" applyBorder="1" applyAlignment="1">
      <alignment horizontal="center" vertical="center" wrapText="1" readingOrder="2"/>
    </xf>
    <xf numFmtId="0" fontId="47" fillId="11" borderId="11" xfId="0" applyFont="1" applyFill="1" applyBorder="1" applyAlignment="1" applyProtection="1">
      <alignment horizontal="center" vertical="center" wrapText="1"/>
      <protection hidden="1"/>
    </xf>
    <xf numFmtId="0" fontId="50" fillId="11" borderId="1" xfId="0" applyFont="1" applyFill="1" applyBorder="1" applyAlignment="1">
      <alignment horizontal="center" wrapText="1"/>
    </xf>
    <xf numFmtId="0" fontId="50" fillId="11" borderId="1" xfId="0" applyFont="1" applyFill="1" applyBorder="1" applyAlignment="1">
      <alignment horizontal="center" wrapText="1" readingOrder="1"/>
    </xf>
    <xf numFmtId="0" fontId="50" fillId="11" borderId="1" xfId="0" applyFont="1" applyFill="1" applyBorder="1" applyAlignment="1">
      <alignment horizontal="center"/>
    </xf>
    <xf numFmtId="0" fontId="2" fillId="0" borderId="0" xfId="0" applyFont="1" applyProtection="1">
      <protection locked="0"/>
    </xf>
    <xf numFmtId="0" fontId="31" fillId="0" borderId="1" xfId="0" applyFont="1" applyBorder="1" applyAlignment="1">
      <alignment horizontal="center" vertical="center" wrapText="1"/>
    </xf>
    <xf numFmtId="0" fontId="22" fillId="3" borderId="2" xfId="0" applyFont="1" applyFill="1" applyBorder="1" applyAlignment="1">
      <alignment horizontal="left" vertical="top" wrapText="1"/>
    </xf>
    <xf numFmtId="0" fontId="0" fillId="13" borderId="1" xfId="0" applyFill="1" applyBorder="1" applyAlignment="1">
      <alignment horizontal="left" vertical="top"/>
    </xf>
    <xf numFmtId="0" fontId="37" fillId="2" borderId="1" xfId="0" applyFont="1" applyFill="1" applyBorder="1" applyAlignment="1">
      <alignment horizontal="left" wrapText="1" readingOrder="1"/>
    </xf>
    <xf numFmtId="0" fontId="37" fillId="2" borderId="1" xfId="0" applyFont="1" applyFill="1" applyBorder="1" applyAlignment="1">
      <alignment horizontal="left" vertical="center" wrapText="1" readingOrder="1"/>
    </xf>
    <xf numFmtId="0" fontId="0" fillId="0" borderId="0" xfId="0" applyAlignment="1">
      <alignment vertical="center" wrapText="1"/>
    </xf>
    <xf numFmtId="0" fontId="0" fillId="0" borderId="0" xfId="0" applyAlignment="1" applyProtection="1">
      <alignment vertical="center" wrapText="1"/>
      <protection hidden="1"/>
    </xf>
    <xf numFmtId="0" fontId="0" fillId="0" borderId="0" xfId="0" applyAlignment="1">
      <alignment vertical="top" wrapText="1"/>
    </xf>
    <xf numFmtId="0" fontId="36" fillId="0" borderId="15" xfId="0" applyFont="1" applyBorder="1" applyAlignment="1">
      <alignment horizontal="center" vertical="center" wrapText="1" readingOrder="2"/>
    </xf>
    <xf numFmtId="0" fontId="36" fillId="0" borderId="0" xfId="0" applyFont="1" applyAlignment="1">
      <alignment horizontal="center" vertical="center" wrapText="1" readingOrder="2"/>
    </xf>
    <xf numFmtId="0" fontId="36" fillId="0" borderId="17" xfId="0" applyFont="1" applyBorder="1" applyAlignment="1">
      <alignment horizontal="center" vertical="center" wrapText="1" readingOrder="2"/>
    </xf>
    <xf numFmtId="0" fontId="4" fillId="0" borderId="0" xfId="0" applyFont="1" applyAlignment="1">
      <alignment horizontal="center"/>
    </xf>
    <xf numFmtId="0" fontId="47" fillId="11" borderId="28" xfId="0" applyFont="1" applyFill="1" applyBorder="1" applyAlignment="1">
      <alignment horizontal="center" vertical="center" wrapText="1"/>
    </xf>
    <xf numFmtId="0" fontId="47" fillId="11" borderId="20" xfId="0" applyFont="1" applyFill="1" applyBorder="1" applyAlignment="1">
      <alignment horizontal="center" vertical="center" wrapText="1"/>
    </xf>
    <xf numFmtId="0" fontId="47" fillId="11" borderId="45" xfId="0" applyFont="1" applyFill="1" applyBorder="1" applyAlignment="1">
      <alignment horizontal="center" vertical="center" wrapText="1"/>
    </xf>
    <xf numFmtId="0" fontId="47" fillId="11" borderId="37" xfId="0" applyFont="1" applyFill="1" applyBorder="1" applyAlignment="1">
      <alignment horizontal="center" vertical="center" wrapText="1"/>
    </xf>
    <xf numFmtId="0" fontId="47" fillId="11" borderId="16" xfId="0" applyFont="1" applyFill="1" applyBorder="1" applyAlignment="1">
      <alignment horizontal="center" vertical="center" wrapText="1" readingOrder="2"/>
    </xf>
    <xf numFmtId="0" fontId="36" fillId="12" borderId="10" xfId="0" applyFont="1" applyFill="1" applyBorder="1" applyAlignment="1">
      <alignment horizontal="center" vertical="center" wrapText="1" readingOrder="2"/>
    </xf>
    <xf numFmtId="0" fontId="36" fillId="12" borderId="11" xfId="0" applyFont="1" applyFill="1" applyBorder="1" applyAlignment="1">
      <alignment horizontal="center" vertical="center" wrapText="1" readingOrder="2"/>
    </xf>
    <xf numFmtId="0" fontId="53" fillId="2" borderId="1" xfId="0" applyFont="1" applyFill="1" applyBorder="1" applyAlignment="1">
      <alignment horizontal="left" wrapText="1" readingOrder="1"/>
    </xf>
    <xf numFmtId="0" fontId="47" fillId="11" borderId="35" xfId="0" applyFont="1" applyFill="1" applyBorder="1" applyAlignment="1">
      <alignment horizontal="center" vertical="center" wrapText="1"/>
    </xf>
    <xf numFmtId="0" fontId="22" fillId="3" borderId="1" xfId="0" applyFont="1" applyFill="1" applyBorder="1" applyAlignment="1" applyProtection="1">
      <alignment horizontal="center" vertical="center" wrapText="1"/>
      <protection locked="0"/>
    </xf>
    <xf numFmtId="0" fontId="2" fillId="13" borderId="1" xfId="0" applyFont="1" applyFill="1" applyBorder="1" applyAlignment="1">
      <alignment horizontal="center" vertical="center" wrapText="1"/>
    </xf>
    <xf numFmtId="0" fontId="2" fillId="13" borderId="1" xfId="0" applyFont="1" applyFill="1" applyBorder="1" applyAlignment="1">
      <alignment horizontal="left" vertical="center" wrapText="1"/>
    </xf>
    <xf numFmtId="9" fontId="2" fillId="13" borderId="1" xfId="0" applyNumberFormat="1" applyFont="1" applyFill="1" applyBorder="1" applyAlignment="1">
      <alignment horizontal="center" vertical="center" wrapText="1"/>
    </xf>
    <xf numFmtId="0" fontId="2" fillId="0" borderId="1" xfId="0" applyFont="1" applyBorder="1" applyAlignment="1" applyProtection="1">
      <alignment horizontal="center" vertical="center" wrapText="1"/>
      <protection locked="0"/>
    </xf>
    <xf numFmtId="0" fontId="11" fillId="0" borderId="1" xfId="0" applyFont="1" applyBorder="1" applyAlignment="1" applyProtection="1">
      <alignment horizontal="right" wrapText="1" readingOrder="2"/>
      <protection locked="0"/>
    </xf>
    <xf numFmtId="0" fontId="11" fillId="0" borderId="1" xfId="0" applyFont="1" applyBorder="1" applyAlignment="1" applyProtection="1">
      <alignment horizontal="center" vertical="center" wrapText="1"/>
      <protection locked="0"/>
    </xf>
    <xf numFmtId="0" fontId="11" fillId="2" borderId="1" xfId="0" quotePrefix="1" applyFont="1" applyFill="1" applyBorder="1" applyAlignment="1" applyProtection="1">
      <alignment horizontal="center" vertical="center"/>
      <protection locked="0"/>
    </xf>
    <xf numFmtId="0" fontId="55" fillId="0" borderId="36" xfId="0" applyFont="1" applyBorder="1" applyAlignment="1" applyProtection="1">
      <alignment horizontal="left" wrapText="1" readingOrder="2"/>
      <protection locked="0"/>
    </xf>
    <xf numFmtId="0" fontId="55" fillId="0" borderId="9" xfId="0" applyFont="1" applyBorder="1" applyProtection="1">
      <protection locked="0"/>
    </xf>
    <xf numFmtId="0" fontId="55" fillId="0" borderId="9" xfId="0" applyFont="1" applyBorder="1" applyAlignment="1" applyProtection="1">
      <alignment horizontal="center" vertical="center"/>
      <protection locked="0"/>
    </xf>
    <xf numFmtId="0" fontId="55" fillId="0" borderId="5" xfId="0" applyFont="1" applyBorder="1" applyAlignment="1" applyProtection="1">
      <alignment horizontal="center" vertical="center"/>
      <protection locked="0"/>
    </xf>
    <xf numFmtId="0" fontId="55" fillId="0" borderId="29" xfId="0" applyFont="1" applyBorder="1" applyAlignment="1" applyProtection="1">
      <alignment horizontal="left" wrapText="1" readingOrder="2"/>
      <protection locked="0"/>
    </xf>
    <xf numFmtId="0" fontId="55" fillId="0" borderId="1" xfId="0" applyFont="1" applyBorder="1" applyProtection="1">
      <protection locked="0"/>
    </xf>
    <xf numFmtId="0" fontId="55" fillId="0" borderId="1" xfId="0" applyFont="1" applyBorder="1" applyAlignment="1" applyProtection="1">
      <alignment horizontal="center" vertical="center"/>
      <protection locked="0"/>
    </xf>
    <xf numFmtId="0" fontId="55" fillId="0" borderId="3" xfId="0" applyFont="1" applyBorder="1" applyAlignment="1" applyProtection="1">
      <alignment horizontal="center" vertical="center"/>
      <protection locked="0"/>
    </xf>
    <xf numFmtId="0" fontId="55" fillId="0" borderId="29" xfId="0" applyFont="1" applyBorder="1" applyAlignment="1" applyProtection="1">
      <alignment horizontal="left" readingOrder="2"/>
      <protection locked="0"/>
    </xf>
    <xf numFmtId="0" fontId="55" fillId="0" borderId="29" xfId="0" applyFont="1" applyBorder="1" applyAlignment="1" applyProtection="1">
      <alignment horizontal="left"/>
      <protection locked="0"/>
    </xf>
    <xf numFmtId="0" fontId="55" fillId="0" borderId="1" xfId="0" applyFont="1" applyBorder="1" applyAlignment="1" applyProtection="1">
      <alignment wrapText="1"/>
      <protection locked="0"/>
    </xf>
    <xf numFmtId="0" fontId="55" fillId="0" borderId="29" xfId="0" applyFont="1" applyBorder="1" applyAlignment="1" applyProtection="1">
      <alignment horizontal="right" wrapText="1" readingOrder="2"/>
      <protection locked="0"/>
    </xf>
    <xf numFmtId="0" fontId="55" fillId="0" borderId="3" xfId="0" applyFont="1" applyBorder="1" applyAlignment="1" applyProtection="1">
      <alignment horizontal="center" vertical="center" wrapText="1" readingOrder="2"/>
      <protection locked="0"/>
    </xf>
    <xf numFmtId="0" fontId="55" fillId="0" borderId="29" xfId="0" applyFont="1" applyBorder="1" applyAlignment="1" applyProtection="1">
      <alignment horizontal="right" vertical="top" wrapText="1" readingOrder="2"/>
      <protection locked="0"/>
    </xf>
    <xf numFmtId="0" fontId="54" fillId="13" borderId="1" xfId="0" applyFont="1" applyFill="1" applyBorder="1" applyAlignment="1">
      <alignment horizontal="left" vertical="center" wrapText="1"/>
    </xf>
    <xf numFmtId="0" fontId="2" fillId="0" borderId="1" xfId="0" applyFont="1" applyBorder="1" applyAlignment="1" applyProtection="1">
      <alignment vertical="center" wrapText="1"/>
      <protection locked="0"/>
    </xf>
    <xf numFmtId="0" fontId="0" fillId="0" borderId="3" xfId="0" applyBorder="1" applyAlignment="1" applyProtection="1">
      <alignment vertical="center" wrapText="1"/>
      <protection locked="0"/>
    </xf>
    <xf numFmtId="0" fontId="0" fillId="0" borderId="1" xfId="0" applyBorder="1" applyAlignment="1" applyProtection="1">
      <alignment vertical="center" wrapText="1"/>
      <protection locked="0"/>
    </xf>
    <xf numFmtId="0" fontId="2" fillId="0" borderId="1" xfId="0" applyFont="1" applyBorder="1" applyAlignment="1" applyProtection="1">
      <alignment vertical="center"/>
      <protection locked="0"/>
    </xf>
    <xf numFmtId="0" fontId="2" fillId="0" borderId="23" xfId="0" applyFont="1" applyBorder="1" applyAlignment="1" applyProtection="1">
      <alignment vertical="center"/>
      <protection locked="0"/>
    </xf>
    <xf numFmtId="0" fontId="0" fillId="0" borderId="23" xfId="0" applyBorder="1" applyAlignment="1" applyProtection="1">
      <alignment vertical="center" wrapText="1"/>
      <protection locked="0"/>
    </xf>
    <xf numFmtId="0" fontId="0" fillId="0" borderId="4" xfId="0" applyBorder="1" applyAlignment="1" applyProtection="1">
      <alignment wrapText="1"/>
      <protection locked="0"/>
    </xf>
    <xf numFmtId="0" fontId="2" fillId="0" borderId="1" xfId="0" applyFont="1" applyBorder="1" applyAlignment="1" applyProtection="1">
      <alignment horizontal="center" vertical="center"/>
      <protection locked="0"/>
    </xf>
    <xf numFmtId="164" fontId="2" fillId="0" borderId="1" xfId="0" applyNumberFormat="1" applyFont="1" applyBorder="1" applyAlignment="1" applyProtection="1">
      <alignment horizontal="center" vertical="center"/>
      <protection locked="0"/>
    </xf>
    <xf numFmtId="165" fontId="2" fillId="0" borderId="1" xfId="0" applyNumberFormat="1" applyFont="1" applyBorder="1" applyAlignment="1" applyProtection="1">
      <alignment horizontal="center" vertical="center"/>
      <protection locked="0"/>
    </xf>
    <xf numFmtId="0" fontId="2" fillId="0" borderId="1" xfId="0" applyFont="1" applyBorder="1" applyProtection="1">
      <protection locked="0"/>
    </xf>
    <xf numFmtId="0" fontId="48" fillId="11" borderId="18" xfId="0" applyFont="1" applyFill="1" applyBorder="1" applyAlignment="1">
      <alignment horizontal="center" vertical="center" wrapText="1" readingOrder="2"/>
    </xf>
    <xf numFmtId="0" fontId="48" fillId="11" borderId="20" xfId="0" applyFont="1" applyFill="1" applyBorder="1" applyAlignment="1">
      <alignment horizontal="center" vertical="center" wrapText="1" readingOrder="2"/>
    </xf>
    <xf numFmtId="0" fontId="11" fillId="0" borderId="1" xfId="0" applyFont="1" applyBorder="1" applyAlignment="1" applyProtection="1">
      <alignment horizontal="center" wrapText="1"/>
      <protection locked="0"/>
    </xf>
    <xf numFmtId="0" fontId="11" fillId="0" borderId="1" xfId="0" applyFont="1" applyBorder="1" applyAlignment="1" applyProtection="1">
      <alignment horizontal="center"/>
      <protection locked="0"/>
    </xf>
    <xf numFmtId="0" fontId="11" fillId="0" borderId="1" xfId="0" applyFont="1" applyBorder="1" applyAlignment="1" applyProtection="1">
      <alignment wrapText="1"/>
      <protection locked="0"/>
    </xf>
    <xf numFmtId="0" fontId="10" fillId="0" borderId="1" xfId="0" applyFont="1" applyBorder="1" applyAlignment="1" applyProtection="1">
      <alignment horizontal="center" wrapText="1"/>
      <protection locked="0"/>
    </xf>
    <xf numFmtId="0" fontId="10" fillId="2" borderId="1" xfId="0" quotePrefix="1" applyFont="1" applyFill="1" applyBorder="1" applyAlignment="1" applyProtection="1">
      <alignment horizontal="center"/>
      <protection locked="0"/>
    </xf>
    <xf numFmtId="0" fontId="48" fillId="11" borderId="25" xfId="0" applyFont="1" applyFill="1" applyBorder="1" applyAlignment="1" applyProtection="1">
      <alignment horizontal="center" vertical="center" wrapText="1" readingOrder="2"/>
      <protection hidden="1"/>
    </xf>
    <xf numFmtId="0" fontId="55" fillId="0" borderId="51" xfId="0" applyFont="1" applyBorder="1" applyAlignment="1" applyProtection="1">
      <alignment horizontal="right" wrapText="1" readingOrder="2"/>
      <protection locked="0"/>
    </xf>
    <xf numFmtId="0" fontId="55" fillId="0" borderId="43" xfId="0" applyFont="1" applyBorder="1" applyAlignment="1" applyProtection="1">
      <alignment horizontal="center" vertical="center" wrapText="1" readingOrder="2"/>
      <protection locked="0"/>
    </xf>
    <xf numFmtId="0" fontId="2" fillId="0" borderId="0" xfId="0" applyFont="1" applyAlignment="1">
      <alignment vertical="center" wrapText="1"/>
    </xf>
    <xf numFmtId="0" fontId="2" fillId="0" borderId="0" xfId="0" applyFont="1" applyAlignment="1" applyProtection="1">
      <alignment vertical="center" wrapText="1"/>
      <protection hidden="1"/>
    </xf>
    <xf numFmtId="0" fontId="45" fillId="0" borderId="12" xfId="0" applyFont="1" applyBorder="1" applyAlignment="1" applyProtection="1">
      <alignment horizontal="center" vertical="center"/>
      <protection locked="0"/>
    </xf>
    <xf numFmtId="164" fontId="45" fillId="0" borderId="1" xfId="1" applyNumberFormat="1" applyFont="1" applyBorder="1" applyAlignment="1" applyProtection="1">
      <alignment horizontal="center" vertical="center"/>
      <protection locked="0"/>
    </xf>
    <xf numFmtId="164" fontId="45" fillId="0" borderId="1" xfId="1" applyNumberFormat="1" applyFont="1" applyBorder="1" applyAlignment="1" applyProtection="1">
      <alignment horizontal="center" vertical="center" wrapText="1"/>
      <protection locked="0"/>
    </xf>
    <xf numFmtId="0" fontId="45" fillId="0" borderId="12" xfId="0" applyFont="1" applyBorder="1" applyAlignment="1" applyProtection="1">
      <alignment horizontal="center" vertical="center" wrapText="1"/>
      <protection locked="0"/>
    </xf>
    <xf numFmtId="0" fontId="2" fillId="0" borderId="1" xfId="0" applyFont="1" applyBorder="1" applyAlignment="1" applyProtection="1">
      <alignment horizontal="left" vertical="center" wrapText="1"/>
      <protection locked="0"/>
    </xf>
    <xf numFmtId="0" fontId="47" fillId="11" borderId="1" xfId="0" applyFont="1" applyFill="1" applyBorder="1" applyAlignment="1">
      <alignment horizontal="center" vertical="center" wrapText="1"/>
    </xf>
    <xf numFmtId="0" fontId="0" fillId="0" borderId="29" xfId="0" applyBorder="1"/>
    <xf numFmtId="0" fontId="47" fillId="11" borderId="29" xfId="0" applyFont="1" applyFill="1" applyBorder="1" applyAlignment="1">
      <alignment horizontal="center" vertical="center" wrapText="1"/>
    </xf>
    <xf numFmtId="0" fontId="2" fillId="0" borderId="3" xfId="0" applyFont="1" applyBorder="1" applyAlignment="1" applyProtection="1">
      <alignment vertical="center" wrapText="1"/>
      <protection locked="0"/>
    </xf>
    <xf numFmtId="1" fontId="45" fillId="0" borderId="1" xfId="1" applyNumberFormat="1" applyFont="1" applyBorder="1" applyAlignment="1" applyProtection="1">
      <alignment horizontal="center" vertical="center"/>
      <protection locked="0"/>
    </xf>
    <xf numFmtId="0" fontId="58" fillId="0" borderId="36" xfId="0" applyFont="1" applyBorder="1" applyAlignment="1" applyProtection="1">
      <alignment horizontal="left" vertical="top" wrapText="1"/>
      <protection locked="0"/>
    </xf>
    <xf numFmtId="0" fontId="58" fillId="0" borderId="9" xfId="0" applyFont="1" applyBorder="1" applyAlignment="1" applyProtection="1">
      <alignment horizontal="center" vertical="top" wrapText="1"/>
      <protection locked="0"/>
    </xf>
    <xf numFmtId="0" fontId="58" fillId="0" borderId="9" xfId="0" applyFont="1" applyBorder="1" applyAlignment="1" applyProtection="1">
      <alignment horizontal="center" vertical="center" wrapText="1"/>
      <protection locked="0"/>
    </xf>
    <xf numFmtId="0" fontId="58" fillId="0" borderId="5" xfId="0" applyFont="1" applyBorder="1" applyAlignment="1" applyProtection="1">
      <alignment horizontal="center" vertical="center" wrapText="1"/>
      <protection locked="0"/>
    </xf>
    <xf numFmtId="0" fontId="47" fillId="11" borderId="1" xfId="0" applyFont="1" applyFill="1" applyBorder="1" applyAlignment="1" applyProtection="1">
      <alignment horizontal="center" vertical="center" wrapText="1"/>
      <protection hidden="1"/>
    </xf>
    <xf numFmtId="0" fontId="48" fillId="11" borderId="1" xfId="0" applyFont="1" applyFill="1" applyBorder="1" applyAlignment="1">
      <alignment horizontal="center" vertical="center" wrapText="1" readingOrder="2"/>
    </xf>
    <xf numFmtId="0" fontId="59" fillId="0" borderId="1" xfId="0" applyFont="1" applyBorder="1" applyAlignment="1" applyProtection="1">
      <alignment readingOrder="2"/>
      <protection locked="0"/>
    </xf>
    <xf numFmtId="0" fontId="58" fillId="0" borderId="1" xfId="0" applyFont="1" applyBorder="1" applyAlignment="1" applyProtection="1">
      <alignment wrapText="1"/>
      <protection locked="0"/>
    </xf>
    <xf numFmtId="0" fontId="41" fillId="0" borderId="1" xfId="0" applyFont="1" applyBorder="1" applyAlignment="1" applyProtection="1">
      <alignment readingOrder="2"/>
      <protection locked="0"/>
    </xf>
    <xf numFmtId="0" fontId="10" fillId="0" borderId="1" xfId="0" applyFont="1" applyBorder="1" applyAlignment="1" applyProtection="1">
      <alignment wrapText="1"/>
      <protection locked="0"/>
    </xf>
    <xf numFmtId="0" fontId="47" fillId="11" borderId="29" xfId="0" applyFont="1" applyFill="1" applyBorder="1" applyAlignment="1" applyProtection="1">
      <alignment horizontal="center" vertical="center" wrapText="1"/>
      <protection hidden="1"/>
    </xf>
    <xf numFmtId="0" fontId="48" fillId="11" borderId="3" xfId="0" applyFont="1" applyFill="1" applyBorder="1" applyAlignment="1">
      <alignment horizontal="center" vertical="center" wrapText="1" readingOrder="2"/>
    </xf>
    <xf numFmtId="0" fontId="59" fillId="0" borderId="29" xfId="0" applyFont="1" applyBorder="1" applyAlignment="1" applyProtection="1">
      <alignment horizontal="left" wrapText="1" readingOrder="2"/>
      <protection locked="0"/>
    </xf>
    <xf numFmtId="0" fontId="58" fillId="0" borderId="3" xfId="0" applyFont="1" applyBorder="1" applyAlignment="1" applyProtection="1">
      <alignment wrapText="1"/>
      <protection locked="0"/>
    </xf>
    <xf numFmtId="0" fontId="10" fillId="0" borderId="3" xfId="0" applyFont="1" applyBorder="1" applyAlignment="1" applyProtection="1">
      <alignment wrapText="1"/>
      <protection locked="0"/>
    </xf>
    <xf numFmtId="0" fontId="57" fillId="0" borderId="2" xfId="0" applyFont="1" applyBorder="1" applyAlignment="1" applyProtection="1">
      <alignment horizontal="center" vertical="center"/>
      <protection locked="0"/>
    </xf>
    <xf numFmtId="0" fontId="57" fillId="0" borderId="12" xfId="0" applyFont="1" applyBorder="1" applyAlignment="1" applyProtection="1">
      <alignment horizontal="center" vertical="center"/>
      <protection locked="0"/>
    </xf>
    <xf numFmtId="0" fontId="57" fillId="0" borderId="14" xfId="0" applyFont="1" applyBorder="1" applyAlignment="1" applyProtection="1">
      <alignment horizontal="center" vertical="center"/>
      <protection locked="0"/>
    </xf>
    <xf numFmtId="0" fontId="44" fillId="11" borderId="10" xfId="0" applyFont="1" applyFill="1" applyBorder="1" applyAlignment="1">
      <alignment horizontal="center" vertical="center" wrapText="1"/>
    </xf>
    <xf numFmtId="0" fontId="44" fillId="11" borderId="17" xfId="0" applyFont="1" applyFill="1" applyBorder="1" applyAlignment="1">
      <alignment horizontal="center" vertical="center" wrapText="1"/>
    </xf>
    <xf numFmtId="0" fontId="44" fillId="11" borderId="16" xfId="0" applyFont="1" applyFill="1" applyBorder="1" applyAlignment="1">
      <alignment horizontal="center" vertical="center" wrapText="1"/>
    </xf>
    <xf numFmtId="0" fontId="45" fillId="0" borderId="2" xfId="0" applyFont="1" applyBorder="1" applyAlignment="1" applyProtection="1">
      <alignment horizontal="center" wrapText="1"/>
      <protection locked="0"/>
    </xf>
    <xf numFmtId="0" fontId="45" fillId="0" borderId="12" xfId="0" applyFont="1" applyBorder="1" applyAlignment="1" applyProtection="1">
      <alignment horizontal="center" wrapText="1"/>
      <protection locked="0"/>
    </xf>
    <xf numFmtId="0" fontId="45" fillId="0" borderId="14" xfId="0" applyFont="1" applyBorder="1" applyAlignment="1" applyProtection="1">
      <alignment horizontal="center" wrapText="1"/>
      <protection locked="0"/>
    </xf>
    <xf numFmtId="49" fontId="45" fillId="4" borderId="1" xfId="0" applyNumberFormat="1" applyFont="1" applyFill="1" applyBorder="1" applyAlignment="1" applyProtection="1">
      <alignment horizontal="center" vertical="center" wrapText="1"/>
      <protection locked="0"/>
    </xf>
    <xf numFmtId="49" fontId="45" fillId="4" borderId="1" xfId="0" applyNumberFormat="1" applyFont="1" applyFill="1" applyBorder="1" applyAlignment="1" applyProtection="1">
      <alignment horizontal="center" vertical="center"/>
      <protection locked="0"/>
    </xf>
    <xf numFmtId="0" fontId="16" fillId="11" borderId="10" xfId="0" applyFont="1" applyFill="1" applyBorder="1" applyAlignment="1">
      <alignment horizontal="center" wrapText="1"/>
    </xf>
    <xf numFmtId="0" fontId="16" fillId="11" borderId="17" xfId="0" applyFont="1" applyFill="1" applyBorder="1" applyAlignment="1">
      <alignment horizontal="center" wrapText="1"/>
    </xf>
    <xf numFmtId="0" fontId="16" fillId="11" borderId="16" xfId="0" applyFont="1" applyFill="1" applyBorder="1" applyAlignment="1">
      <alignment horizontal="center" wrapText="1"/>
    </xf>
    <xf numFmtId="0" fontId="45" fillId="0" borderId="2" xfId="0" applyFont="1" applyBorder="1" applyAlignment="1" applyProtection="1">
      <alignment horizontal="center" vertical="center" wrapText="1"/>
      <protection locked="0"/>
    </xf>
    <xf numFmtId="0" fontId="45" fillId="0" borderId="12" xfId="0" applyFont="1" applyBorder="1" applyAlignment="1" applyProtection="1">
      <alignment horizontal="center" vertical="center"/>
      <protection locked="0"/>
    </xf>
    <xf numFmtId="0" fontId="45" fillId="0" borderId="14" xfId="0" applyFont="1" applyBorder="1" applyAlignment="1" applyProtection="1">
      <alignment horizontal="center" vertical="center"/>
      <protection locked="0"/>
    </xf>
    <xf numFmtId="0" fontId="8" fillId="2" borderId="0" xfId="0" applyFont="1" applyFill="1" applyAlignment="1">
      <alignment horizontal="center"/>
    </xf>
    <xf numFmtId="0" fontId="45" fillId="0" borderId="1" xfId="0" applyFont="1" applyBorder="1" applyAlignment="1" applyProtection="1">
      <alignment horizontal="center" wrapText="1"/>
      <protection locked="0"/>
    </xf>
    <xf numFmtId="0" fontId="13" fillId="0" borderId="7" xfId="0" applyFont="1" applyBorder="1" applyAlignment="1">
      <alignment horizontal="right" vertical="center" wrapText="1" readingOrder="2"/>
    </xf>
    <xf numFmtId="0" fontId="13" fillId="0" borderId="21" xfId="0" applyFont="1" applyBorder="1" applyAlignment="1">
      <alignment horizontal="right" vertical="center" wrapText="1" readingOrder="2"/>
    </xf>
    <xf numFmtId="0" fontId="43" fillId="0" borderId="10" xfId="0" applyFont="1" applyBorder="1" applyAlignment="1">
      <alignment horizontal="right" vertical="top" wrapText="1" readingOrder="2"/>
    </xf>
    <xf numFmtId="0" fontId="43" fillId="0" borderId="16" xfId="0" applyFont="1" applyBorder="1" applyAlignment="1">
      <alignment horizontal="right" vertical="top" wrapText="1" readingOrder="2"/>
    </xf>
    <xf numFmtId="0" fontId="13" fillId="0" borderId="10" xfId="0" applyFont="1" applyBorder="1" applyAlignment="1">
      <alignment horizontal="right" vertical="center" wrapText="1" readingOrder="2"/>
    </xf>
    <xf numFmtId="0" fontId="13" fillId="0" borderId="16" xfId="0" applyFont="1" applyBorder="1" applyAlignment="1">
      <alignment horizontal="right" vertical="center" wrapText="1" readingOrder="2"/>
    </xf>
    <xf numFmtId="0" fontId="46" fillId="0" borderId="28" xfId="0" applyFont="1" applyBorder="1" applyAlignment="1">
      <alignment horizontal="center" vertical="center" wrapText="1" readingOrder="2"/>
    </xf>
    <xf numFmtId="0" fontId="46" fillId="0" borderId="36" xfId="0" applyFont="1" applyBorder="1" applyAlignment="1">
      <alignment horizontal="center" vertical="center" wrapText="1" readingOrder="2"/>
    </xf>
    <xf numFmtId="0" fontId="46" fillId="0" borderId="47" xfId="0" applyFont="1" applyBorder="1" applyAlignment="1">
      <alignment horizontal="center" vertical="center" wrapText="1" readingOrder="2"/>
    </xf>
    <xf numFmtId="0" fontId="46" fillId="0" borderId="48" xfId="0" applyFont="1" applyBorder="1" applyAlignment="1">
      <alignment horizontal="center" vertical="center" wrapText="1" readingOrder="2"/>
    </xf>
    <xf numFmtId="0" fontId="46" fillId="0" borderId="44" xfId="0" applyFont="1" applyBorder="1" applyAlignment="1">
      <alignment horizontal="center" vertical="center" wrapText="1" readingOrder="2"/>
    </xf>
    <xf numFmtId="0" fontId="2" fillId="3" borderId="13" xfId="0" applyFont="1" applyFill="1" applyBorder="1" applyAlignment="1" applyProtection="1">
      <alignment horizontal="center" vertical="center" wrapText="1"/>
      <protection locked="0"/>
    </xf>
    <xf numFmtId="0" fontId="2" fillId="3" borderId="19" xfId="0" applyFont="1" applyFill="1" applyBorder="1" applyAlignment="1" applyProtection="1">
      <alignment horizontal="center" vertical="center" wrapText="1"/>
      <protection locked="0"/>
    </xf>
    <xf numFmtId="0" fontId="2" fillId="3" borderId="9" xfId="0" applyFont="1" applyFill="1" applyBorder="1" applyAlignment="1" applyProtection="1">
      <alignment horizontal="center" vertical="center" wrapText="1"/>
      <protection locked="0"/>
    </xf>
    <xf numFmtId="0" fontId="2" fillId="3" borderId="13" xfId="0" applyFont="1" applyFill="1" applyBorder="1" applyAlignment="1" applyProtection="1">
      <alignment horizontal="center" vertical="center"/>
      <protection locked="0"/>
    </xf>
    <xf numFmtId="0" fontId="2" fillId="3" borderId="19" xfId="0" applyFont="1" applyFill="1" applyBorder="1" applyAlignment="1" applyProtection="1">
      <alignment horizontal="center" vertical="center"/>
      <protection locked="0"/>
    </xf>
    <xf numFmtId="0" fontId="2" fillId="3" borderId="9" xfId="0" applyFont="1" applyFill="1" applyBorder="1" applyAlignment="1" applyProtection="1">
      <alignment horizontal="center" vertical="center"/>
      <protection locked="0"/>
    </xf>
    <xf numFmtId="9" fontId="2" fillId="3" borderId="13" xfId="0" applyNumberFormat="1" applyFont="1" applyFill="1" applyBorder="1" applyAlignment="1" applyProtection="1">
      <alignment horizontal="center" vertical="center" wrapText="1"/>
      <protection locked="0"/>
    </xf>
    <xf numFmtId="9" fontId="2" fillId="3" borderId="19" xfId="0" applyNumberFormat="1" applyFont="1" applyFill="1" applyBorder="1" applyAlignment="1" applyProtection="1">
      <alignment horizontal="center" vertical="center" wrapText="1"/>
      <protection locked="0"/>
    </xf>
    <xf numFmtId="9" fontId="2" fillId="3" borderId="9" xfId="0" applyNumberFormat="1" applyFont="1" applyFill="1" applyBorder="1" applyAlignment="1" applyProtection="1">
      <alignment horizontal="center" vertical="center" wrapText="1"/>
      <protection locked="0"/>
    </xf>
    <xf numFmtId="9" fontId="2" fillId="3" borderId="13" xfId="0" applyNumberFormat="1" applyFont="1" applyFill="1" applyBorder="1" applyAlignment="1" applyProtection="1">
      <alignment horizontal="center" vertical="center"/>
      <protection locked="0"/>
    </xf>
    <xf numFmtId="9" fontId="2" fillId="3" borderId="19" xfId="0" applyNumberFormat="1" applyFont="1" applyFill="1" applyBorder="1" applyAlignment="1" applyProtection="1">
      <alignment horizontal="center" vertical="center"/>
      <protection locked="0"/>
    </xf>
    <xf numFmtId="9" fontId="2" fillId="3" borderId="9" xfId="0" applyNumberFormat="1" applyFont="1" applyFill="1" applyBorder="1" applyAlignment="1" applyProtection="1">
      <alignment horizontal="center" vertical="center"/>
      <protection locked="0"/>
    </xf>
    <xf numFmtId="0" fontId="47" fillId="11" borderId="18" xfId="0" applyFont="1" applyFill="1" applyBorder="1" applyAlignment="1">
      <alignment horizontal="center" vertical="center" wrapText="1"/>
    </xf>
    <xf numFmtId="0" fontId="47" fillId="11" borderId="39" xfId="0" applyFont="1" applyFill="1" applyBorder="1" applyAlignment="1">
      <alignment horizontal="center" vertical="center" wrapText="1"/>
    </xf>
    <xf numFmtId="0" fontId="0" fillId="3" borderId="13" xfId="0" applyFill="1" applyBorder="1" applyAlignment="1" applyProtection="1">
      <alignment horizontal="center" vertical="center"/>
      <protection hidden="1"/>
    </xf>
    <xf numFmtId="0" fontId="0" fillId="3" borderId="19" xfId="0" applyFill="1" applyBorder="1" applyAlignment="1" applyProtection="1">
      <alignment horizontal="center" vertical="center"/>
      <protection hidden="1"/>
    </xf>
    <xf numFmtId="0" fontId="0" fillId="3" borderId="9" xfId="0" applyFill="1" applyBorder="1" applyAlignment="1" applyProtection="1">
      <alignment horizontal="center" vertical="center"/>
      <protection hidden="1"/>
    </xf>
    <xf numFmtId="0" fontId="2" fillId="3" borderId="13" xfId="0" applyFont="1" applyFill="1" applyBorder="1" applyAlignment="1" applyProtection="1">
      <alignment horizontal="left" vertical="center" wrapText="1"/>
      <protection locked="0"/>
    </xf>
    <xf numFmtId="0" fontId="2" fillId="3" borderId="19" xfId="0" applyFont="1" applyFill="1" applyBorder="1" applyAlignment="1" applyProtection="1">
      <alignment horizontal="left" vertical="center" wrapText="1"/>
      <protection locked="0"/>
    </xf>
    <xf numFmtId="0" fontId="2" fillId="3" borderId="9" xfId="0" applyFont="1" applyFill="1" applyBorder="1" applyAlignment="1" applyProtection="1">
      <alignment horizontal="left" vertical="center" wrapText="1"/>
      <protection locked="0"/>
    </xf>
    <xf numFmtId="0" fontId="0" fillId="3" borderId="13" xfId="0" applyFill="1" applyBorder="1" applyAlignment="1" applyProtection="1">
      <alignment horizontal="left" vertical="center" wrapText="1"/>
      <protection locked="0"/>
    </xf>
    <xf numFmtId="0" fontId="0" fillId="3" borderId="19" xfId="0" applyFill="1" applyBorder="1" applyAlignment="1" applyProtection="1">
      <alignment horizontal="left" vertical="center" wrapText="1"/>
      <protection locked="0"/>
    </xf>
    <xf numFmtId="0" fontId="0" fillId="3" borderId="9" xfId="0" applyFill="1" applyBorder="1" applyAlignment="1" applyProtection="1">
      <alignment horizontal="left" vertical="center" wrapText="1"/>
      <protection locked="0"/>
    </xf>
    <xf numFmtId="0" fontId="42" fillId="3" borderId="13" xfId="0" applyFont="1" applyFill="1" applyBorder="1" applyAlignment="1" applyProtection="1">
      <alignment horizontal="center" vertical="center" wrapText="1"/>
      <protection locked="0"/>
    </xf>
    <xf numFmtId="0" fontId="42" fillId="3" borderId="19" xfId="0" applyFont="1" applyFill="1" applyBorder="1" applyAlignment="1" applyProtection="1">
      <alignment horizontal="center" vertical="center" wrapText="1"/>
      <protection locked="0"/>
    </xf>
    <xf numFmtId="0" fontId="42" fillId="3" borderId="9" xfId="0" applyFont="1" applyFill="1" applyBorder="1" applyAlignment="1" applyProtection="1">
      <alignment horizontal="center" vertical="center" wrapText="1"/>
      <protection locked="0"/>
    </xf>
    <xf numFmtId="0" fontId="33" fillId="3" borderId="13" xfId="0" applyFont="1" applyFill="1" applyBorder="1" applyAlignment="1" applyProtection="1">
      <alignment horizontal="center" vertical="center" wrapText="1" readingOrder="1"/>
      <protection locked="0" hidden="1"/>
    </xf>
    <xf numFmtId="0" fontId="33" fillId="3" borderId="19" xfId="0" applyFont="1" applyFill="1" applyBorder="1" applyAlignment="1" applyProtection="1">
      <alignment horizontal="center" vertical="center" wrapText="1" readingOrder="1"/>
      <protection locked="0" hidden="1"/>
    </xf>
    <xf numFmtId="0" fontId="33" fillId="3" borderId="19" xfId="0" applyFont="1" applyFill="1" applyBorder="1" applyAlignment="1" applyProtection="1">
      <alignment horizontal="center" vertical="center" readingOrder="1"/>
      <protection locked="0" hidden="1"/>
    </xf>
    <xf numFmtId="0" fontId="33" fillId="3" borderId="9" xfId="0" applyFont="1" applyFill="1" applyBorder="1" applyAlignment="1" applyProtection="1">
      <alignment horizontal="center" vertical="center" readingOrder="1"/>
      <protection locked="0" hidden="1"/>
    </xf>
    <xf numFmtId="0" fontId="48" fillId="11" borderId="28" xfId="0" applyFont="1" applyFill="1" applyBorder="1" applyAlignment="1">
      <alignment horizontal="center" vertical="center" wrapText="1" readingOrder="1"/>
    </xf>
    <xf numFmtId="0" fontId="48" fillId="11" borderId="44" xfId="0" applyFont="1" applyFill="1" applyBorder="1" applyAlignment="1">
      <alignment horizontal="center" vertical="center" readingOrder="1"/>
    </xf>
    <xf numFmtId="0" fontId="2" fillId="3" borderId="13" xfId="0" applyFont="1" applyFill="1" applyBorder="1" applyAlignment="1" applyProtection="1">
      <alignment horizontal="center" vertical="center" wrapText="1"/>
      <protection hidden="1"/>
    </xf>
    <xf numFmtId="0" fontId="2" fillId="3" borderId="19" xfId="0" applyFont="1" applyFill="1" applyBorder="1" applyAlignment="1" applyProtection="1">
      <alignment horizontal="center" vertical="center" wrapText="1"/>
      <protection hidden="1"/>
    </xf>
    <xf numFmtId="0" fontId="2" fillId="3" borderId="9" xfId="0" applyFont="1" applyFill="1" applyBorder="1" applyAlignment="1" applyProtection="1">
      <alignment horizontal="center" vertical="center" wrapText="1"/>
      <protection hidden="1"/>
    </xf>
    <xf numFmtId="0" fontId="54" fillId="3" borderId="13" xfId="0" applyFont="1" applyFill="1" applyBorder="1" applyAlignment="1" applyProtection="1">
      <alignment horizontal="center" vertical="center" wrapText="1"/>
      <protection locked="0"/>
    </xf>
    <xf numFmtId="0" fontId="54" fillId="3" borderId="19" xfId="0" applyFont="1" applyFill="1" applyBorder="1" applyAlignment="1" applyProtection="1">
      <alignment horizontal="center" vertical="center" wrapText="1"/>
      <protection locked="0"/>
    </xf>
    <xf numFmtId="0" fontId="54" fillId="3" borderId="9" xfId="0" applyFont="1" applyFill="1" applyBorder="1" applyAlignment="1" applyProtection="1">
      <alignment horizontal="center" vertical="center" wrapText="1"/>
      <protection locked="0"/>
    </xf>
    <xf numFmtId="0" fontId="14" fillId="2" borderId="18" xfId="0" applyFont="1" applyFill="1" applyBorder="1" applyAlignment="1">
      <alignment horizontal="center" vertical="center" wrapText="1"/>
    </xf>
    <xf numFmtId="0" fontId="6" fillId="2" borderId="39" xfId="0" applyFont="1" applyFill="1" applyBorder="1" applyAlignment="1">
      <alignment horizontal="center" vertical="center" wrapText="1"/>
    </xf>
    <xf numFmtId="0" fontId="48" fillId="11" borderId="18" xfId="0" applyFont="1" applyFill="1" applyBorder="1" applyAlignment="1">
      <alignment horizontal="center" vertical="center" wrapText="1"/>
    </xf>
    <xf numFmtId="0" fontId="48" fillId="11" borderId="39" xfId="0" applyFont="1" applyFill="1" applyBorder="1" applyAlignment="1">
      <alignment horizontal="center" vertical="center"/>
    </xf>
    <xf numFmtId="0" fontId="48" fillId="11" borderId="39"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8" fillId="2" borderId="41" xfId="0" applyFont="1" applyFill="1" applyBorder="1" applyAlignment="1">
      <alignment horizontal="center" vertical="center"/>
    </xf>
    <xf numFmtId="0" fontId="18" fillId="2" borderId="42" xfId="0" applyFont="1" applyFill="1" applyBorder="1" applyAlignment="1">
      <alignment horizontal="center" vertical="center" wrapText="1"/>
    </xf>
    <xf numFmtId="0" fontId="18" fillId="2" borderId="43" xfId="0" applyFont="1" applyFill="1" applyBorder="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22" fillId="0" borderId="1" xfId="0" applyFont="1" applyBorder="1" applyAlignment="1">
      <alignment horizontal="center" vertical="center"/>
    </xf>
    <xf numFmtId="0" fontId="45" fillId="0" borderId="1" xfId="0" applyFont="1" applyBorder="1" applyAlignment="1">
      <alignment horizontal="center" vertical="center"/>
    </xf>
    <xf numFmtId="0" fontId="54" fillId="3" borderId="19" xfId="0" applyFont="1" applyFill="1" applyBorder="1" applyAlignment="1" applyProtection="1">
      <alignment horizontal="center" vertical="center"/>
      <protection locked="0"/>
    </xf>
    <xf numFmtId="0" fontId="54" fillId="3" borderId="9" xfId="0" applyFont="1" applyFill="1" applyBorder="1" applyAlignment="1" applyProtection="1">
      <alignment horizontal="center" vertical="center"/>
      <protection locked="0"/>
    </xf>
    <xf numFmtId="0" fontId="15" fillId="2" borderId="1" xfId="0" applyFont="1" applyFill="1" applyBorder="1" applyAlignment="1">
      <alignment horizontal="center" vertical="center" wrapText="1"/>
    </xf>
    <xf numFmtId="0" fontId="36" fillId="12" borderId="10" xfId="0" applyFont="1" applyFill="1" applyBorder="1" applyAlignment="1">
      <alignment horizontal="center" vertical="center" wrapText="1" readingOrder="2"/>
    </xf>
    <xf numFmtId="0" fontId="36" fillId="12" borderId="17" xfId="0" applyFont="1" applyFill="1" applyBorder="1" applyAlignment="1">
      <alignment horizontal="center" vertical="center" wrapText="1" readingOrder="2"/>
    </xf>
    <xf numFmtId="0" fontId="36" fillId="12" borderId="16" xfId="0" applyFont="1" applyFill="1" applyBorder="1" applyAlignment="1">
      <alignment horizontal="center" vertical="center" wrapText="1" readingOrder="2"/>
    </xf>
    <xf numFmtId="0" fontId="9" fillId="0" borderId="0" xfId="0" applyFont="1" applyAlignment="1">
      <alignment horizontal="center" vertical="top" wrapText="1"/>
    </xf>
    <xf numFmtId="0" fontId="47" fillId="11" borderId="43" xfId="0" applyFont="1" applyFill="1" applyBorder="1" applyAlignment="1">
      <alignment horizontal="center" vertical="center" wrapText="1"/>
    </xf>
    <xf numFmtId="0" fontId="47" fillId="11" borderId="3" xfId="0" applyFont="1" applyFill="1" applyBorder="1" applyAlignment="1">
      <alignment horizontal="center" vertical="center" wrapText="1"/>
    </xf>
    <xf numFmtId="0" fontId="48" fillId="11" borderId="51" xfId="0" applyFont="1" applyFill="1" applyBorder="1" applyAlignment="1">
      <alignment horizontal="center" vertical="center" wrapText="1" readingOrder="1"/>
    </xf>
    <xf numFmtId="0" fontId="48" fillId="11" borderId="42" xfId="0" applyFont="1" applyFill="1" applyBorder="1" applyAlignment="1">
      <alignment horizontal="center" vertical="center" wrapText="1" readingOrder="1"/>
    </xf>
    <xf numFmtId="0" fontId="7" fillId="2" borderId="17" xfId="0" applyFont="1" applyFill="1" applyBorder="1" applyAlignment="1">
      <alignment horizontal="center" vertical="center" wrapText="1"/>
    </xf>
    <xf numFmtId="0" fontId="47" fillId="11" borderId="25" xfId="0" applyFont="1" applyFill="1" applyBorder="1" applyAlignment="1">
      <alignment horizontal="center" vertical="center" wrapText="1"/>
    </xf>
    <xf numFmtId="0" fontId="47" fillId="11" borderId="26"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0" fillId="0" borderId="1" xfId="0" applyBorder="1" applyAlignment="1">
      <alignment horizontal="center" vertical="center"/>
    </xf>
    <xf numFmtId="0" fontId="31" fillId="0" borderId="1" xfId="0" applyFont="1" applyBorder="1" applyAlignment="1">
      <alignment horizontal="center" vertical="center" wrapText="1"/>
    </xf>
    <xf numFmtId="0" fontId="47" fillId="11" borderId="33" xfId="0" applyFont="1" applyFill="1" applyBorder="1" applyAlignment="1">
      <alignment horizontal="center" vertical="center" wrapText="1"/>
    </xf>
    <xf numFmtId="0" fontId="47" fillId="11" borderId="34" xfId="0" applyFont="1" applyFill="1" applyBorder="1" applyAlignment="1">
      <alignment horizontal="center" vertical="center" wrapText="1"/>
    </xf>
    <xf numFmtId="0" fontId="47" fillId="11" borderId="25" xfId="0" applyFont="1" applyFill="1" applyBorder="1" applyAlignment="1">
      <alignment horizontal="center" vertical="center" wrapText="1" readingOrder="1"/>
    </xf>
    <xf numFmtId="0" fontId="47" fillId="11" borderId="38" xfId="0" applyFont="1" applyFill="1" applyBorder="1" applyAlignment="1">
      <alignment horizontal="center" vertical="center" wrapText="1" readingOrder="1"/>
    </xf>
    <xf numFmtId="0" fontId="15" fillId="2" borderId="22" xfId="0" applyFont="1" applyFill="1" applyBorder="1" applyAlignment="1">
      <alignment horizontal="center" vertical="center" wrapText="1"/>
    </xf>
    <xf numFmtId="0" fontId="15" fillId="2" borderId="0" xfId="0" applyFont="1" applyFill="1" applyAlignment="1">
      <alignment horizontal="center" vertical="center" wrapText="1"/>
    </xf>
    <xf numFmtId="0" fontId="5" fillId="2" borderId="31" xfId="0" applyFont="1" applyFill="1" applyBorder="1" applyAlignment="1" applyProtection="1">
      <alignment horizontal="center" vertical="top" wrapText="1"/>
      <protection hidden="1"/>
    </xf>
    <xf numFmtId="0" fontId="5" fillId="2" borderId="37" xfId="0" applyFont="1" applyFill="1" applyBorder="1" applyAlignment="1" applyProtection="1">
      <alignment horizontal="center" vertical="top" wrapText="1"/>
      <protection hidden="1"/>
    </xf>
    <xf numFmtId="0" fontId="5" fillId="2" borderId="32" xfId="0" applyFont="1" applyFill="1" applyBorder="1" applyAlignment="1" applyProtection="1">
      <alignment horizontal="center" vertical="top" wrapText="1"/>
      <protection hidden="1"/>
    </xf>
    <xf numFmtId="0" fontId="36" fillId="12" borderId="10" xfId="0" applyFont="1" applyFill="1" applyBorder="1" applyAlignment="1" applyProtection="1">
      <alignment horizontal="center" vertical="center" wrapText="1" readingOrder="2"/>
      <protection hidden="1"/>
    </xf>
    <xf numFmtId="0" fontId="36" fillId="12" borderId="17" xfId="0" applyFont="1" applyFill="1" applyBorder="1" applyAlignment="1" applyProtection="1">
      <alignment horizontal="center" vertical="center" wrapText="1" readingOrder="2"/>
      <protection hidden="1"/>
    </xf>
    <xf numFmtId="0" fontId="36" fillId="12" borderId="16" xfId="0" applyFont="1" applyFill="1" applyBorder="1" applyAlignment="1" applyProtection="1">
      <alignment horizontal="center" vertical="center" wrapText="1" readingOrder="2"/>
      <protection hidden="1"/>
    </xf>
    <xf numFmtId="0" fontId="5" fillId="2" borderId="31" xfId="0" applyFont="1" applyFill="1" applyBorder="1" applyAlignment="1" applyProtection="1">
      <alignment horizontal="center" vertical="top" wrapText="1" readingOrder="2"/>
      <protection hidden="1"/>
    </xf>
    <xf numFmtId="0" fontId="5" fillId="2" borderId="32" xfId="0" applyFont="1" applyFill="1" applyBorder="1" applyAlignment="1" applyProtection="1">
      <alignment horizontal="center" vertical="top" wrapText="1" readingOrder="2"/>
      <protection hidden="1"/>
    </xf>
    <xf numFmtId="0" fontId="34" fillId="2" borderId="1" xfId="0" applyFont="1" applyFill="1" applyBorder="1" applyAlignment="1" applyProtection="1">
      <alignment horizontal="center"/>
      <protection hidden="1"/>
    </xf>
    <xf numFmtId="0" fontId="32" fillId="0" borderId="1" xfId="0" applyFont="1" applyBorder="1" applyAlignment="1" applyProtection="1">
      <alignment horizontal="center" vertical="center"/>
      <protection hidden="1"/>
    </xf>
    <xf numFmtId="0" fontId="36" fillId="11" borderId="10" xfId="0" applyFont="1" applyFill="1" applyBorder="1" applyAlignment="1" applyProtection="1">
      <alignment horizontal="center" vertical="center" wrapText="1" readingOrder="2"/>
      <protection hidden="1"/>
    </xf>
    <xf numFmtId="0" fontId="36" fillId="11" borderId="17" xfId="0" applyFont="1" applyFill="1" applyBorder="1" applyAlignment="1" applyProtection="1">
      <alignment horizontal="center" vertical="center" wrapText="1" readingOrder="2"/>
      <protection hidden="1"/>
    </xf>
    <xf numFmtId="0" fontId="36" fillId="11" borderId="16" xfId="0" applyFont="1" applyFill="1" applyBorder="1" applyAlignment="1" applyProtection="1">
      <alignment horizontal="center" vertical="center" wrapText="1" readingOrder="2"/>
      <protection hidden="1"/>
    </xf>
    <xf numFmtId="0" fontId="21" fillId="2" borderId="15" xfId="0" applyFont="1" applyFill="1" applyBorder="1" applyAlignment="1" applyProtection="1">
      <alignment horizontal="center" vertical="center" wrapText="1"/>
      <protection hidden="1"/>
    </xf>
    <xf numFmtId="0" fontId="21" fillId="2" borderId="33" xfId="0" applyFont="1" applyFill="1" applyBorder="1" applyAlignment="1" applyProtection="1">
      <alignment horizontal="center" vertical="center" wrapText="1"/>
      <protection hidden="1"/>
    </xf>
    <xf numFmtId="0" fontId="49" fillId="11" borderId="25" xfId="0" applyFont="1" applyFill="1" applyBorder="1" applyAlignment="1" applyProtection="1">
      <alignment horizontal="center" vertical="center" wrapText="1"/>
      <protection hidden="1"/>
    </xf>
    <xf numFmtId="0" fontId="49" fillId="11" borderId="26" xfId="0" applyFont="1" applyFill="1" applyBorder="1" applyAlignment="1" applyProtection="1">
      <alignment horizontal="center" vertical="center" wrapText="1"/>
      <protection hidden="1"/>
    </xf>
    <xf numFmtId="0" fontId="47" fillId="11" borderId="25" xfId="0" applyFont="1" applyFill="1" applyBorder="1" applyAlignment="1" applyProtection="1">
      <alignment horizontal="center" vertical="center" wrapText="1"/>
      <protection hidden="1"/>
    </xf>
    <xf numFmtId="0" fontId="47" fillId="11" borderId="27" xfId="0" applyFont="1" applyFill="1" applyBorder="1" applyAlignment="1" applyProtection="1">
      <alignment horizontal="center" vertical="center" wrapText="1"/>
      <protection hidden="1"/>
    </xf>
    <xf numFmtId="0" fontId="21" fillId="2" borderId="42" xfId="0" applyFont="1" applyFill="1" applyBorder="1" applyAlignment="1" applyProtection="1">
      <alignment horizontal="center" vertical="center" wrapText="1"/>
      <protection hidden="1"/>
    </xf>
    <xf numFmtId="0" fontId="21" fillId="2" borderId="43" xfId="0" applyFont="1" applyFill="1" applyBorder="1" applyAlignment="1" applyProtection="1">
      <alignment horizontal="center" vertical="center" wrapText="1"/>
      <protection hidden="1"/>
    </xf>
    <xf numFmtId="0" fontId="5" fillId="2" borderId="51" xfId="0" applyFont="1" applyFill="1" applyBorder="1" applyAlignment="1" applyProtection="1">
      <alignment horizontal="center" vertical="top" wrapText="1"/>
      <protection hidden="1"/>
    </xf>
    <xf numFmtId="0" fontId="5" fillId="2" borderId="42" xfId="0" applyFont="1" applyFill="1" applyBorder="1" applyAlignment="1" applyProtection="1">
      <alignment horizontal="center" vertical="top" wrapText="1"/>
      <protection hidden="1"/>
    </xf>
  </cellXfs>
  <cellStyles count="8">
    <cellStyle name="Comma 2" xfId="2" xr:uid="{00000000-0005-0000-0000-000000000000}"/>
    <cellStyle name="Normal" xfId="0" builtinId="0"/>
    <cellStyle name="Normal 2" xfId="1" xr:uid="{00000000-0005-0000-0000-000003000000}"/>
    <cellStyle name="Normal 2 2" xfId="3" xr:uid="{00000000-0005-0000-0000-000004000000}"/>
    <cellStyle name="Normal 3" xfId="4" xr:uid="{00000000-0005-0000-0000-000005000000}"/>
    <cellStyle name="Normal 3 2" xfId="5" xr:uid="{00000000-0005-0000-0000-000006000000}"/>
    <cellStyle name="Normal 4" xfId="6" xr:uid="{00000000-0005-0000-0000-000007000000}"/>
    <cellStyle name="Style 1" xfId="7" xr:uid="{00000000-0005-0000-0000-000008000000}"/>
  </cellStyles>
  <dxfs count="288">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92D050"/>
        </patternFill>
      </fill>
    </dxf>
    <dxf>
      <font>
        <b/>
        <i val="0"/>
        <color rgb="FF00B050"/>
      </font>
      <fill>
        <patternFill>
          <bgColor theme="0"/>
        </patternFill>
      </fill>
    </dxf>
    <dxf>
      <font>
        <b/>
        <i val="0"/>
        <color theme="0"/>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color theme="0" tint="-4.9989318521683403E-2"/>
      </font>
      <fill>
        <patternFill>
          <bgColor theme="0" tint="-4.9989318521683403E-2"/>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ont>
        <color theme="0"/>
      </font>
    </dxf>
    <dxf>
      <font>
        <color theme="0"/>
      </font>
    </dxf>
    <dxf>
      <font>
        <color theme="0" tint="-4.9989318521683403E-2"/>
      </font>
      <fill>
        <patternFill>
          <bgColor theme="0" tint="-4.9989318521683403E-2"/>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b/>
        <i val="0"/>
        <color theme="1"/>
      </font>
      <fill>
        <patternFill>
          <bgColor rgb="FFFFC000"/>
        </patternFill>
      </fill>
    </dxf>
    <dxf>
      <font>
        <b/>
        <i val="0"/>
        <color theme="3"/>
      </font>
      <fill>
        <patternFill>
          <bgColor rgb="FFFFFF00"/>
        </patternFill>
      </fill>
    </dxf>
    <dxf>
      <font>
        <b/>
        <i val="0"/>
        <color theme="0"/>
      </font>
      <fill>
        <patternFill>
          <bgColor rgb="FF92D050"/>
        </patternFill>
      </fill>
    </dxf>
    <dxf>
      <font>
        <color theme="1"/>
      </font>
      <fill>
        <patternFill>
          <bgColor theme="0"/>
        </patternFill>
      </fill>
    </dxf>
    <dxf>
      <font>
        <b/>
        <i val="0"/>
        <color theme="0"/>
      </font>
      <fill>
        <patternFill>
          <bgColor rgb="FFFF0000"/>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0" tint="-4.9989318521683403E-2"/>
      </font>
      <fill>
        <patternFill>
          <bgColor theme="0" tint="-4.9989318521683403E-2"/>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tint="-4.9989318521683403E-2"/>
      </font>
      <fill>
        <patternFill>
          <bgColor theme="0" tint="-4.9989318521683403E-2"/>
        </patternFill>
      </fill>
    </dxf>
    <dxf>
      <font>
        <color theme="1"/>
      </font>
      <fill>
        <patternFill>
          <bgColor rgb="FFFF0000"/>
        </patternFill>
      </fill>
    </dxf>
    <dxf>
      <font>
        <color theme="1"/>
      </font>
      <fill>
        <patternFill>
          <bgColor rgb="FFFFC000"/>
        </patternFill>
      </fill>
    </dxf>
    <dxf>
      <font>
        <color theme="1"/>
      </font>
      <fill>
        <patternFill>
          <bgColor rgb="FFFFFF00"/>
        </patternFill>
      </fill>
    </dxf>
    <dxf>
      <font>
        <color theme="1"/>
      </font>
      <fill>
        <patternFill>
          <bgColor rgb="FF92D050"/>
        </patternFill>
      </fill>
    </dxf>
    <dxf>
      <font>
        <color theme="1"/>
      </font>
      <fill>
        <patternFill>
          <bgColor theme="0"/>
        </patternFill>
      </fill>
    </dxf>
    <dxf>
      <fill>
        <patternFill>
          <bgColor theme="5" tint="0.39994506668294322"/>
        </patternFill>
      </fill>
    </dxf>
    <dxf>
      <fill>
        <patternFill>
          <bgColor theme="5" tint="0.39994506668294322"/>
        </patternFill>
      </fill>
    </dxf>
    <dxf>
      <font>
        <b/>
        <i val="0"/>
        <color rgb="FFFFFF00"/>
      </font>
      <fill>
        <patternFill>
          <bgColor rgb="FF92D050"/>
        </patternFill>
      </fill>
    </dxf>
    <dxf>
      <font>
        <color theme="1"/>
      </font>
      <fill>
        <patternFill>
          <bgColor rgb="FFFFFF00"/>
        </patternFill>
      </fill>
    </dxf>
    <dxf>
      <font>
        <b/>
        <i val="0"/>
        <color theme="1"/>
      </font>
      <fill>
        <patternFill>
          <bgColor theme="0"/>
        </patternFill>
      </fill>
    </dxf>
    <dxf>
      <font>
        <b/>
        <i val="0"/>
        <color rgb="FF002060"/>
      </font>
      <fill>
        <patternFill>
          <bgColor rgb="FFFFC000"/>
        </patternFill>
      </fill>
    </dxf>
    <dxf>
      <font>
        <b/>
        <i val="0"/>
        <color rgb="FFFFFF00"/>
      </font>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7D57"/>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54585A"/>
      <color rgb="FF0017AC"/>
      <color rgb="FFC99700"/>
      <color rgb="FFFF0000"/>
      <color rgb="FFEAAA00"/>
      <color rgb="FFAF8855"/>
      <color rgb="FFB8946C"/>
      <color rgb="FF008000"/>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6.jpeg"/><Relationship Id="rId1"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7.jpeg"/><Relationship Id="rId1"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6.jpeg"/><Relationship Id="rId1"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8.jpe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22480</xdr:colOff>
      <xdr:row>0</xdr:row>
      <xdr:rowOff>229547</xdr:rowOff>
    </xdr:from>
    <xdr:to>
      <xdr:col>1</xdr:col>
      <xdr:colOff>3049741</xdr:colOff>
      <xdr:row>0</xdr:row>
      <xdr:rowOff>903178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828" y="229547"/>
          <a:ext cx="3027261" cy="673631"/>
        </a:xfrm>
        <a:prstGeom prst="rect">
          <a:avLst/>
        </a:prstGeom>
      </xdr:spPr>
    </xdr:pic>
    <xdr:clientData/>
  </xdr:twoCellAnchor>
  <xdr:twoCellAnchor editAs="oneCell">
    <xdr:from>
      <xdr:col>5</xdr:col>
      <xdr:colOff>430827</xdr:colOff>
      <xdr:row>0</xdr:row>
      <xdr:rowOff>107674</xdr:rowOff>
    </xdr:from>
    <xdr:to>
      <xdr:col>5</xdr:col>
      <xdr:colOff>1065929</xdr:colOff>
      <xdr:row>0</xdr:row>
      <xdr:rowOff>797519</xdr:rowOff>
    </xdr:to>
    <xdr:pic>
      <xdr:nvPicPr>
        <xdr:cNvPr id="5" name="Picture 19">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0063501" y="107674"/>
          <a:ext cx="635102" cy="689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761998</xdr:colOff>
      <xdr:row>0</xdr:row>
      <xdr:rowOff>82826</xdr:rowOff>
    </xdr:from>
    <xdr:to>
      <xdr:col>5</xdr:col>
      <xdr:colOff>248890</xdr:colOff>
      <xdr:row>0</xdr:row>
      <xdr:rowOff>841170</xdr:rowOff>
    </xdr:to>
    <xdr:pic>
      <xdr:nvPicPr>
        <xdr:cNvPr id="6" name="Picture 2">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243389" y="82826"/>
          <a:ext cx="638175" cy="7583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265814</xdr:colOff>
      <xdr:row>0</xdr:row>
      <xdr:rowOff>841744</xdr:rowOff>
    </xdr:from>
    <xdr:to>
      <xdr:col>1</xdr:col>
      <xdr:colOff>1875539</xdr:colOff>
      <xdr:row>0</xdr:row>
      <xdr:rowOff>994144</xdr:rowOff>
    </xdr:to>
    <xdr:pic>
      <xdr:nvPicPr>
        <xdr:cNvPr id="7" name="Picture 38">
          <a:extLst>
            <a:ext uri="{FF2B5EF4-FFF2-40B4-BE49-F238E27FC236}">
              <a16:creationId xmlns:a16="http://schemas.microsoft.com/office/drawing/2014/main" id="{EA5AD2D2-3EF0-4507-BDFF-E5919D9E4B6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7326" y="841744"/>
          <a:ext cx="16097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55612</xdr:colOff>
      <xdr:row>1</xdr:row>
      <xdr:rowOff>244335</xdr:rowOff>
    </xdr:from>
    <xdr:to>
      <xdr:col>2</xdr:col>
      <xdr:colOff>871416</xdr:colOff>
      <xdr:row>1</xdr:row>
      <xdr:rowOff>917966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7933" y="407621"/>
          <a:ext cx="3020162" cy="673631"/>
        </a:xfrm>
        <a:prstGeom prst="rect">
          <a:avLst/>
        </a:prstGeom>
      </xdr:spPr>
    </xdr:pic>
    <xdr:clientData/>
  </xdr:twoCellAnchor>
  <xdr:twoCellAnchor editAs="oneCell">
    <xdr:from>
      <xdr:col>4</xdr:col>
      <xdr:colOff>2279093</xdr:colOff>
      <xdr:row>1</xdr:row>
      <xdr:rowOff>203513</xdr:rowOff>
    </xdr:from>
    <xdr:to>
      <xdr:col>4</xdr:col>
      <xdr:colOff>2914195</xdr:colOff>
      <xdr:row>1</xdr:row>
      <xdr:rowOff>890992</xdr:rowOff>
    </xdr:to>
    <xdr:pic>
      <xdr:nvPicPr>
        <xdr:cNvPr id="5" name="Picture 19">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1259807" y="366799"/>
          <a:ext cx="635102" cy="687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1457739</xdr:colOff>
      <xdr:row>1</xdr:row>
      <xdr:rowOff>178665</xdr:rowOff>
    </xdr:from>
    <xdr:to>
      <xdr:col>4</xdr:col>
      <xdr:colOff>2097156</xdr:colOff>
      <xdr:row>1</xdr:row>
      <xdr:rowOff>934643</xdr:rowOff>
    </xdr:to>
    <xdr:pic>
      <xdr:nvPicPr>
        <xdr:cNvPr id="6" name="Picture 2">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38453" y="341951"/>
          <a:ext cx="639417" cy="7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285750</xdr:colOff>
      <xdr:row>1</xdr:row>
      <xdr:rowOff>843640</xdr:rowOff>
    </xdr:from>
    <xdr:to>
      <xdr:col>1</xdr:col>
      <xdr:colOff>1900918</xdr:colOff>
      <xdr:row>1</xdr:row>
      <xdr:rowOff>996040</xdr:rowOff>
    </xdr:to>
    <xdr:pic>
      <xdr:nvPicPr>
        <xdr:cNvPr id="7" name="Picture 38">
          <a:extLst>
            <a:ext uri="{FF2B5EF4-FFF2-40B4-BE49-F238E27FC236}">
              <a16:creationId xmlns:a16="http://schemas.microsoft.com/office/drawing/2014/main" id="{28CE0C13-D593-4DEE-9477-05F2019B2C1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8071" y="1006926"/>
          <a:ext cx="1615168"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205154</xdr:colOff>
      <xdr:row>0</xdr:row>
      <xdr:rowOff>43961</xdr:rowOff>
    </xdr:from>
    <xdr:to>
      <xdr:col>2</xdr:col>
      <xdr:colOff>653566</xdr:colOff>
      <xdr:row>1</xdr:row>
      <xdr:rowOff>339340</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5154" y="43961"/>
          <a:ext cx="3020162" cy="673631"/>
        </a:xfrm>
        <a:prstGeom prst="rect">
          <a:avLst/>
        </a:prstGeom>
      </xdr:spPr>
    </xdr:pic>
    <xdr:clientData/>
  </xdr:twoCellAnchor>
  <xdr:twoCellAnchor editAs="oneCell">
    <xdr:from>
      <xdr:col>24</xdr:col>
      <xdr:colOff>476988</xdr:colOff>
      <xdr:row>0</xdr:row>
      <xdr:rowOff>61483</xdr:rowOff>
    </xdr:from>
    <xdr:to>
      <xdr:col>24</xdr:col>
      <xdr:colOff>1112090</xdr:colOff>
      <xdr:row>1</xdr:row>
      <xdr:rowOff>370710</xdr:rowOff>
    </xdr:to>
    <xdr:pic>
      <xdr:nvPicPr>
        <xdr:cNvPr id="8" name="Picture 19">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26443603" y="61483"/>
          <a:ext cx="635102" cy="687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995699</xdr:colOff>
      <xdr:row>0</xdr:row>
      <xdr:rowOff>16792</xdr:rowOff>
    </xdr:from>
    <xdr:to>
      <xdr:col>24</xdr:col>
      <xdr:colOff>404193</xdr:colOff>
      <xdr:row>2</xdr:row>
      <xdr:rowOff>17486</xdr:rowOff>
    </xdr:to>
    <xdr:pic>
      <xdr:nvPicPr>
        <xdr:cNvPr id="9" name="Picture 2">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747183" y="16792"/>
          <a:ext cx="638806" cy="754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429209</xdr:colOff>
      <xdr:row>1</xdr:row>
      <xdr:rowOff>243612</xdr:rowOff>
    </xdr:from>
    <xdr:to>
      <xdr:col>1</xdr:col>
      <xdr:colOff>1572606</xdr:colOff>
      <xdr:row>2</xdr:row>
      <xdr:rowOff>58669</xdr:rowOff>
    </xdr:to>
    <xdr:pic>
      <xdr:nvPicPr>
        <xdr:cNvPr id="5" name="Picture 38">
          <a:extLst>
            <a:ext uri="{FF2B5EF4-FFF2-40B4-BE49-F238E27FC236}">
              <a16:creationId xmlns:a16="http://schemas.microsoft.com/office/drawing/2014/main" id="{9138D7A7-9CB6-4640-BB70-06E12F35D2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9209" y="620643"/>
          <a:ext cx="1609725" cy="1920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100852</xdr:colOff>
      <xdr:row>0</xdr:row>
      <xdr:rowOff>177729</xdr:rowOff>
    </xdr:from>
    <xdr:to>
      <xdr:col>3</xdr:col>
      <xdr:colOff>1451338</xdr:colOff>
      <xdr:row>0</xdr:row>
      <xdr:rowOff>851360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6617" y="177729"/>
          <a:ext cx="3020162" cy="673631"/>
        </a:xfrm>
        <a:prstGeom prst="rect">
          <a:avLst/>
        </a:prstGeom>
      </xdr:spPr>
    </xdr:pic>
    <xdr:clientData/>
  </xdr:twoCellAnchor>
  <xdr:twoCellAnchor editAs="oneCell">
    <xdr:from>
      <xdr:col>9</xdr:col>
      <xdr:colOff>685873</xdr:colOff>
      <xdr:row>0</xdr:row>
      <xdr:rowOff>159319</xdr:rowOff>
    </xdr:from>
    <xdr:to>
      <xdr:col>10</xdr:col>
      <xdr:colOff>1082</xdr:colOff>
      <xdr:row>0</xdr:row>
      <xdr:rowOff>846798</xdr:rowOff>
    </xdr:to>
    <xdr:pic>
      <xdr:nvPicPr>
        <xdr:cNvPr id="5" name="Picture 19">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3763138" y="159319"/>
          <a:ext cx="635102" cy="687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1500578</xdr:colOff>
      <xdr:row>0</xdr:row>
      <xdr:rowOff>134471</xdr:rowOff>
    </xdr:from>
    <xdr:to>
      <xdr:col>9</xdr:col>
      <xdr:colOff>503936</xdr:colOff>
      <xdr:row>0</xdr:row>
      <xdr:rowOff>890449</xdr:rowOff>
    </xdr:to>
    <xdr:pic>
      <xdr:nvPicPr>
        <xdr:cNvPr id="6" name="Picture 2">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941784" y="134471"/>
          <a:ext cx="639417" cy="7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303695</xdr:colOff>
      <xdr:row>0</xdr:row>
      <xdr:rowOff>800653</xdr:rowOff>
    </xdr:from>
    <xdr:to>
      <xdr:col>3</xdr:col>
      <xdr:colOff>240747</xdr:colOff>
      <xdr:row>0</xdr:row>
      <xdr:rowOff>953053</xdr:rowOff>
    </xdr:to>
    <xdr:pic>
      <xdr:nvPicPr>
        <xdr:cNvPr id="7" name="Picture 38">
          <a:extLst>
            <a:ext uri="{FF2B5EF4-FFF2-40B4-BE49-F238E27FC236}">
              <a16:creationId xmlns:a16="http://schemas.microsoft.com/office/drawing/2014/main" id="{29327BB2-EE53-47A6-85E0-BB87DB73C5A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0434" y="800653"/>
          <a:ext cx="1607378"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85725</xdr:colOff>
      <xdr:row>0</xdr:row>
      <xdr:rowOff>218070</xdr:rowOff>
    </xdr:from>
    <xdr:to>
      <xdr:col>2</xdr:col>
      <xdr:colOff>581762</xdr:colOff>
      <xdr:row>0</xdr:row>
      <xdr:rowOff>891701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5" y="218070"/>
          <a:ext cx="3020162" cy="673631"/>
        </a:xfrm>
        <a:prstGeom prst="rect">
          <a:avLst/>
        </a:prstGeom>
      </xdr:spPr>
    </xdr:pic>
    <xdr:clientData/>
  </xdr:twoCellAnchor>
  <xdr:twoCellAnchor editAs="oneCell">
    <xdr:from>
      <xdr:col>8</xdr:col>
      <xdr:colOff>431421</xdr:colOff>
      <xdr:row>0</xdr:row>
      <xdr:rowOff>122819</xdr:rowOff>
    </xdr:from>
    <xdr:to>
      <xdr:col>8</xdr:col>
      <xdr:colOff>1061080</xdr:colOff>
      <xdr:row>0</xdr:row>
      <xdr:rowOff>810298</xdr:rowOff>
    </xdr:to>
    <xdr:pic>
      <xdr:nvPicPr>
        <xdr:cNvPr id="5" name="Picture 19">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1711742" y="122819"/>
          <a:ext cx="629659" cy="687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793887</xdr:colOff>
      <xdr:row>0</xdr:row>
      <xdr:rowOff>70757</xdr:rowOff>
    </xdr:from>
    <xdr:to>
      <xdr:col>8</xdr:col>
      <xdr:colOff>371947</xdr:colOff>
      <xdr:row>0</xdr:row>
      <xdr:rowOff>826735</xdr:rowOff>
    </xdr:to>
    <xdr:pic>
      <xdr:nvPicPr>
        <xdr:cNvPr id="6" name="Picture 2">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012851" y="70757"/>
          <a:ext cx="639417" cy="755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312964</xdr:colOff>
      <xdr:row>0</xdr:row>
      <xdr:rowOff>830036</xdr:rowOff>
    </xdr:from>
    <xdr:to>
      <xdr:col>1</xdr:col>
      <xdr:colOff>1917246</xdr:colOff>
      <xdr:row>0</xdr:row>
      <xdr:rowOff>982436</xdr:rowOff>
    </xdr:to>
    <xdr:pic>
      <xdr:nvPicPr>
        <xdr:cNvPr id="7" name="Picture 38">
          <a:extLst>
            <a:ext uri="{FF2B5EF4-FFF2-40B4-BE49-F238E27FC236}">
              <a16:creationId xmlns:a16="http://schemas.microsoft.com/office/drawing/2014/main" id="{51BADF8E-EB77-4B6F-9A42-B224E2F3A7A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5285" y="830036"/>
          <a:ext cx="1604282"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mohammad.ramadan@ilearn.ws" TargetMode="External"/><Relationship Id="rId1" Type="http://schemas.openxmlformats.org/officeDocument/2006/relationships/hyperlink" Target="mailto:ayman.alkurdi@ilearn.w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F8855"/>
    <pageSetUpPr fitToPage="1"/>
  </sheetPr>
  <dimension ref="A1:J18"/>
  <sheetViews>
    <sheetView showGridLines="0" zoomScale="70" zoomScaleNormal="70" zoomScaleSheetLayoutView="115" workbookViewId="0">
      <selection activeCell="D1" sqref="D1"/>
    </sheetView>
  </sheetViews>
  <sheetFormatPr defaultRowHeight="12.75" x14ac:dyDescent="0.2"/>
  <cols>
    <col min="1" max="1" width="3.28515625" customWidth="1"/>
    <col min="2" max="2" width="56" style="26" customWidth="1"/>
    <col min="3" max="3" width="48.85546875" style="26" customWidth="1"/>
    <col min="4" max="4" width="19.140625" style="26" bestFit="1" customWidth="1"/>
    <col min="5" max="5" width="17.28515625" style="26" customWidth="1"/>
    <col min="6" max="6" width="16.5703125" style="26" customWidth="1"/>
    <col min="7" max="7" width="2.42578125" customWidth="1"/>
    <col min="8" max="16384" width="9.140625" style="26"/>
  </cols>
  <sheetData>
    <row r="1" spans="2:10" customFormat="1" ht="82.5" customHeight="1" x14ac:dyDescent="0.2">
      <c r="D1" s="96" t="s">
        <v>414</v>
      </c>
    </row>
    <row r="2" spans="2:10" customFormat="1" ht="21" customHeight="1" thickBot="1" x14ac:dyDescent="0.25"/>
    <row r="3" spans="2:10" customFormat="1" ht="73.5" customHeight="1" thickBot="1" x14ac:dyDescent="0.25">
      <c r="B3" s="219" t="s">
        <v>203</v>
      </c>
      <c r="C3" s="220"/>
      <c r="D3" s="220"/>
      <c r="E3" s="220"/>
      <c r="F3" s="221"/>
    </row>
    <row r="4" spans="2:10" customFormat="1" ht="24" thickBot="1" x14ac:dyDescent="0.4">
      <c r="B4" s="227" t="s">
        <v>119</v>
      </c>
      <c r="C4" s="228"/>
      <c r="D4" s="228"/>
      <c r="E4" s="228"/>
      <c r="F4" s="229"/>
    </row>
    <row r="5" spans="2:10" customFormat="1" x14ac:dyDescent="0.2"/>
    <row r="6" spans="2:10" ht="44.25" customHeight="1" x14ac:dyDescent="0.35">
      <c r="B6" s="143" t="s">
        <v>120</v>
      </c>
      <c r="C6" s="230" t="s">
        <v>413</v>
      </c>
      <c r="D6" s="231"/>
      <c r="E6" s="231"/>
      <c r="F6" s="232"/>
    </row>
    <row r="7" spans="2:10" ht="42" x14ac:dyDescent="0.35">
      <c r="B7" s="143" t="s">
        <v>121</v>
      </c>
      <c r="C7" s="230" t="s">
        <v>366</v>
      </c>
      <c r="D7" s="231"/>
      <c r="E7" s="231"/>
      <c r="F7" s="232"/>
    </row>
    <row r="8" spans="2:10" customFormat="1" ht="11.25" customHeight="1" x14ac:dyDescent="0.35">
      <c r="B8" s="233"/>
      <c r="C8" s="233"/>
      <c r="D8" s="233"/>
      <c r="E8" s="233"/>
      <c r="F8" s="233"/>
    </row>
    <row r="9" spans="2:10" customFormat="1" ht="36" customHeight="1" x14ac:dyDescent="0.25">
      <c r="D9" s="122" t="s">
        <v>116</v>
      </c>
      <c r="E9" s="120" t="s">
        <v>114</v>
      </c>
      <c r="F9" s="121" t="s">
        <v>115</v>
      </c>
    </row>
    <row r="10" spans="2:10" ht="37.5" x14ac:dyDescent="0.3">
      <c r="B10" s="127" t="s">
        <v>122</v>
      </c>
      <c r="C10" s="191" t="s">
        <v>205</v>
      </c>
      <c r="D10" s="200">
        <v>624</v>
      </c>
      <c r="E10" s="192">
        <v>504184191</v>
      </c>
      <c r="F10" s="192"/>
      <c r="J10" s="123"/>
    </row>
    <row r="11" spans="2:10" ht="37.5" x14ac:dyDescent="0.3">
      <c r="B11" s="127" t="s">
        <v>123</v>
      </c>
      <c r="C11" s="194" t="s">
        <v>207</v>
      </c>
      <c r="D11" s="200">
        <v>691</v>
      </c>
      <c r="E11" s="192">
        <v>507550690</v>
      </c>
      <c r="F11" s="192"/>
    </row>
    <row r="12" spans="2:10" ht="37.5" x14ac:dyDescent="0.3">
      <c r="B12" s="127" t="s">
        <v>124</v>
      </c>
      <c r="C12" s="191" t="s">
        <v>206</v>
      </c>
      <c r="D12" s="200">
        <v>516</v>
      </c>
      <c r="E12" s="193">
        <v>566220037</v>
      </c>
      <c r="F12" s="192"/>
    </row>
    <row r="13" spans="2:10" ht="37.5" x14ac:dyDescent="0.3">
      <c r="B13" s="127" t="s">
        <v>125</v>
      </c>
      <c r="C13" s="194" t="s">
        <v>358</v>
      </c>
      <c r="D13" s="234" t="s">
        <v>357</v>
      </c>
      <c r="E13" s="234"/>
      <c r="F13" s="234"/>
    </row>
    <row r="14" spans="2:10" ht="37.5" x14ac:dyDescent="0.3">
      <c r="B14" s="127" t="s">
        <v>126</v>
      </c>
      <c r="C14" s="194" t="s">
        <v>359</v>
      </c>
      <c r="D14" s="234" t="s">
        <v>360</v>
      </c>
      <c r="E14" s="234"/>
      <c r="F14" s="234"/>
    </row>
    <row r="15" spans="2:10" ht="55.5" customHeight="1" x14ac:dyDescent="0.3">
      <c r="B15" s="127" t="s">
        <v>127</v>
      </c>
      <c r="C15" s="222" t="s">
        <v>367</v>
      </c>
      <c r="D15" s="223"/>
      <c r="E15" s="223"/>
      <c r="F15" s="224"/>
    </row>
    <row r="16" spans="2:10" ht="56.25" x14ac:dyDescent="0.2">
      <c r="B16" s="128" t="s">
        <v>128</v>
      </c>
      <c r="C16" s="225" t="s">
        <v>16</v>
      </c>
      <c r="D16" s="226"/>
      <c r="E16" s="226"/>
      <c r="F16" s="226"/>
    </row>
    <row r="17" spans="2:6" ht="112.5" x14ac:dyDescent="0.2">
      <c r="B17" s="128" t="s">
        <v>129</v>
      </c>
      <c r="C17" s="216"/>
      <c r="D17" s="217"/>
      <c r="E17" s="217"/>
      <c r="F17" s="218"/>
    </row>
    <row r="18" spans="2:6" ht="37.5" x14ac:dyDescent="0.2">
      <c r="B18" s="128" t="s">
        <v>130</v>
      </c>
      <c r="C18" s="216"/>
      <c r="D18" s="217"/>
      <c r="E18" s="217"/>
      <c r="F18" s="218"/>
    </row>
  </sheetData>
  <sheetProtection formatCells="0" formatRows="0" insertRows="0" insertHyperlinks="0" deleteRows="0" selectLockedCells="1"/>
  <mergeCells count="11">
    <mergeCell ref="C18:F18"/>
    <mergeCell ref="B3:F3"/>
    <mergeCell ref="C15:F15"/>
    <mergeCell ref="C16:F16"/>
    <mergeCell ref="C17:F17"/>
    <mergeCell ref="B4:F4"/>
    <mergeCell ref="C6:F6"/>
    <mergeCell ref="C7:F7"/>
    <mergeCell ref="B8:F8"/>
    <mergeCell ref="D13:F13"/>
    <mergeCell ref="D14:F14"/>
  </mergeCells>
  <conditionalFormatting sqref="C16:F16">
    <cfRule type="containsText" dxfId="287" priority="1" operator="containsText" text="Very High">
      <formula>NOT(ISERROR(SEARCH("Very High",C16)))</formula>
    </cfRule>
    <cfRule type="containsText" dxfId="286" priority="2" operator="containsText" text="High">
      <formula>NOT(ISERROR(SEARCH("High",C16)))</formula>
    </cfRule>
    <cfRule type="containsText" dxfId="285" priority="3" operator="containsText" text="Very Low">
      <formula>NOT(ISERROR(SEARCH("Very Low",C16)))</formula>
    </cfRule>
    <cfRule type="containsText" dxfId="284" priority="4" operator="containsText" text="Medium">
      <formula>NOT(ISERROR(SEARCH("Medium",C16)))</formula>
    </cfRule>
    <cfRule type="containsText" dxfId="283" priority="5" operator="containsText" text="Low">
      <formula>NOT(ISERROR(SEARCH("Low",C16)))</formula>
    </cfRule>
  </conditionalFormatting>
  <pageMargins left="0.7" right="0.7" top="0.75" bottom="0.75" header="0.3" footer="0.3"/>
  <pageSetup paperSize="9" scale="53" orientation="portrait" r:id="rId1"/>
  <drawing r:id="rId2"/>
  <extLst>
    <ext xmlns:x14="http://schemas.microsoft.com/office/spreadsheetml/2009/9/main" uri="{CCE6A557-97BC-4b89-ADB6-D9C93CAAB3DF}">
      <x14:dataValidations xmlns:xm="http://schemas.microsoft.com/office/excel/2006/main" count="1">
        <x14:dataValidation type="list" allowBlank="1" promptTitle="Likely Impac" xr:uid="{00000000-0002-0000-0000-000000000000}">
          <x14:formula1>
            <xm:f>'Definition '!$D$37:$D$41</xm:f>
          </x14:formula1>
          <xm:sqref>C16:F16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F8855"/>
    <pageSetUpPr fitToPage="1"/>
  </sheetPr>
  <dimension ref="B2:H57"/>
  <sheetViews>
    <sheetView showGridLines="0" topLeftCell="A2" zoomScale="85" zoomScaleNormal="85" zoomScaleSheetLayoutView="115" workbookViewId="0">
      <selection activeCell="E2" sqref="E2"/>
    </sheetView>
  </sheetViews>
  <sheetFormatPr defaultRowHeight="12.75" x14ac:dyDescent="0.2"/>
  <cols>
    <col min="2" max="2" width="33.140625" customWidth="1"/>
    <col min="3" max="3" width="47.140625" customWidth="1"/>
    <col min="4" max="4" width="45.28515625" customWidth="1"/>
    <col min="5" max="5" width="45.5703125" customWidth="1"/>
    <col min="6" max="6" width="7.5703125" customWidth="1"/>
    <col min="7" max="7" width="23.5703125" bestFit="1" customWidth="1"/>
  </cols>
  <sheetData>
    <row r="2" spans="2:5" ht="82.5" customHeight="1" x14ac:dyDescent="0.2">
      <c r="E2" s="189" t="s">
        <v>415</v>
      </c>
    </row>
    <row r="3" spans="2:5" ht="21" customHeight="1" thickBot="1" x14ac:dyDescent="0.25">
      <c r="E3" s="131"/>
    </row>
    <row r="4" spans="2:5" ht="47.25" thickBot="1" x14ac:dyDescent="0.25">
      <c r="B4" s="142" t="s">
        <v>19</v>
      </c>
      <c r="C4" s="142" t="s">
        <v>20</v>
      </c>
      <c r="D4" s="142" t="s">
        <v>21</v>
      </c>
      <c r="E4" s="142" t="s">
        <v>22</v>
      </c>
    </row>
    <row r="5" spans="2:5" ht="46.5" customHeight="1" x14ac:dyDescent="0.2">
      <c r="B5" s="241" t="s">
        <v>18</v>
      </c>
      <c r="C5" s="97" t="s">
        <v>73</v>
      </c>
      <c r="D5" s="97" t="s">
        <v>74</v>
      </c>
      <c r="E5" s="99" t="s">
        <v>75</v>
      </c>
    </row>
    <row r="6" spans="2:5" ht="75" x14ac:dyDescent="0.2">
      <c r="B6" s="242"/>
      <c r="C6" s="98" t="s">
        <v>76</v>
      </c>
      <c r="D6" s="98" t="s">
        <v>77</v>
      </c>
      <c r="E6" s="100" t="s">
        <v>78</v>
      </c>
    </row>
    <row r="7" spans="2:5" ht="56.25" x14ac:dyDescent="0.2">
      <c r="B7" s="243" t="s">
        <v>23</v>
      </c>
      <c r="C7" s="101" t="s">
        <v>88</v>
      </c>
      <c r="D7" s="101" t="s">
        <v>89</v>
      </c>
      <c r="E7" s="102" t="s">
        <v>90</v>
      </c>
    </row>
    <row r="8" spans="2:5" ht="75" x14ac:dyDescent="0.2">
      <c r="B8" s="242"/>
      <c r="C8" s="103" t="s">
        <v>91</v>
      </c>
      <c r="D8" s="103" t="s">
        <v>92</v>
      </c>
      <c r="E8" s="104" t="s">
        <v>93</v>
      </c>
    </row>
    <row r="9" spans="2:5" ht="56.25" x14ac:dyDescent="0.2">
      <c r="B9" s="243" t="s">
        <v>24</v>
      </c>
      <c r="C9" s="101" t="s">
        <v>94</v>
      </c>
      <c r="D9" s="101" t="s">
        <v>95</v>
      </c>
      <c r="E9" s="102" t="s">
        <v>96</v>
      </c>
    </row>
    <row r="10" spans="2:5" ht="75" x14ac:dyDescent="0.2">
      <c r="B10" s="244"/>
      <c r="C10" s="105" t="s">
        <v>79</v>
      </c>
      <c r="D10" s="105" t="s">
        <v>80</v>
      </c>
      <c r="E10" s="106" t="s">
        <v>81</v>
      </c>
    </row>
    <row r="11" spans="2:5" ht="57" customHeight="1" x14ac:dyDescent="0.2">
      <c r="B11" s="243" t="s">
        <v>58</v>
      </c>
      <c r="C11" s="101" t="s">
        <v>97</v>
      </c>
      <c r="D11" s="101" t="s">
        <v>98</v>
      </c>
      <c r="E11" s="102" t="s">
        <v>99</v>
      </c>
    </row>
    <row r="12" spans="2:5" ht="75" customHeight="1" x14ac:dyDescent="0.2">
      <c r="B12" s="244"/>
      <c r="C12" s="105" t="s">
        <v>100</v>
      </c>
      <c r="D12" s="105" t="s">
        <v>101</v>
      </c>
      <c r="E12" s="106" t="s">
        <v>102</v>
      </c>
    </row>
    <row r="13" spans="2:5" ht="57" customHeight="1" x14ac:dyDescent="0.2">
      <c r="B13" s="243" t="s">
        <v>59</v>
      </c>
      <c r="C13" s="101" t="s">
        <v>103</v>
      </c>
      <c r="D13" s="101" t="s">
        <v>104</v>
      </c>
      <c r="E13" s="102" t="s">
        <v>105</v>
      </c>
    </row>
    <row r="14" spans="2:5" ht="75" customHeight="1" x14ac:dyDescent="0.2">
      <c r="B14" s="244"/>
      <c r="C14" s="105" t="s">
        <v>106</v>
      </c>
      <c r="D14" s="105" t="s">
        <v>107</v>
      </c>
      <c r="E14" s="106" t="s">
        <v>108</v>
      </c>
    </row>
    <row r="15" spans="2:5" ht="57" customHeight="1" x14ac:dyDescent="0.2">
      <c r="B15" s="243" t="s">
        <v>60</v>
      </c>
      <c r="C15" s="101" t="s">
        <v>103</v>
      </c>
      <c r="D15" s="101" t="s">
        <v>109</v>
      </c>
      <c r="E15" s="102" t="s">
        <v>110</v>
      </c>
    </row>
    <row r="16" spans="2:5" ht="75" customHeight="1" thickBot="1" x14ac:dyDescent="0.25">
      <c r="B16" s="245"/>
      <c r="C16" s="107" t="s">
        <v>106</v>
      </c>
      <c r="D16" s="107" t="s">
        <v>111</v>
      </c>
      <c r="E16" s="108" t="s">
        <v>112</v>
      </c>
    </row>
    <row r="17" spans="2:5" ht="34.5" customHeight="1" thickBot="1" x14ac:dyDescent="0.25">
      <c r="B17" s="1"/>
      <c r="C17" s="1"/>
      <c r="D17" s="1"/>
      <c r="E17" s="1"/>
    </row>
    <row r="18" spans="2:5" ht="93.75" thickBot="1" x14ac:dyDescent="0.25">
      <c r="B18" s="141" t="s">
        <v>64</v>
      </c>
      <c r="C18" s="142" t="s">
        <v>87</v>
      </c>
      <c r="D18" s="237" t="s">
        <v>113</v>
      </c>
      <c r="E18" s="238"/>
    </row>
    <row r="19" spans="2:5" s="24" customFormat="1" ht="75" customHeight="1" thickBot="1" x14ac:dyDescent="0.25">
      <c r="B19" s="11" t="s">
        <v>25</v>
      </c>
      <c r="C19" s="109" t="s">
        <v>82</v>
      </c>
      <c r="D19" s="239" t="s">
        <v>65</v>
      </c>
      <c r="E19" s="240"/>
    </row>
    <row r="20" spans="2:5" s="24" customFormat="1" ht="75" customHeight="1" thickBot="1" x14ac:dyDescent="0.25">
      <c r="B20" s="12" t="s">
        <v>26</v>
      </c>
      <c r="C20" s="110" t="s">
        <v>86</v>
      </c>
      <c r="D20" s="235" t="s">
        <v>69</v>
      </c>
      <c r="E20" s="236"/>
    </row>
    <row r="21" spans="2:5" s="24" customFormat="1" ht="75" customHeight="1" thickBot="1" x14ac:dyDescent="0.25">
      <c r="B21" s="13" t="s">
        <v>27</v>
      </c>
      <c r="C21" s="110" t="s">
        <v>83</v>
      </c>
      <c r="D21" s="235" t="s">
        <v>68</v>
      </c>
      <c r="E21" s="236"/>
    </row>
    <row r="22" spans="2:5" s="24" customFormat="1" ht="75" customHeight="1" thickBot="1" x14ac:dyDescent="0.25">
      <c r="B22" s="14" t="s">
        <v>28</v>
      </c>
      <c r="C22" s="110" t="s">
        <v>84</v>
      </c>
      <c r="D22" s="235" t="s">
        <v>67</v>
      </c>
      <c r="E22" s="236"/>
    </row>
    <row r="23" spans="2:5" s="24" customFormat="1" ht="75" customHeight="1" thickBot="1" x14ac:dyDescent="0.25">
      <c r="B23" s="25" t="s">
        <v>29</v>
      </c>
      <c r="C23" s="111" t="s">
        <v>85</v>
      </c>
      <c r="D23" s="235" t="s">
        <v>66</v>
      </c>
      <c r="E23" s="236"/>
    </row>
    <row r="24" spans="2:5" ht="15.75" x14ac:dyDescent="0.25">
      <c r="B24" s="2"/>
      <c r="C24" s="2"/>
      <c r="D24" s="2"/>
      <c r="E24" s="2"/>
    </row>
    <row r="25" spans="2:5" ht="16.5" thickBot="1" x14ac:dyDescent="0.3">
      <c r="B25" s="2"/>
      <c r="C25" s="3"/>
      <c r="D25" s="2"/>
      <c r="E25" s="2"/>
    </row>
    <row r="26" spans="2:5" ht="47.25" thickBot="1" x14ac:dyDescent="0.3">
      <c r="B26" s="141" t="s">
        <v>31</v>
      </c>
      <c r="C26" s="142" t="s">
        <v>30</v>
      </c>
      <c r="D26" s="2"/>
      <c r="E26" s="2" t="s">
        <v>0</v>
      </c>
    </row>
    <row r="27" spans="2:5" ht="189" x14ac:dyDescent="0.25">
      <c r="B27" s="4" t="s">
        <v>10</v>
      </c>
      <c r="C27" s="62" t="s">
        <v>32</v>
      </c>
      <c r="D27" s="2"/>
      <c r="E27" s="2"/>
    </row>
    <row r="28" spans="2:5" ht="23.25" x14ac:dyDescent="0.35">
      <c r="B28" s="5"/>
      <c r="C28" s="6"/>
      <c r="D28" s="2"/>
      <c r="E28" s="2"/>
    </row>
    <row r="29" spans="2:5" ht="189" x14ac:dyDescent="0.25">
      <c r="B29" s="7" t="s">
        <v>8</v>
      </c>
      <c r="C29" s="63" t="s">
        <v>33</v>
      </c>
      <c r="D29" s="2"/>
      <c r="E29" s="2"/>
    </row>
    <row r="30" spans="2:5" ht="23.25" x14ac:dyDescent="0.35">
      <c r="B30" s="5"/>
      <c r="C30" s="6"/>
      <c r="D30" s="2"/>
      <c r="E30" s="2"/>
    </row>
    <row r="31" spans="2:5" ht="189.75" thickBot="1" x14ac:dyDescent="0.3">
      <c r="B31" s="8" t="s">
        <v>7</v>
      </c>
      <c r="C31" s="61" t="s">
        <v>34</v>
      </c>
      <c r="D31" s="2"/>
      <c r="E31" s="2"/>
    </row>
    <row r="35" spans="2:8" hidden="1" x14ac:dyDescent="0.2"/>
    <row r="36" spans="2:8" hidden="1" x14ac:dyDescent="0.2">
      <c r="B36" s="9"/>
      <c r="C36" s="10" t="s">
        <v>1</v>
      </c>
      <c r="D36" s="10" t="s">
        <v>2</v>
      </c>
      <c r="E36" s="10" t="s">
        <v>3</v>
      </c>
      <c r="F36" s="10" t="s">
        <v>4</v>
      </c>
      <c r="G36" s="10" t="s">
        <v>5</v>
      </c>
      <c r="H36" s="10" t="s">
        <v>6</v>
      </c>
    </row>
    <row r="37" spans="2:8" ht="76.5" hidden="1" x14ac:dyDescent="0.35">
      <c r="B37" s="23"/>
      <c r="C37" s="16" t="s">
        <v>9</v>
      </c>
      <c r="D37" s="17" t="s">
        <v>13</v>
      </c>
      <c r="E37" s="64" t="s">
        <v>20</v>
      </c>
      <c r="F37" s="16" t="s">
        <v>44</v>
      </c>
      <c r="G37" s="77" t="s">
        <v>307</v>
      </c>
      <c r="H37" s="15" t="s">
        <v>46</v>
      </c>
    </row>
    <row r="38" spans="2:8" ht="52.5" hidden="1" x14ac:dyDescent="0.35">
      <c r="B38" s="23"/>
      <c r="C38" s="16" t="s">
        <v>11</v>
      </c>
      <c r="D38" s="18" t="s">
        <v>14</v>
      </c>
      <c r="E38" s="64" t="s">
        <v>21</v>
      </c>
      <c r="F38" s="16" t="s">
        <v>45</v>
      </c>
      <c r="G38" s="77" t="s">
        <v>306</v>
      </c>
      <c r="H38" s="15" t="s">
        <v>47</v>
      </c>
    </row>
    <row r="39" spans="2:8" ht="63.75" hidden="1" x14ac:dyDescent="0.35">
      <c r="B39" s="23"/>
      <c r="C39" s="16" t="s">
        <v>12</v>
      </c>
      <c r="D39" s="19" t="s">
        <v>15</v>
      </c>
      <c r="E39" s="64" t="s">
        <v>22</v>
      </c>
      <c r="G39" s="77" t="s">
        <v>72</v>
      </c>
      <c r="H39" s="15" t="s">
        <v>48</v>
      </c>
    </row>
    <row r="40" spans="2:8" ht="52.5" hidden="1" x14ac:dyDescent="0.35">
      <c r="B40" s="23"/>
      <c r="C40" s="16" t="s">
        <v>63</v>
      </c>
      <c r="D40" s="20" t="s">
        <v>16</v>
      </c>
      <c r="E40" s="16"/>
      <c r="F40" s="22" t="s">
        <v>70</v>
      </c>
      <c r="G40" s="77" t="s">
        <v>221</v>
      </c>
      <c r="H40" s="15" t="s">
        <v>49</v>
      </c>
    </row>
    <row r="41" spans="2:8" ht="51" hidden="1" x14ac:dyDescent="0.35">
      <c r="B41" s="23"/>
      <c r="C41" s="16" t="s">
        <v>62</v>
      </c>
      <c r="D41" s="21" t="s">
        <v>17</v>
      </c>
      <c r="F41" s="22" t="s">
        <v>71</v>
      </c>
      <c r="G41" s="76" t="s">
        <v>222</v>
      </c>
      <c r="H41" s="15" t="s">
        <v>50</v>
      </c>
    </row>
    <row r="42" spans="2:8" ht="51" hidden="1" x14ac:dyDescent="0.35">
      <c r="B42" s="23"/>
      <c r="C42" s="16" t="s">
        <v>61</v>
      </c>
      <c r="H42" s="15" t="s">
        <v>51</v>
      </c>
    </row>
    <row r="43" spans="2:8" ht="25.5" hidden="1" x14ac:dyDescent="0.2">
      <c r="B43" s="23"/>
      <c r="H43" s="69" t="s">
        <v>57</v>
      </c>
    </row>
    <row r="44" spans="2:8" ht="52.5" hidden="1" x14ac:dyDescent="0.2">
      <c r="B44" s="23"/>
      <c r="C44" s="77" t="s">
        <v>307</v>
      </c>
      <c r="D44" s="17" t="s">
        <v>53</v>
      </c>
      <c r="E44" s="10"/>
      <c r="F44" s="10"/>
      <c r="G44" s="10" t="str">
        <f>' Impact'!B7</f>
        <v>Handling external complaints</v>
      </c>
      <c r="H44">
        <v>8</v>
      </c>
    </row>
    <row r="45" spans="2:8" ht="52.5" hidden="1" x14ac:dyDescent="0.2">
      <c r="C45" s="77" t="s">
        <v>306</v>
      </c>
      <c r="D45" s="18" t="s">
        <v>52</v>
      </c>
      <c r="E45" s="10"/>
      <c r="F45" s="10"/>
      <c r="G45" s="10" t="str">
        <f>' Impact'!B14</f>
        <v>Identifying, assessing, managing, and reporting QHSE &amp; BC Risks</v>
      </c>
      <c r="H45">
        <v>12</v>
      </c>
    </row>
    <row r="46" spans="2:8" ht="52.5" hidden="1" x14ac:dyDescent="0.2">
      <c r="C46" s="77" t="s">
        <v>72</v>
      </c>
      <c r="D46" s="19" t="s">
        <v>54</v>
      </c>
      <c r="E46" s="10"/>
      <c r="F46" s="10"/>
      <c r="G46" s="10" t="str">
        <f>' Impact'!B21</f>
        <v xml:space="preserve">Management of QHSE &amp; BC Controlled Documents </v>
      </c>
      <c r="H46">
        <v>16</v>
      </c>
    </row>
    <row r="47" spans="2:8" ht="52.5" hidden="1" x14ac:dyDescent="0.2">
      <c r="C47" s="77" t="s">
        <v>221</v>
      </c>
      <c r="D47" s="20" t="s">
        <v>55</v>
      </c>
      <c r="E47" s="10"/>
      <c r="F47" s="10"/>
      <c r="G47" s="10" t="str">
        <f>' Impact'!B28</f>
        <v xml:space="preserve">Reporting of QHSE &amp; BC objectives and key performance indicators </v>
      </c>
      <c r="H47">
        <v>20</v>
      </c>
    </row>
    <row r="48" spans="2:8" ht="51" hidden="1" x14ac:dyDescent="0.2">
      <c r="C48" s="76" t="s">
        <v>222</v>
      </c>
      <c r="D48" s="21" t="s">
        <v>56</v>
      </c>
      <c r="E48" s="10"/>
      <c r="F48" s="10"/>
      <c r="G48" s="10" t="str">
        <f>' Impact'!B35</f>
        <v xml:space="preserve">Provision and reporting QHSE &amp; BC training </v>
      </c>
      <c r="H48">
        <v>24</v>
      </c>
    </row>
    <row r="49" spans="3:8" hidden="1" x14ac:dyDescent="0.2">
      <c r="C49" s="65"/>
      <c r="G49" s="10" t="str">
        <f>' Impact'!B42</f>
        <v xml:space="preserve">Maintaining License and Accreditations  </v>
      </c>
      <c r="H49">
        <v>28</v>
      </c>
    </row>
    <row r="50" spans="3:8" hidden="1" x14ac:dyDescent="0.2">
      <c r="G50" s="10" t="str">
        <f>' Impact'!B49</f>
        <v>Conducting QHSE &amp; BC Internal Audits &amp; Inspection</v>
      </c>
      <c r="H50">
        <v>32</v>
      </c>
    </row>
    <row r="51" spans="3:8" hidden="1" x14ac:dyDescent="0.2">
      <c r="G51" s="10" t="str">
        <f>' Impact'!B56</f>
        <v>Monitoring and maintaining fire safety systems and fire safety equipment</v>
      </c>
      <c r="H51">
        <v>36</v>
      </c>
    </row>
    <row r="52" spans="3:8" hidden="1" x14ac:dyDescent="0.2">
      <c r="G52" s="10" t="str">
        <f>' Impact'!B63</f>
        <v xml:space="preserve">Managing Communications related to QHSE &amp; BC </v>
      </c>
      <c r="H52">
        <v>40</v>
      </c>
    </row>
    <row r="53" spans="3:8" hidden="1" x14ac:dyDescent="0.2">
      <c r="G53" s="10" t="str">
        <f>' Impact'!B70</f>
        <v xml:space="preserve">Maintaining and reviewing Legal register </v>
      </c>
      <c r="H53">
        <v>44</v>
      </c>
    </row>
    <row r="54" spans="3:8" hidden="1" x14ac:dyDescent="0.2">
      <c r="G54" s="10" t="str">
        <f>' Impact'!B77</f>
        <v>Reviewing suppliers, contractors, supplies, and equipment against QHSE &amp; BC criteria</v>
      </c>
      <c r="H54">
        <v>48</v>
      </c>
    </row>
    <row r="55" spans="3:8" hidden="1" x14ac:dyDescent="0.2">
      <c r="G55" s="10" t="str">
        <f>' Impact'!B84</f>
        <v>Managing and Coordinating BC Operations</v>
      </c>
      <c r="H55">
        <v>52</v>
      </c>
    </row>
    <row r="56" spans="3:8" hidden="1" x14ac:dyDescent="0.2">
      <c r="G56" s="10">
        <f>' Impact'!B91</f>
        <v>0</v>
      </c>
      <c r="H56">
        <v>56</v>
      </c>
    </row>
    <row r="57" spans="3:8" hidden="1" x14ac:dyDescent="0.2">
      <c r="G57" s="10"/>
    </row>
  </sheetData>
  <sheetProtection selectLockedCells="1" selectUnlockedCells="1"/>
  <mergeCells count="12">
    <mergeCell ref="D23:E23"/>
    <mergeCell ref="D18:E18"/>
    <mergeCell ref="D19:E19"/>
    <mergeCell ref="D20:E20"/>
    <mergeCell ref="B5:B6"/>
    <mergeCell ref="B7:B8"/>
    <mergeCell ref="B9:B10"/>
    <mergeCell ref="D21:E21"/>
    <mergeCell ref="D22:E22"/>
    <mergeCell ref="B11:B12"/>
    <mergeCell ref="B13:B14"/>
    <mergeCell ref="B15:B16"/>
  </mergeCells>
  <dataValidations count="2">
    <dataValidation type="list" errorStyle="information" allowBlank="1" showInputMessage="1" showErrorMessage="1" promptTitle="Impact Level Parameter" prompt="Choose the level of Impact the business suffers, if the activities of the department" sqref="B36" xr:uid="{00000000-0002-0000-0100-000000000000}">
      <formula1>Impact_Level_Parameter</formula1>
    </dataValidation>
    <dataValidation allowBlank="1" showInputMessage="1" showErrorMessage="1" prompt="Select appropriate option from the drop down box" sqref="G37:G38 C44:C45" xr:uid="{2688C5BA-4C40-42AB-8C6D-B2EDCE7DF13A}"/>
  </dataValidations>
  <pageMargins left="0.7" right="0.7" top="0.75" bottom="0.75" header="0.3" footer="0.3"/>
  <pageSetup scale="3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AAA00"/>
    <pageSetUpPr fitToPage="1"/>
  </sheetPr>
  <dimension ref="A1:Y97"/>
  <sheetViews>
    <sheetView showGridLines="0" topLeftCell="I1" zoomScale="85" zoomScaleNormal="85" zoomScaleSheetLayoutView="85" zoomScalePageLayoutView="40" workbookViewId="0">
      <pane ySplit="5" topLeftCell="A6" activePane="bottomLeft" state="frozen"/>
      <selection pane="bottomLeft" activeCell="X1" sqref="X1:X2"/>
    </sheetView>
  </sheetViews>
  <sheetFormatPr defaultRowHeight="15" x14ac:dyDescent="0.2"/>
  <cols>
    <col min="1" max="1" width="7" style="26" customWidth="1"/>
    <col min="2" max="2" width="31.5703125" style="26" customWidth="1"/>
    <col min="3" max="3" width="27.28515625" style="26" customWidth="1"/>
    <col min="4" max="4" width="18.85546875" style="26" customWidth="1"/>
    <col min="5" max="5" width="35.7109375" style="26" customWidth="1"/>
    <col min="6" max="10" width="11.85546875" style="26" customWidth="1"/>
    <col min="11" max="11" width="15.5703125" style="26" customWidth="1"/>
    <col min="12" max="12" width="17" style="26" customWidth="1"/>
    <col min="13" max="13" width="16" style="26" customWidth="1"/>
    <col min="14" max="14" width="15.5703125" style="26" customWidth="1"/>
    <col min="15" max="15" width="15.42578125" style="26" customWidth="1"/>
    <col min="16" max="16" width="13.5703125" style="26" customWidth="1"/>
    <col min="17" max="17" width="24" style="66" customWidth="1"/>
    <col min="18" max="18" width="27.5703125" style="26" customWidth="1"/>
    <col min="19" max="19" width="14.140625" style="26" customWidth="1"/>
    <col min="20" max="20" width="14.140625" style="68" customWidth="1"/>
    <col min="21" max="21" width="14.140625" style="66" customWidth="1"/>
    <col min="22" max="22" width="13.5703125" style="66" customWidth="1"/>
    <col min="23" max="23" width="19" style="66" customWidth="1"/>
    <col min="24" max="24" width="18.42578125" style="66" customWidth="1"/>
    <col min="25" max="25" width="17.140625" style="66" customWidth="1"/>
    <col min="26" max="26" width="2.7109375" style="26" customWidth="1"/>
    <col min="27" max="16384" width="9.140625" style="26"/>
  </cols>
  <sheetData>
    <row r="1" spans="1:25" customFormat="1" ht="30" customHeight="1" x14ac:dyDescent="0.2">
      <c r="E1" s="124" t="s">
        <v>152</v>
      </c>
      <c r="F1" s="295" t="str">
        <f>'Department Details'!C6</f>
        <v>Risk Management and Strategic Planning</v>
      </c>
      <c r="G1" s="295"/>
      <c r="Q1" s="24"/>
      <c r="T1" s="67"/>
      <c r="U1" s="24"/>
      <c r="V1" s="24"/>
      <c r="W1" s="24"/>
      <c r="X1" s="293" t="s">
        <v>415</v>
      </c>
      <c r="Y1" s="24"/>
    </row>
    <row r="2" spans="1:25" customFormat="1" ht="30" customHeight="1" x14ac:dyDescent="0.2">
      <c r="E2" s="124" t="s">
        <v>153</v>
      </c>
      <c r="F2" s="296" t="str">
        <f>'Department Details'!C11</f>
        <v>Maisan Al Wattar</v>
      </c>
      <c r="G2" s="296"/>
      <c r="Q2" s="24"/>
      <c r="T2" s="67"/>
      <c r="U2" s="24"/>
      <c r="V2" s="24"/>
      <c r="W2" s="24"/>
      <c r="X2" s="294"/>
      <c r="Y2" s="24"/>
    </row>
    <row r="3" spans="1:25" customFormat="1" ht="23.25" customHeight="1" thickBot="1" x14ac:dyDescent="0.25">
      <c r="A3" s="28"/>
      <c r="B3" s="112"/>
      <c r="Q3" s="24"/>
      <c r="T3" s="67"/>
      <c r="U3" s="24"/>
      <c r="V3" s="70"/>
      <c r="W3" s="24"/>
      <c r="X3" s="24"/>
      <c r="Y3" s="24"/>
    </row>
    <row r="4" spans="1:25" customFormat="1" ht="32.25" customHeight="1" thickBot="1" x14ac:dyDescent="0.25">
      <c r="A4" s="276" t="s">
        <v>131</v>
      </c>
      <c r="B4" s="286" t="s">
        <v>132</v>
      </c>
      <c r="C4" s="286" t="s">
        <v>133</v>
      </c>
      <c r="D4" s="286" t="s">
        <v>134</v>
      </c>
      <c r="E4" s="286" t="s">
        <v>135</v>
      </c>
      <c r="F4" s="289" t="s">
        <v>136</v>
      </c>
      <c r="G4" s="290"/>
      <c r="H4" s="290"/>
      <c r="I4" s="290"/>
      <c r="J4" s="290"/>
      <c r="K4" s="258" t="s">
        <v>137</v>
      </c>
      <c r="L4" s="258" t="s">
        <v>138</v>
      </c>
      <c r="M4" s="258" t="s">
        <v>139</v>
      </c>
      <c r="N4" s="258" t="s">
        <v>140</v>
      </c>
      <c r="O4" s="258" t="s">
        <v>141</v>
      </c>
      <c r="P4" s="258" t="s">
        <v>150</v>
      </c>
      <c r="Q4" s="284" t="s">
        <v>142</v>
      </c>
      <c r="R4" s="284" t="s">
        <v>143</v>
      </c>
      <c r="S4" s="258" t="s">
        <v>144</v>
      </c>
      <c r="T4" s="258" t="s">
        <v>145</v>
      </c>
      <c r="U4" s="258" t="s">
        <v>146</v>
      </c>
      <c r="V4" s="291" t="s">
        <v>151</v>
      </c>
      <c r="W4" s="291"/>
      <c r="X4" s="289"/>
      <c r="Y4" s="292"/>
    </row>
    <row r="5" spans="1:25" customFormat="1" ht="93.75" customHeight="1" thickBot="1" x14ac:dyDescent="0.25">
      <c r="A5" s="277"/>
      <c r="B5" s="287"/>
      <c r="C5" s="288"/>
      <c r="D5" s="288"/>
      <c r="E5" s="288"/>
      <c r="F5" s="118" t="s">
        <v>307</v>
      </c>
      <c r="G5" s="118" t="s">
        <v>306</v>
      </c>
      <c r="H5" s="118" t="s">
        <v>72</v>
      </c>
      <c r="I5" s="118" t="s">
        <v>221</v>
      </c>
      <c r="J5" s="118" t="s">
        <v>222</v>
      </c>
      <c r="K5" s="259"/>
      <c r="L5" s="259"/>
      <c r="M5" s="259"/>
      <c r="N5" s="259"/>
      <c r="O5" s="259"/>
      <c r="P5" s="259"/>
      <c r="Q5" s="285"/>
      <c r="R5" s="285"/>
      <c r="S5" s="259"/>
      <c r="T5" s="259"/>
      <c r="U5" s="259"/>
      <c r="V5" s="138" t="s">
        <v>147</v>
      </c>
      <c r="W5" s="138" t="s">
        <v>256</v>
      </c>
      <c r="X5" s="139" t="s">
        <v>257</v>
      </c>
      <c r="Y5" s="140" t="s">
        <v>148</v>
      </c>
    </row>
    <row r="6" spans="1:25" customFormat="1" ht="13.5" customHeight="1" x14ac:dyDescent="0.2">
      <c r="A6" s="113"/>
      <c r="B6" s="147" t="s">
        <v>304</v>
      </c>
      <c r="C6" s="115"/>
      <c r="D6" s="113"/>
      <c r="E6" s="126"/>
      <c r="F6" s="113"/>
      <c r="G6" s="113"/>
      <c r="H6" s="113"/>
      <c r="I6" s="113"/>
      <c r="J6" s="113"/>
      <c r="K6" s="113"/>
      <c r="L6" s="113"/>
      <c r="M6" s="146"/>
      <c r="N6" s="146"/>
      <c r="O6" s="146"/>
      <c r="P6" s="148"/>
      <c r="Q6" s="146"/>
      <c r="R6" s="147"/>
      <c r="S6" s="146"/>
      <c r="T6" s="146"/>
      <c r="U6" s="146"/>
      <c r="V6" s="146"/>
      <c r="W6" s="146"/>
      <c r="X6" s="146"/>
      <c r="Y6" s="146"/>
    </row>
    <row r="7" spans="1:25" ht="25.5" customHeight="1" x14ac:dyDescent="0.2">
      <c r="A7" s="260">
        <v>1</v>
      </c>
      <c r="B7" s="263" t="s">
        <v>363</v>
      </c>
      <c r="C7" s="263" t="s">
        <v>364</v>
      </c>
      <c r="D7" s="269" t="s">
        <v>47</v>
      </c>
      <c r="E7" s="125" t="s">
        <v>18</v>
      </c>
      <c r="F7" s="145" t="s">
        <v>20</v>
      </c>
      <c r="G7" s="145" t="s">
        <v>20</v>
      </c>
      <c r="H7" s="145" t="s">
        <v>21</v>
      </c>
      <c r="I7" s="145" t="s">
        <v>22</v>
      </c>
      <c r="J7" s="145" t="s">
        <v>22</v>
      </c>
      <c r="K7" s="272" t="s">
        <v>306</v>
      </c>
      <c r="L7" s="278" t="str">
        <f>VLOOKUP(K7,'Definition '!$C$44:$D$48,2, FALSE)</f>
        <v>مرتفع -2
2  (HIGH)</v>
      </c>
      <c r="M7" s="246" t="s">
        <v>223</v>
      </c>
      <c r="N7" s="246" t="s">
        <v>288</v>
      </c>
      <c r="O7" s="246" t="s">
        <v>365</v>
      </c>
      <c r="P7" s="252">
        <v>0.5</v>
      </c>
      <c r="Q7" s="246" t="s">
        <v>289</v>
      </c>
      <c r="R7" s="246" t="s">
        <v>290</v>
      </c>
      <c r="S7" s="281" t="s">
        <v>44</v>
      </c>
      <c r="T7" s="246" t="s">
        <v>287</v>
      </c>
      <c r="U7" s="246" t="s">
        <v>208</v>
      </c>
      <c r="V7" s="246" t="s">
        <v>224</v>
      </c>
      <c r="W7" s="246" t="s">
        <v>224</v>
      </c>
      <c r="X7" s="246" t="s">
        <v>224</v>
      </c>
      <c r="Y7" s="246" t="s">
        <v>224</v>
      </c>
    </row>
    <row r="8" spans="1:25" ht="25.5" customHeight="1" x14ac:dyDescent="0.2">
      <c r="A8" s="261"/>
      <c r="B8" s="264"/>
      <c r="C8" s="267"/>
      <c r="D8" s="270"/>
      <c r="E8" s="125" t="s">
        <v>23</v>
      </c>
      <c r="F8" s="145" t="s">
        <v>20</v>
      </c>
      <c r="G8" s="145" t="s">
        <v>20</v>
      </c>
      <c r="H8" s="145" t="s">
        <v>20</v>
      </c>
      <c r="I8" s="145" t="s">
        <v>21</v>
      </c>
      <c r="J8" s="145" t="s">
        <v>21</v>
      </c>
      <c r="K8" s="273"/>
      <c r="L8" s="279"/>
      <c r="M8" s="247"/>
      <c r="N8" s="247"/>
      <c r="O8" s="247"/>
      <c r="P8" s="253"/>
      <c r="Q8" s="247"/>
      <c r="R8" s="247"/>
      <c r="S8" s="282"/>
      <c r="T8" s="247"/>
      <c r="U8" s="247"/>
      <c r="V8" s="247"/>
      <c r="W8" s="247"/>
      <c r="X8" s="247"/>
      <c r="Y8" s="247"/>
    </row>
    <row r="9" spans="1:25" ht="25.5" customHeight="1" x14ac:dyDescent="0.2">
      <c r="A9" s="261"/>
      <c r="B9" s="264"/>
      <c r="C9" s="267"/>
      <c r="D9" s="270"/>
      <c r="E9" s="125" t="s">
        <v>149</v>
      </c>
      <c r="F9" s="145" t="s">
        <v>20</v>
      </c>
      <c r="G9" s="145" t="s">
        <v>20</v>
      </c>
      <c r="H9" s="145" t="s">
        <v>20</v>
      </c>
      <c r="I9" s="145" t="s">
        <v>20</v>
      </c>
      <c r="J9" s="145" t="s">
        <v>21</v>
      </c>
      <c r="K9" s="273"/>
      <c r="L9" s="279"/>
      <c r="M9" s="247"/>
      <c r="N9" s="247"/>
      <c r="O9" s="247"/>
      <c r="P9" s="253"/>
      <c r="Q9" s="247"/>
      <c r="R9" s="247"/>
      <c r="S9" s="282"/>
      <c r="T9" s="247"/>
      <c r="U9" s="247"/>
      <c r="V9" s="247"/>
      <c r="W9" s="247"/>
      <c r="X9" s="247"/>
      <c r="Y9" s="247"/>
    </row>
    <row r="10" spans="1:25" ht="25.5" customHeight="1" x14ac:dyDescent="0.2">
      <c r="A10" s="261"/>
      <c r="B10" s="264"/>
      <c r="C10" s="267"/>
      <c r="D10" s="270"/>
      <c r="E10" s="125" t="s">
        <v>58</v>
      </c>
      <c r="F10" s="145" t="s">
        <v>20</v>
      </c>
      <c r="G10" s="145" t="s">
        <v>20</v>
      </c>
      <c r="H10" s="145" t="s">
        <v>20</v>
      </c>
      <c r="I10" s="145" t="s">
        <v>20</v>
      </c>
      <c r="J10" s="145" t="s">
        <v>21</v>
      </c>
      <c r="K10" s="274"/>
      <c r="L10" s="279"/>
      <c r="M10" s="247"/>
      <c r="N10" s="247"/>
      <c r="O10" s="247"/>
      <c r="P10" s="253"/>
      <c r="Q10" s="247"/>
      <c r="R10" s="247"/>
      <c r="S10" s="282"/>
      <c r="T10" s="247"/>
      <c r="U10" s="247"/>
      <c r="V10" s="247"/>
      <c r="W10" s="247"/>
      <c r="X10" s="247"/>
      <c r="Y10" s="247"/>
    </row>
    <row r="11" spans="1:25" ht="25.5" customHeight="1" x14ac:dyDescent="0.2">
      <c r="A11" s="261"/>
      <c r="B11" s="264"/>
      <c r="C11" s="267"/>
      <c r="D11" s="270"/>
      <c r="E11" s="125" t="s">
        <v>59</v>
      </c>
      <c r="F11" s="145" t="s">
        <v>20</v>
      </c>
      <c r="G11" s="145" t="s">
        <v>20</v>
      </c>
      <c r="H11" s="145" t="s">
        <v>20</v>
      </c>
      <c r="I11" s="145" t="s">
        <v>20</v>
      </c>
      <c r="J11" s="145" t="s">
        <v>21</v>
      </c>
      <c r="K11" s="274"/>
      <c r="L11" s="279"/>
      <c r="M11" s="247"/>
      <c r="N11" s="247"/>
      <c r="O11" s="247"/>
      <c r="P11" s="253"/>
      <c r="Q11" s="247"/>
      <c r="R11" s="247"/>
      <c r="S11" s="282"/>
      <c r="T11" s="247"/>
      <c r="U11" s="247"/>
      <c r="V11" s="247"/>
      <c r="W11" s="247"/>
      <c r="X11" s="247"/>
      <c r="Y11" s="247"/>
    </row>
    <row r="12" spans="1:25" ht="25.5" customHeight="1" x14ac:dyDescent="0.2">
      <c r="A12" s="262"/>
      <c r="B12" s="265"/>
      <c r="C12" s="268"/>
      <c r="D12" s="271"/>
      <c r="E12" s="125" t="s">
        <v>60</v>
      </c>
      <c r="F12" s="145" t="s">
        <v>20</v>
      </c>
      <c r="G12" s="145" t="s">
        <v>20</v>
      </c>
      <c r="H12" s="145" t="s">
        <v>20</v>
      </c>
      <c r="I12" s="145" t="s">
        <v>21</v>
      </c>
      <c r="J12" s="145" t="s">
        <v>22</v>
      </c>
      <c r="K12" s="275"/>
      <c r="L12" s="280"/>
      <c r="M12" s="248"/>
      <c r="N12" s="248"/>
      <c r="O12" s="248"/>
      <c r="P12" s="254"/>
      <c r="Q12" s="248"/>
      <c r="R12" s="248"/>
      <c r="S12" s="283"/>
      <c r="T12" s="248"/>
      <c r="U12" s="248"/>
      <c r="V12" s="248"/>
      <c r="W12" s="248"/>
      <c r="X12" s="248"/>
      <c r="Y12" s="248"/>
    </row>
    <row r="13" spans="1:25" customFormat="1" ht="13.5" customHeight="1" x14ac:dyDescent="0.2">
      <c r="A13" s="113" t="s">
        <v>0</v>
      </c>
      <c r="B13" s="147" t="s">
        <v>204</v>
      </c>
      <c r="C13" s="115"/>
      <c r="D13" s="113"/>
      <c r="E13" s="126" t="s">
        <v>0</v>
      </c>
      <c r="F13" s="113"/>
      <c r="G13" s="113"/>
      <c r="H13" s="113"/>
      <c r="I13" s="113"/>
      <c r="J13" s="113"/>
      <c r="K13" s="113"/>
      <c r="L13" s="113"/>
      <c r="M13" s="146"/>
      <c r="N13" s="146"/>
      <c r="O13" s="146"/>
      <c r="P13" s="148"/>
      <c r="Q13" s="146"/>
      <c r="R13" s="147"/>
      <c r="S13" s="146"/>
      <c r="T13" s="146" t="s">
        <v>0</v>
      </c>
      <c r="U13" s="146"/>
      <c r="V13" s="146"/>
      <c r="W13" s="146"/>
      <c r="X13" s="146"/>
      <c r="Y13" s="146"/>
    </row>
    <row r="14" spans="1:25" ht="25.5" customHeight="1" x14ac:dyDescent="0.2">
      <c r="A14" s="260">
        <f>A7+1</f>
        <v>2</v>
      </c>
      <c r="B14" s="263" t="s">
        <v>298</v>
      </c>
      <c r="C14" s="263" t="s">
        <v>299</v>
      </c>
      <c r="D14" s="269" t="s">
        <v>46</v>
      </c>
      <c r="E14" s="125" t="s">
        <v>18</v>
      </c>
      <c r="F14" s="27" t="s">
        <v>20</v>
      </c>
      <c r="G14" s="27" t="s">
        <v>20</v>
      </c>
      <c r="H14" s="27" t="s">
        <v>20</v>
      </c>
      <c r="I14" s="27" t="s">
        <v>21</v>
      </c>
      <c r="J14" s="27" t="s">
        <v>21</v>
      </c>
      <c r="K14" s="272" t="s">
        <v>72</v>
      </c>
      <c r="L14" s="278" t="str">
        <f>VLOOKUP(K14,'Definition '!$C$44:$D$48,2, FALSE)</f>
        <v>متوسط -3
3  (MEDIUM)</v>
      </c>
      <c r="M14" s="246" t="s">
        <v>225</v>
      </c>
      <c r="N14" s="246" t="s">
        <v>226</v>
      </c>
      <c r="O14" s="246" t="s">
        <v>291</v>
      </c>
      <c r="P14" s="252">
        <v>0.5</v>
      </c>
      <c r="Q14" s="246" t="s">
        <v>227</v>
      </c>
      <c r="R14" s="246" t="s">
        <v>292</v>
      </c>
      <c r="S14" s="281" t="s">
        <v>45</v>
      </c>
      <c r="T14" s="246" t="s">
        <v>206</v>
      </c>
      <c r="U14" s="246" t="s">
        <v>207</v>
      </c>
      <c r="V14" s="246" t="s">
        <v>224</v>
      </c>
      <c r="W14" s="246" t="s">
        <v>224</v>
      </c>
      <c r="X14" s="246" t="s">
        <v>224</v>
      </c>
      <c r="Y14" s="246" t="s">
        <v>224</v>
      </c>
    </row>
    <row r="15" spans="1:25" ht="26.25" customHeight="1" x14ac:dyDescent="0.2">
      <c r="A15" s="261"/>
      <c r="B15" s="264"/>
      <c r="C15" s="267"/>
      <c r="D15" s="270"/>
      <c r="E15" s="125" t="s">
        <v>23</v>
      </c>
      <c r="F15" s="27" t="s">
        <v>20</v>
      </c>
      <c r="G15" s="27" t="s">
        <v>20</v>
      </c>
      <c r="H15" s="27" t="s">
        <v>20</v>
      </c>
      <c r="I15" s="27" t="s">
        <v>21</v>
      </c>
      <c r="J15" s="27" t="s">
        <v>21</v>
      </c>
      <c r="K15" s="273"/>
      <c r="L15" s="279"/>
      <c r="M15" s="247"/>
      <c r="N15" s="247"/>
      <c r="O15" s="247"/>
      <c r="P15" s="253"/>
      <c r="Q15" s="247"/>
      <c r="R15" s="247"/>
      <c r="S15" s="282"/>
      <c r="T15" s="247"/>
      <c r="U15" s="247"/>
      <c r="V15" s="247"/>
      <c r="W15" s="247"/>
      <c r="X15" s="247"/>
      <c r="Y15" s="247"/>
    </row>
    <row r="16" spans="1:25" ht="26.25" customHeight="1" x14ac:dyDescent="0.2">
      <c r="A16" s="261"/>
      <c r="B16" s="264"/>
      <c r="C16" s="267"/>
      <c r="D16" s="270"/>
      <c r="E16" s="125" t="s">
        <v>149</v>
      </c>
      <c r="F16" s="27" t="s">
        <v>20</v>
      </c>
      <c r="G16" s="27" t="s">
        <v>20</v>
      </c>
      <c r="H16" s="27" t="s">
        <v>20</v>
      </c>
      <c r="I16" s="27" t="s">
        <v>21</v>
      </c>
      <c r="J16" s="27" t="s">
        <v>21</v>
      </c>
      <c r="K16" s="273"/>
      <c r="L16" s="279"/>
      <c r="M16" s="247"/>
      <c r="N16" s="247"/>
      <c r="O16" s="247"/>
      <c r="P16" s="253"/>
      <c r="Q16" s="247"/>
      <c r="R16" s="247"/>
      <c r="S16" s="282"/>
      <c r="T16" s="247"/>
      <c r="U16" s="247"/>
      <c r="V16" s="247"/>
      <c r="W16" s="247"/>
      <c r="X16" s="247"/>
      <c r="Y16" s="247"/>
    </row>
    <row r="17" spans="1:25" ht="26.25" customHeight="1" x14ac:dyDescent="0.2">
      <c r="A17" s="261"/>
      <c r="B17" s="264"/>
      <c r="C17" s="267"/>
      <c r="D17" s="270"/>
      <c r="E17" s="125" t="s">
        <v>58</v>
      </c>
      <c r="F17" s="27" t="s">
        <v>20</v>
      </c>
      <c r="G17" s="27" t="s">
        <v>20</v>
      </c>
      <c r="H17" s="27" t="s">
        <v>20</v>
      </c>
      <c r="I17" s="27" t="s">
        <v>20</v>
      </c>
      <c r="J17" s="27" t="s">
        <v>21</v>
      </c>
      <c r="K17" s="274"/>
      <c r="L17" s="279"/>
      <c r="M17" s="247"/>
      <c r="N17" s="247"/>
      <c r="O17" s="247"/>
      <c r="P17" s="253"/>
      <c r="Q17" s="247"/>
      <c r="R17" s="247"/>
      <c r="S17" s="282"/>
      <c r="T17" s="247"/>
      <c r="U17" s="247"/>
      <c r="V17" s="247"/>
      <c r="W17" s="247"/>
      <c r="X17" s="247"/>
      <c r="Y17" s="247"/>
    </row>
    <row r="18" spans="1:25" ht="25.5" x14ac:dyDescent="0.2">
      <c r="A18" s="261"/>
      <c r="B18" s="264"/>
      <c r="C18" s="267"/>
      <c r="D18" s="270"/>
      <c r="E18" s="125" t="s">
        <v>59</v>
      </c>
      <c r="F18" s="27" t="s">
        <v>20</v>
      </c>
      <c r="G18" s="27" t="s">
        <v>20</v>
      </c>
      <c r="H18" s="27" t="s">
        <v>20</v>
      </c>
      <c r="I18" s="27" t="s">
        <v>21</v>
      </c>
      <c r="J18" s="27" t="s">
        <v>21</v>
      </c>
      <c r="K18" s="274"/>
      <c r="L18" s="279"/>
      <c r="M18" s="247"/>
      <c r="N18" s="247"/>
      <c r="O18" s="247"/>
      <c r="P18" s="253"/>
      <c r="Q18" s="247"/>
      <c r="R18" s="247"/>
      <c r="S18" s="282"/>
      <c r="T18" s="247"/>
      <c r="U18" s="247"/>
      <c r="V18" s="247"/>
      <c r="W18" s="247"/>
      <c r="X18" s="247"/>
      <c r="Y18" s="247"/>
    </row>
    <row r="19" spans="1:25" ht="25.5" x14ac:dyDescent="0.2">
      <c r="A19" s="262"/>
      <c r="B19" s="265"/>
      <c r="C19" s="268"/>
      <c r="D19" s="271"/>
      <c r="E19" s="125" t="s">
        <v>60</v>
      </c>
      <c r="F19" s="27" t="s">
        <v>20</v>
      </c>
      <c r="G19" s="27" t="s">
        <v>20</v>
      </c>
      <c r="H19" s="27" t="s">
        <v>20</v>
      </c>
      <c r="I19" s="27" t="s">
        <v>21</v>
      </c>
      <c r="J19" s="27" t="s">
        <v>21</v>
      </c>
      <c r="K19" s="275"/>
      <c r="L19" s="280"/>
      <c r="M19" s="248"/>
      <c r="N19" s="248"/>
      <c r="O19" s="248"/>
      <c r="P19" s="254"/>
      <c r="Q19" s="248"/>
      <c r="R19" s="248"/>
      <c r="S19" s="283"/>
      <c r="T19" s="248"/>
      <c r="U19" s="248"/>
      <c r="V19" s="248"/>
      <c r="W19" s="248"/>
      <c r="X19" s="248"/>
      <c r="Y19" s="248"/>
    </row>
    <row r="20" spans="1:25" customFormat="1" ht="5.0999999999999996" customHeight="1" x14ac:dyDescent="0.2">
      <c r="A20" s="113"/>
      <c r="B20" s="114"/>
      <c r="C20" s="115"/>
      <c r="D20" s="113"/>
      <c r="E20" s="126"/>
      <c r="F20" s="113"/>
      <c r="G20" s="113"/>
      <c r="H20" s="113"/>
      <c r="I20" s="113"/>
      <c r="J20" s="113"/>
      <c r="K20" s="113"/>
      <c r="L20" s="113"/>
      <c r="M20" s="146"/>
      <c r="N20" s="146"/>
      <c r="O20" s="146"/>
      <c r="P20" s="148"/>
      <c r="Q20" s="146"/>
      <c r="R20" s="147"/>
      <c r="S20" s="146"/>
      <c r="T20" s="146"/>
      <c r="U20" s="146"/>
      <c r="V20" s="146"/>
      <c r="W20" s="146"/>
      <c r="X20" s="146"/>
      <c r="Y20" s="146"/>
    </row>
    <row r="21" spans="1:25" ht="25.5" customHeight="1" x14ac:dyDescent="0.2">
      <c r="A21" s="260">
        <f>+A14+1</f>
        <v>3</v>
      </c>
      <c r="B21" s="263" t="s">
        <v>297</v>
      </c>
      <c r="C21" s="266" t="s">
        <v>209</v>
      </c>
      <c r="D21" s="269" t="s">
        <v>49</v>
      </c>
      <c r="E21" s="125" t="s">
        <v>18</v>
      </c>
      <c r="F21" s="27" t="s">
        <v>20</v>
      </c>
      <c r="G21" s="27" t="s">
        <v>20</v>
      </c>
      <c r="H21" s="27" t="s">
        <v>20</v>
      </c>
      <c r="I21" s="27" t="s">
        <v>20</v>
      </c>
      <c r="J21" s="27" t="s">
        <v>21</v>
      </c>
      <c r="K21" s="272" t="s">
        <v>221</v>
      </c>
      <c r="L21" s="278" t="str">
        <f>VLOOKUP(K21,'Definition '!$C$44:$D$48,2, FALSE)</f>
        <v>منخفض -4
4  (LOW)</v>
      </c>
      <c r="M21" s="246" t="s">
        <v>228</v>
      </c>
      <c r="N21" s="246" t="s">
        <v>370</v>
      </c>
      <c r="O21" s="246" t="s">
        <v>368</v>
      </c>
      <c r="P21" s="252">
        <v>0.5</v>
      </c>
      <c r="Q21" s="246" t="s">
        <v>371</v>
      </c>
      <c r="R21" s="246" t="s">
        <v>293</v>
      </c>
      <c r="S21" s="281" t="s">
        <v>45</v>
      </c>
      <c r="T21" s="246" t="s">
        <v>206</v>
      </c>
      <c r="U21" s="246" t="s">
        <v>369</v>
      </c>
      <c r="V21" s="246" t="s">
        <v>224</v>
      </c>
      <c r="W21" s="246" t="s">
        <v>224</v>
      </c>
      <c r="X21" s="246" t="s">
        <v>224</v>
      </c>
      <c r="Y21" s="246" t="s">
        <v>224</v>
      </c>
    </row>
    <row r="22" spans="1:25" ht="25.5" customHeight="1" x14ac:dyDescent="0.2">
      <c r="A22" s="261"/>
      <c r="B22" s="264"/>
      <c r="C22" s="267"/>
      <c r="D22" s="270"/>
      <c r="E22" s="125" t="s">
        <v>23</v>
      </c>
      <c r="F22" s="27" t="s">
        <v>20</v>
      </c>
      <c r="G22" s="27" t="s">
        <v>20</v>
      </c>
      <c r="H22" s="27" t="s">
        <v>20</v>
      </c>
      <c r="I22" s="27" t="s">
        <v>20</v>
      </c>
      <c r="J22" s="27" t="s">
        <v>21</v>
      </c>
      <c r="K22" s="273"/>
      <c r="L22" s="279"/>
      <c r="M22" s="247"/>
      <c r="N22" s="247"/>
      <c r="O22" s="247"/>
      <c r="P22" s="253"/>
      <c r="Q22" s="247"/>
      <c r="R22" s="247"/>
      <c r="S22" s="282"/>
      <c r="T22" s="247"/>
      <c r="U22" s="247"/>
      <c r="V22" s="247"/>
      <c r="W22" s="247"/>
      <c r="X22" s="247"/>
      <c r="Y22" s="247"/>
    </row>
    <row r="23" spans="1:25" ht="25.5" customHeight="1" x14ac:dyDescent="0.2">
      <c r="A23" s="261"/>
      <c r="B23" s="264"/>
      <c r="C23" s="267"/>
      <c r="D23" s="270"/>
      <c r="E23" s="125" t="s">
        <v>149</v>
      </c>
      <c r="F23" s="27" t="s">
        <v>20</v>
      </c>
      <c r="G23" s="27" t="s">
        <v>20</v>
      </c>
      <c r="H23" s="27" t="s">
        <v>20</v>
      </c>
      <c r="I23" s="27" t="s">
        <v>21</v>
      </c>
      <c r="J23" s="27" t="s">
        <v>21</v>
      </c>
      <c r="K23" s="273"/>
      <c r="L23" s="279"/>
      <c r="M23" s="247"/>
      <c r="N23" s="247"/>
      <c r="O23" s="247"/>
      <c r="P23" s="253"/>
      <c r="Q23" s="247"/>
      <c r="R23" s="247"/>
      <c r="S23" s="282"/>
      <c r="T23" s="247"/>
      <c r="U23" s="247"/>
      <c r="V23" s="247"/>
      <c r="W23" s="247"/>
      <c r="X23" s="247"/>
      <c r="Y23" s="247"/>
    </row>
    <row r="24" spans="1:25" ht="25.5" customHeight="1" x14ac:dyDescent="0.2">
      <c r="A24" s="261"/>
      <c r="B24" s="264"/>
      <c r="C24" s="267"/>
      <c r="D24" s="270"/>
      <c r="E24" s="125" t="s">
        <v>58</v>
      </c>
      <c r="F24" s="27" t="s">
        <v>20</v>
      </c>
      <c r="G24" s="27" t="s">
        <v>20</v>
      </c>
      <c r="H24" s="27" t="s">
        <v>20</v>
      </c>
      <c r="I24" s="27" t="s">
        <v>20</v>
      </c>
      <c r="J24" s="27" t="s">
        <v>20</v>
      </c>
      <c r="K24" s="274"/>
      <c r="L24" s="279"/>
      <c r="M24" s="247"/>
      <c r="N24" s="247"/>
      <c r="O24" s="247"/>
      <c r="P24" s="253"/>
      <c r="Q24" s="247"/>
      <c r="R24" s="247"/>
      <c r="S24" s="282"/>
      <c r="T24" s="247"/>
      <c r="U24" s="247"/>
      <c r="V24" s="247"/>
      <c r="W24" s="247"/>
      <c r="X24" s="247"/>
      <c r="Y24" s="247"/>
    </row>
    <row r="25" spans="1:25" ht="25.5" customHeight="1" x14ac:dyDescent="0.2">
      <c r="A25" s="261"/>
      <c r="B25" s="264"/>
      <c r="C25" s="267"/>
      <c r="D25" s="270"/>
      <c r="E25" s="125" t="s">
        <v>59</v>
      </c>
      <c r="F25" s="27" t="s">
        <v>20</v>
      </c>
      <c r="G25" s="27" t="s">
        <v>20</v>
      </c>
      <c r="H25" s="27" t="s">
        <v>20</v>
      </c>
      <c r="I25" s="27" t="s">
        <v>21</v>
      </c>
      <c r="J25" s="27" t="s">
        <v>21</v>
      </c>
      <c r="K25" s="274"/>
      <c r="L25" s="279"/>
      <c r="M25" s="247"/>
      <c r="N25" s="247"/>
      <c r="O25" s="247"/>
      <c r="P25" s="253"/>
      <c r="Q25" s="247"/>
      <c r="R25" s="247"/>
      <c r="S25" s="282"/>
      <c r="T25" s="247"/>
      <c r="U25" s="247"/>
      <c r="V25" s="247"/>
      <c r="W25" s="247"/>
      <c r="X25" s="247"/>
      <c r="Y25" s="247"/>
    </row>
    <row r="26" spans="1:25" ht="25.5" customHeight="1" x14ac:dyDescent="0.2">
      <c r="A26" s="262"/>
      <c r="B26" s="265"/>
      <c r="C26" s="268"/>
      <c r="D26" s="271"/>
      <c r="E26" s="125" t="s">
        <v>60</v>
      </c>
      <c r="F26" s="27" t="s">
        <v>20</v>
      </c>
      <c r="G26" s="27" t="s">
        <v>20</v>
      </c>
      <c r="H26" s="27" t="s">
        <v>20</v>
      </c>
      <c r="I26" s="27" t="s">
        <v>20</v>
      </c>
      <c r="J26" s="27" t="s">
        <v>20</v>
      </c>
      <c r="K26" s="275"/>
      <c r="L26" s="280"/>
      <c r="M26" s="248"/>
      <c r="N26" s="248"/>
      <c r="O26" s="248"/>
      <c r="P26" s="254"/>
      <c r="Q26" s="248"/>
      <c r="R26" s="248"/>
      <c r="S26" s="283"/>
      <c r="T26" s="248"/>
      <c r="U26" s="248"/>
      <c r="V26" s="248"/>
      <c r="W26" s="248"/>
      <c r="X26" s="248"/>
      <c r="Y26" s="248"/>
    </row>
    <row r="27" spans="1:25" customFormat="1" ht="5.0999999999999996" customHeight="1" x14ac:dyDescent="0.2">
      <c r="A27" s="113" t="s">
        <v>0</v>
      </c>
      <c r="B27" s="114"/>
      <c r="C27" s="115"/>
      <c r="D27" s="113"/>
      <c r="E27" s="126" t="s">
        <v>0</v>
      </c>
      <c r="F27" s="113"/>
      <c r="G27" s="113"/>
      <c r="H27" s="113"/>
      <c r="I27" s="113"/>
      <c r="J27" s="113"/>
      <c r="K27" s="113"/>
      <c r="L27" s="113"/>
      <c r="M27" s="146"/>
      <c r="N27" s="146" t="s">
        <v>0</v>
      </c>
      <c r="O27" s="146"/>
      <c r="P27" s="148"/>
      <c r="Q27" s="146"/>
      <c r="R27" s="147"/>
      <c r="S27" s="146"/>
      <c r="T27" s="146" t="s">
        <v>0</v>
      </c>
      <c r="U27" s="146"/>
      <c r="V27" s="146"/>
      <c r="W27" s="146"/>
      <c r="X27" s="146"/>
      <c r="Y27" s="146"/>
    </row>
    <row r="28" spans="1:25" ht="25.5" customHeight="1" x14ac:dyDescent="0.2">
      <c r="A28" s="260">
        <f>+A21+1</f>
        <v>4</v>
      </c>
      <c r="B28" s="263" t="s">
        <v>300</v>
      </c>
      <c r="C28" s="266" t="s">
        <v>210</v>
      </c>
      <c r="D28" s="269" t="s">
        <v>50</v>
      </c>
      <c r="E28" s="125" t="s">
        <v>18</v>
      </c>
      <c r="F28" s="27" t="s">
        <v>20</v>
      </c>
      <c r="G28" s="27" t="s">
        <v>20</v>
      </c>
      <c r="H28" s="27" t="s">
        <v>20</v>
      </c>
      <c r="I28" s="27" t="s">
        <v>20</v>
      </c>
      <c r="J28" s="27" t="s">
        <v>21</v>
      </c>
      <c r="K28" s="272" t="s">
        <v>222</v>
      </c>
      <c r="L28" s="278" t="str">
        <f>VLOOKUP(K28,'Definition '!$C$44:$D$48,2, FALSE)</f>
        <v>منخفض جداً -5
5  (VERY LOW)</v>
      </c>
      <c r="M28" s="246" t="s">
        <v>294</v>
      </c>
      <c r="N28" s="246" t="s">
        <v>229</v>
      </c>
      <c r="O28" s="246" t="s">
        <v>230</v>
      </c>
      <c r="P28" s="252">
        <v>0.5</v>
      </c>
      <c r="Q28" s="246" t="s">
        <v>231</v>
      </c>
      <c r="R28" s="246" t="s">
        <v>232</v>
      </c>
      <c r="S28" s="281" t="s">
        <v>45</v>
      </c>
      <c r="T28" s="246" t="s">
        <v>207</v>
      </c>
      <c r="U28" s="246" t="s">
        <v>233</v>
      </c>
      <c r="V28" s="246" t="s">
        <v>224</v>
      </c>
      <c r="W28" s="246" t="s">
        <v>224</v>
      </c>
      <c r="X28" s="246" t="s">
        <v>224</v>
      </c>
      <c r="Y28" s="246" t="s">
        <v>224</v>
      </c>
    </row>
    <row r="29" spans="1:25" ht="25.5" customHeight="1" x14ac:dyDescent="0.2">
      <c r="A29" s="261"/>
      <c r="B29" s="264"/>
      <c r="C29" s="267"/>
      <c r="D29" s="270"/>
      <c r="E29" s="125" t="s">
        <v>23</v>
      </c>
      <c r="F29" s="27" t="s">
        <v>20</v>
      </c>
      <c r="G29" s="27" t="s">
        <v>20</v>
      </c>
      <c r="H29" s="27" t="s">
        <v>20</v>
      </c>
      <c r="I29" s="27" t="s">
        <v>20</v>
      </c>
      <c r="J29" s="27" t="s">
        <v>21</v>
      </c>
      <c r="K29" s="273"/>
      <c r="L29" s="279"/>
      <c r="M29" s="247"/>
      <c r="N29" s="247"/>
      <c r="O29" s="247"/>
      <c r="P29" s="253"/>
      <c r="Q29" s="247"/>
      <c r="R29" s="247"/>
      <c r="S29" s="282"/>
      <c r="T29" s="247"/>
      <c r="U29" s="247"/>
      <c r="V29" s="247"/>
      <c r="W29" s="247"/>
      <c r="X29" s="247"/>
      <c r="Y29" s="247"/>
    </row>
    <row r="30" spans="1:25" ht="25.5" customHeight="1" x14ac:dyDescent="0.2">
      <c r="A30" s="261"/>
      <c r="B30" s="264"/>
      <c r="C30" s="267"/>
      <c r="D30" s="270"/>
      <c r="E30" s="125" t="s">
        <v>149</v>
      </c>
      <c r="F30" s="27" t="s">
        <v>20</v>
      </c>
      <c r="G30" s="27" t="s">
        <v>20</v>
      </c>
      <c r="H30" s="27" t="s">
        <v>20</v>
      </c>
      <c r="I30" s="27" t="s">
        <v>20</v>
      </c>
      <c r="J30" s="27" t="s">
        <v>20</v>
      </c>
      <c r="K30" s="273"/>
      <c r="L30" s="279"/>
      <c r="M30" s="247"/>
      <c r="N30" s="247"/>
      <c r="O30" s="247"/>
      <c r="P30" s="253"/>
      <c r="Q30" s="247"/>
      <c r="R30" s="247"/>
      <c r="S30" s="282"/>
      <c r="T30" s="247"/>
      <c r="U30" s="247"/>
      <c r="V30" s="247"/>
      <c r="W30" s="247"/>
      <c r="X30" s="247"/>
      <c r="Y30" s="247"/>
    </row>
    <row r="31" spans="1:25" ht="25.5" customHeight="1" x14ac:dyDescent="0.2">
      <c r="A31" s="261"/>
      <c r="B31" s="264"/>
      <c r="C31" s="267"/>
      <c r="D31" s="270"/>
      <c r="E31" s="125" t="s">
        <v>58</v>
      </c>
      <c r="F31" s="27" t="s">
        <v>20</v>
      </c>
      <c r="G31" s="27" t="s">
        <v>20</v>
      </c>
      <c r="H31" s="27" t="s">
        <v>20</v>
      </c>
      <c r="I31" s="27" t="s">
        <v>20</v>
      </c>
      <c r="J31" s="27" t="s">
        <v>21</v>
      </c>
      <c r="K31" s="274"/>
      <c r="L31" s="279"/>
      <c r="M31" s="247"/>
      <c r="N31" s="247"/>
      <c r="O31" s="247"/>
      <c r="P31" s="253"/>
      <c r="Q31" s="247"/>
      <c r="R31" s="247"/>
      <c r="S31" s="282"/>
      <c r="T31" s="247"/>
      <c r="U31" s="247"/>
      <c r="V31" s="247"/>
      <c r="W31" s="247"/>
      <c r="X31" s="247"/>
      <c r="Y31" s="247"/>
    </row>
    <row r="32" spans="1:25" ht="25.5" customHeight="1" x14ac:dyDescent="0.2">
      <c r="A32" s="261"/>
      <c r="B32" s="264"/>
      <c r="C32" s="267"/>
      <c r="D32" s="270"/>
      <c r="E32" s="125" t="s">
        <v>59</v>
      </c>
      <c r="F32" s="27" t="s">
        <v>20</v>
      </c>
      <c r="G32" s="27" t="s">
        <v>20</v>
      </c>
      <c r="H32" s="27" t="s">
        <v>20</v>
      </c>
      <c r="I32" s="27" t="s">
        <v>20</v>
      </c>
      <c r="J32" s="27" t="s">
        <v>21</v>
      </c>
      <c r="K32" s="274"/>
      <c r="L32" s="279"/>
      <c r="M32" s="247"/>
      <c r="N32" s="247"/>
      <c r="O32" s="247"/>
      <c r="P32" s="253"/>
      <c r="Q32" s="247"/>
      <c r="R32" s="247"/>
      <c r="S32" s="282"/>
      <c r="T32" s="247"/>
      <c r="U32" s="247"/>
      <c r="V32" s="247"/>
      <c r="W32" s="247"/>
      <c r="X32" s="247"/>
      <c r="Y32" s="247"/>
    </row>
    <row r="33" spans="1:25" ht="25.5" customHeight="1" x14ac:dyDescent="0.2">
      <c r="A33" s="262"/>
      <c r="B33" s="265"/>
      <c r="C33" s="268"/>
      <c r="D33" s="271"/>
      <c r="E33" s="125" t="s">
        <v>60</v>
      </c>
      <c r="F33" s="27" t="s">
        <v>20</v>
      </c>
      <c r="G33" s="27" t="s">
        <v>20</v>
      </c>
      <c r="H33" s="27" t="s">
        <v>20</v>
      </c>
      <c r="I33" s="27" t="s">
        <v>20</v>
      </c>
      <c r="J33" s="27" t="s">
        <v>21</v>
      </c>
      <c r="K33" s="275"/>
      <c r="L33" s="280"/>
      <c r="M33" s="248"/>
      <c r="N33" s="248"/>
      <c r="O33" s="248"/>
      <c r="P33" s="254"/>
      <c r="Q33" s="248"/>
      <c r="R33" s="248"/>
      <c r="S33" s="283"/>
      <c r="T33" s="248"/>
      <c r="U33" s="248"/>
      <c r="V33" s="248"/>
      <c r="W33" s="248"/>
      <c r="X33" s="248"/>
      <c r="Y33" s="248"/>
    </row>
    <row r="34" spans="1:25" customFormat="1" ht="5.0999999999999996" customHeight="1" x14ac:dyDescent="0.2">
      <c r="A34" s="113" t="s">
        <v>0</v>
      </c>
      <c r="B34" s="114"/>
      <c r="C34" s="115"/>
      <c r="D34" s="113"/>
      <c r="E34" s="126" t="s">
        <v>0</v>
      </c>
      <c r="F34" s="113"/>
      <c r="G34" s="113"/>
      <c r="H34" s="113"/>
      <c r="I34" s="113"/>
      <c r="J34" s="113"/>
      <c r="K34" s="113"/>
      <c r="L34" s="113"/>
      <c r="M34" s="146"/>
      <c r="N34" s="146" t="s">
        <v>0</v>
      </c>
      <c r="O34" s="146"/>
      <c r="P34" s="148"/>
      <c r="Q34" s="146"/>
      <c r="R34" s="147"/>
      <c r="S34" s="146"/>
      <c r="T34" s="146" t="s">
        <v>0</v>
      </c>
      <c r="U34" s="146"/>
      <c r="V34" s="146"/>
      <c r="W34" s="146"/>
      <c r="X34" s="146"/>
      <c r="Y34" s="146"/>
    </row>
    <row r="35" spans="1:25" ht="25.5" customHeight="1" x14ac:dyDescent="0.2">
      <c r="A35" s="260">
        <f>+A28+1</f>
        <v>5</v>
      </c>
      <c r="B35" s="263" t="s">
        <v>211</v>
      </c>
      <c r="C35" s="266" t="s">
        <v>212</v>
      </c>
      <c r="D35" s="269" t="s">
        <v>49</v>
      </c>
      <c r="E35" s="125" t="s">
        <v>18</v>
      </c>
      <c r="F35" s="27" t="s">
        <v>20</v>
      </c>
      <c r="G35" s="27" t="s">
        <v>20</v>
      </c>
      <c r="H35" s="27" t="s">
        <v>20</v>
      </c>
      <c r="I35" s="27" t="s">
        <v>21</v>
      </c>
      <c r="J35" s="27" t="s">
        <v>21</v>
      </c>
      <c r="K35" s="272" t="s">
        <v>221</v>
      </c>
      <c r="L35" s="278" t="str">
        <f>VLOOKUP(K35,'Definition '!$C$44:$D$48,2, FALSE)</f>
        <v>منخفض -4
4  (LOW)</v>
      </c>
      <c r="M35" s="246" t="s">
        <v>372</v>
      </c>
      <c r="N35" s="246" t="s">
        <v>234</v>
      </c>
      <c r="O35" s="246" t="s">
        <v>235</v>
      </c>
      <c r="P35" s="252">
        <v>0.7</v>
      </c>
      <c r="Q35" s="246" t="s">
        <v>236</v>
      </c>
      <c r="R35" s="246" t="s">
        <v>237</v>
      </c>
      <c r="S35" s="281" t="s">
        <v>44</v>
      </c>
      <c r="T35" s="246" t="s">
        <v>207</v>
      </c>
      <c r="U35" s="246" t="s">
        <v>206</v>
      </c>
      <c r="V35" s="246" t="s">
        <v>224</v>
      </c>
      <c r="W35" s="246" t="s">
        <v>224</v>
      </c>
      <c r="X35" s="246" t="s">
        <v>224</v>
      </c>
      <c r="Y35" s="246" t="s">
        <v>224</v>
      </c>
    </row>
    <row r="36" spans="1:25" ht="26.25" customHeight="1" x14ac:dyDescent="0.2">
      <c r="A36" s="261"/>
      <c r="B36" s="264"/>
      <c r="C36" s="267"/>
      <c r="D36" s="270"/>
      <c r="E36" s="125" t="s">
        <v>23</v>
      </c>
      <c r="F36" s="27" t="s">
        <v>20</v>
      </c>
      <c r="G36" s="27" t="s">
        <v>20</v>
      </c>
      <c r="H36" s="27" t="s">
        <v>20</v>
      </c>
      <c r="I36" s="27" t="s">
        <v>21</v>
      </c>
      <c r="J36" s="27" t="s">
        <v>21</v>
      </c>
      <c r="K36" s="273"/>
      <c r="L36" s="279"/>
      <c r="M36" s="247"/>
      <c r="N36" s="247"/>
      <c r="O36" s="247"/>
      <c r="P36" s="253"/>
      <c r="Q36" s="247"/>
      <c r="R36" s="247"/>
      <c r="S36" s="282"/>
      <c r="T36" s="247"/>
      <c r="U36" s="247"/>
      <c r="V36" s="247"/>
      <c r="W36" s="247"/>
      <c r="X36" s="247"/>
      <c r="Y36" s="247"/>
    </row>
    <row r="37" spans="1:25" ht="26.25" customHeight="1" x14ac:dyDescent="0.2">
      <c r="A37" s="261"/>
      <c r="B37" s="264"/>
      <c r="C37" s="267"/>
      <c r="D37" s="270"/>
      <c r="E37" s="125" t="s">
        <v>149</v>
      </c>
      <c r="F37" s="27" t="s">
        <v>20</v>
      </c>
      <c r="G37" s="27" t="s">
        <v>20</v>
      </c>
      <c r="H37" s="27" t="s">
        <v>21</v>
      </c>
      <c r="I37" s="27" t="s">
        <v>21</v>
      </c>
      <c r="J37" s="27" t="s">
        <v>21</v>
      </c>
      <c r="K37" s="273"/>
      <c r="L37" s="279"/>
      <c r="M37" s="247"/>
      <c r="N37" s="247"/>
      <c r="O37" s="247"/>
      <c r="P37" s="253"/>
      <c r="Q37" s="247"/>
      <c r="R37" s="247"/>
      <c r="S37" s="282"/>
      <c r="T37" s="247"/>
      <c r="U37" s="247"/>
      <c r="V37" s="247"/>
      <c r="W37" s="247"/>
      <c r="X37" s="247"/>
      <c r="Y37" s="247"/>
    </row>
    <row r="38" spans="1:25" ht="26.25" customHeight="1" x14ac:dyDescent="0.2">
      <c r="A38" s="261"/>
      <c r="B38" s="264"/>
      <c r="C38" s="267"/>
      <c r="D38" s="270"/>
      <c r="E38" s="125" t="s">
        <v>58</v>
      </c>
      <c r="F38" s="27" t="s">
        <v>20</v>
      </c>
      <c r="G38" s="27" t="s">
        <v>20</v>
      </c>
      <c r="H38" s="27" t="s">
        <v>20</v>
      </c>
      <c r="I38" s="27" t="s">
        <v>21</v>
      </c>
      <c r="J38" s="27" t="s">
        <v>21</v>
      </c>
      <c r="K38" s="274"/>
      <c r="L38" s="279"/>
      <c r="M38" s="247"/>
      <c r="N38" s="247"/>
      <c r="O38" s="247"/>
      <c r="P38" s="253"/>
      <c r="Q38" s="247"/>
      <c r="R38" s="247"/>
      <c r="S38" s="282"/>
      <c r="T38" s="247"/>
      <c r="U38" s="247"/>
      <c r="V38" s="247"/>
      <c r="W38" s="247"/>
      <c r="X38" s="247"/>
      <c r="Y38" s="247"/>
    </row>
    <row r="39" spans="1:25" ht="25.5" x14ac:dyDescent="0.2">
      <c r="A39" s="261"/>
      <c r="B39" s="264"/>
      <c r="C39" s="267"/>
      <c r="D39" s="270"/>
      <c r="E39" s="125" t="s">
        <v>59</v>
      </c>
      <c r="F39" s="27" t="s">
        <v>20</v>
      </c>
      <c r="G39" s="27" t="s">
        <v>20</v>
      </c>
      <c r="H39" s="27" t="s">
        <v>20</v>
      </c>
      <c r="I39" s="27" t="s">
        <v>21</v>
      </c>
      <c r="J39" s="27" t="s">
        <v>21</v>
      </c>
      <c r="K39" s="274"/>
      <c r="L39" s="279"/>
      <c r="M39" s="247"/>
      <c r="N39" s="247"/>
      <c r="O39" s="247"/>
      <c r="P39" s="253"/>
      <c r="Q39" s="247"/>
      <c r="R39" s="247"/>
      <c r="S39" s="282"/>
      <c r="T39" s="247"/>
      <c r="U39" s="247"/>
      <c r="V39" s="247"/>
      <c r="W39" s="247"/>
      <c r="X39" s="247"/>
      <c r="Y39" s="247"/>
    </row>
    <row r="40" spans="1:25" ht="25.5" x14ac:dyDescent="0.2">
      <c r="A40" s="262"/>
      <c r="B40" s="265"/>
      <c r="C40" s="268"/>
      <c r="D40" s="271"/>
      <c r="E40" s="125" t="s">
        <v>60</v>
      </c>
      <c r="F40" s="27" t="s">
        <v>20</v>
      </c>
      <c r="G40" s="27" t="s">
        <v>20</v>
      </c>
      <c r="H40" s="27" t="s">
        <v>21</v>
      </c>
      <c r="I40" s="27" t="s">
        <v>21</v>
      </c>
      <c r="J40" s="27" t="s">
        <v>21</v>
      </c>
      <c r="K40" s="275"/>
      <c r="L40" s="280"/>
      <c r="M40" s="248"/>
      <c r="N40" s="248"/>
      <c r="O40" s="248"/>
      <c r="P40" s="254"/>
      <c r="Q40" s="248"/>
      <c r="R40" s="248"/>
      <c r="S40" s="283"/>
      <c r="T40" s="248"/>
      <c r="U40" s="248"/>
      <c r="V40" s="248"/>
      <c r="W40" s="248"/>
      <c r="X40" s="248"/>
      <c r="Y40" s="248"/>
    </row>
    <row r="41" spans="1:25" customFormat="1" ht="5.0999999999999996" customHeight="1" x14ac:dyDescent="0.2">
      <c r="A41" s="113" t="s">
        <v>0</v>
      </c>
      <c r="B41" s="114"/>
      <c r="C41" s="115"/>
      <c r="D41" s="113"/>
      <c r="E41" s="126" t="s">
        <v>0</v>
      </c>
      <c r="F41" s="113"/>
      <c r="G41" s="113"/>
      <c r="H41" s="113"/>
      <c r="I41" s="113"/>
      <c r="J41" s="113"/>
      <c r="K41" s="113"/>
      <c r="L41" s="113"/>
      <c r="M41" s="146"/>
      <c r="N41" s="146" t="s">
        <v>0</v>
      </c>
      <c r="O41" s="146"/>
      <c r="P41" s="148"/>
      <c r="Q41" s="146"/>
      <c r="R41" s="147"/>
      <c r="S41" s="146"/>
      <c r="T41" s="146" t="s">
        <v>0</v>
      </c>
      <c r="U41" s="146"/>
      <c r="V41" s="146"/>
      <c r="W41" s="146"/>
      <c r="X41" s="146"/>
      <c r="Y41" s="146"/>
    </row>
    <row r="42" spans="1:25" ht="25.5" customHeight="1" x14ac:dyDescent="0.2">
      <c r="A42" s="260">
        <f>+A35+1</f>
        <v>6</v>
      </c>
      <c r="B42" s="263" t="s">
        <v>213</v>
      </c>
      <c r="C42" s="266" t="s">
        <v>214</v>
      </c>
      <c r="D42" s="269" t="s">
        <v>51</v>
      </c>
      <c r="E42" s="125" t="s">
        <v>18</v>
      </c>
      <c r="F42" s="27" t="s">
        <v>20</v>
      </c>
      <c r="G42" s="27" t="s">
        <v>20</v>
      </c>
      <c r="H42" s="27" t="s">
        <v>20</v>
      </c>
      <c r="I42" s="27" t="s">
        <v>21</v>
      </c>
      <c r="J42" s="27" t="s">
        <v>21</v>
      </c>
      <c r="K42" s="272" t="s">
        <v>221</v>
      </c>
      <c r="L42" s="278" t="str">
        <f>VLOOKUP(K42,'Definition '!$C$44:$D$48,2, FALSE)</f>
        <v>منخفض -4
4  (LOW)</v>
      </c>
      <c r="M42" s="246" t="s">
        <v>228</v>
      </c>
      <c r="N42" s="246" t="s">
        <v>238</v>
      </c>
      <c r="O42" s="246" t="s">
        <v>239</v>
      </c>
      <c r="P42" s="252">
        <v>0.5</v>
      </c>
      <c r="Q42" s="246" t="s">
        <v>240</v>
      </c>
      <c r="R42" s="246" t="s">
        <v>241</v>
      </c>
      <c r="S42" s="281" t="s">
        <v>44</v>
      </c>
      <c r="T42" s="246" t="s">
        <v>206</v>
      </c>
      <c r="U42" s="246" t="s">
        <v>207</v>
      </c>
      <c r="V42" s="246" t="s">
        <v>224</v>
      </c>
      <c r="W42" s="246" t="s">
        <v>224</v>
      </c>
      <c r="X42" s="246" t="s">
        <v>224</v>
      </c>
      <c r="Y42" s="246" t="s">
        <v>224</v>
      </c>
    </row>
    <row r="43" spans="1:25" ht="26.25" customHeight="1" x14ac:dyDescent="0.2">
      <c r="A43" s="261"/>
      <c r="B43" s="264"/>
      <c r="C43" s="267"/>
      <c r="D43" s="270"/>
      <c r="E43" s="125" t="s">
        <v>23</v>
      </c>
      <c r="F43" s="27" t="s">
        <v>20</v>
      </c>
      <c r="G43" s="27" t="s">
        <v>20</v>
      </c>
      <c r="H43" s="27" t="s">
        <v>20</v>
      </c>
      <c r="I43" s="27" t="s">
        <v>20</v>
      </c>
      <c r="J43" s="27" t="s">
        <v>21</v>
      </c>
      <c r="K43" s="273"/>
      <c r="L43" s="279"/>
      <c r="M43" s="247"/>
      <c r="N43" s="247"/>
      <c r="O43" s="247"/>
      <c r="P43" s="253"/>
      <c r="Q43" s="247"/>
      <c r="R43" s="247"/>
      <c r="S43" s="282"/>
      <c r="T43" s="247"/>
      <c r="U43" s="247"/>
      <c r="V43" s="247"/>
      <c r="W43" s="247"/>
      <c r="X43" s="247"/>
      <c r="Y43" s="247"/>
    </row>
    <row r="44" spans="1:25" ht="26.25" customHeight="1" x14ac:dyDescent="0.2">
      <c r="A44" s="261"/>
      <c r="B44" s="264"/>
      <c r="C44" s="267"/>
      <c r="D44" s="270"/>
      <c r="E44" s="125" t="s">
        <v>149</v>
      </c>
      <c r="F44" s="27" t="s">
        <v>20</v>
      </c>
      <c r="G44" s="27" t="s">
        <v>20</v>
      </c>
      <c r="H44" s="27" t="s">
        <v>20</v>
      </c>
      <c r="I44" s="27" t="s">
        <v>21</v>
      </c>
      <c r="J44" s="27" t="s">
        <v>21</v>
      </c>
      <c r="K44" s="273"/>
      <c r="L44" s="279"/>
      <c r="M44" s="247"/>
      <c r="N44" s="247"/>
      <c r="O44" s="247"/>
      <c r="P44" s="253"/>
      <c r="Q44" s="247"/>
      <c r="R44" s="247"/>
      <c r="S44" s="282"/>
      <c r="T44" s="247"/>
      <c r="U44" s="247"/>
      <c r="V44" s="247"/>
      <c r="W44" s="247"/>
      <c r="X44" s="247"/>
      <c r="Y44" s="247"/>
    </row>
    <row r="45" spans="1:25" ht="26.25" customHeight="1" x14ac:dyDescent="0.2">
      <c r="A45" s="261"/>
      <c r="B45" s="264"/>
      <c r="C45" s="267"/>
      <c r="D45" s="270"/>
      <c r="E45" s="125" t="s">
        <v>58</v>
      </c>
      <c r="F45" s="27" t="s">
        <v>20</v>
      </c>
      <c r="G45" s="27" t="s">
        <v>20</v>
      </c>
      <c r="H45" s="27" t="s">
        <v>20</v>
      </c>
      <c r="I45" s="27" t="s">
        <v>20</v>
      </c>
      <c r="J45" s="27" t="s">
        <v>21</v>
      </c>
      <c r="K45" s="274"/>
      <c r="L45" s="279"/>
      <c r="M45" s="247"/>
      <c r="N45" s="247"/>
      <c r="O45" s="247"/>
      <c r="P45" s="253"/>
      <c r="Q45" s="247"/>
      <c r="R45" s="247"/>
      <c r="S45" s="282"/>
      <c r="T45" s="247"/>
      <c r="U45" s="247"/>
      <c r="V45" s="247"/>
      <c r="W45" s="247"/>
      <c r="X45" s="247"/>
      <c r="Y45" s="247"/>
    </row>
    <row r="46" spans="1:25" ht="25.5" x14ac:dyDescent="0.2">
      <c r="A46" s="261"/>
      <c r="B46" s="264"/>
      <c r="C46" s="267"/>
      <c r="D46" s="270"/>
      <c r="E46" s="125" t="s">
        <v>59</v>
      </c>
      <c r="F46" s="27" t="s">
        <v>20</v>
      </c>
      <c r="G46" s="27" t="s">
        <v>20</v>
      </c>
      <c r="H46" s="27" t="s">
        <v>20</v>
      </c>
      <c r="I46" s="27" t="s">
        <v>21</v>
      </c>
      <c r="J46" s="27" t="s">
        <v>21</v>
      </c>
      <c r="K46" s="274"/>
      <c r="L46" s="279"/>
      <c r="M46" s="247"/>
      <c r="N46" s="247"/>
      <c r="O46" s="247"/>
      <c r="P46" s="253"/>
      <c r="Q46" s="247"/>
      <c r="R46" s="247"/>
      <c r="S46" s="282"/>
      <c r="T46" s="247"/>
      <c r="U46" s="247"/>
      <c r="V46" s="247"/>
      <c r="W46" s="247"/>
      <c r="X46" s="247"/>
      <c r="Y46" s="247"/>
    </row>
    <row r="47" spans="1:25" ht="25.5" x14ac:dyDescent="0.2">
      <c r="A47" s="262"/>
      <c r="B47" s="265"/>
      <c r="C47" s="268"/>
      <c r="D47" s="271"/>
      <c r="E47" s="125" t="s">
        <v>60</v>
      </c>
      <c r="F47" s="27" t="s">
        <v>20</v>
      </c>
      <c r="G47" s="27" t="s">
        <v>20</v>
      </c>
      <c r="H47" s="27" t="s">
        <v>20</v>
      </c>
      <c r="I47" s="27" t="s">
        <v>20</v>
      </c>
      <c r="J47" s="27" t="s">
        <v>21</v>
      </c>
      <c r="K47" s="275"/>
      <c r="L47" s="280"/>
      <c r="M47" s="248"/>
      <c r="N47" s="248"/>
      <c r="O47" s="248"/>
      <c r="P47" s="254"/>
      <c r="Q47" s="248"/>
      <c r="R47" s="248"/>
      <c r="S47" s="283"/>
      <c r="T47" s="248"/>
      <c r="U47" s="248"/>
      <c r="V47" s="248"/>
      <c r="W47" s="248"/>
      <c r="X47" s="248"/>
      <c r="Y47" s="248"/>
    </row>
    <row r="48" spans="1:25" customFormat="1" ht="5.0999999999999996" customHeight="1" x14ac:dyDescent="0.2">
      <c r="A48" s="113" t="s">
        <v>0</v>
      </c>
      <c r="B48" s="114"/>
      <c r="C48" s="115"/>
      <c r="D48" s="113"/>
      <c r="E48" s="126" t="s">
        <v>0</v>
      </c>
      <c r="F48" s="113"/>
      <c r="G48" s="113"/>
      <c r="H48" s="113"/>
      <c r="I48" s="113"/>
      <c r="J48" s="113"/>
      <c r="K48" s="113"/>
      <c r="L48" s="113"/>
      <c r="M48" s="146"/>
      <c r="N48" s="146" t="s">
        <v>0</v>
      </c>
      <c r="O48" s="146"/>
      <c r="P48" s="148"/>
      <c r="Q48" s="146"/>
      <c r="R48" s="147"/>
      <c r="S48" s="146"/>
      <c r="T48" s="146" t="s">
        <v>0</v>
      </c>
      <c r="U48" s="146"/>
      <c r="V48" s="146"/>
      <c r="W48" s="146"/>
      <c r="X48" s="146"/>
      <c r="Y48" s="146"/>
    </row>
    <row r="49" spans="1:25" ht="25.5" customHeight="1" x14ac:dyDescent="0.2">
      <c r="A49" s="260">
        <f>+A42+1</f>
        <v>7</v>
      </c>
      <c r="B49" s="263" t="s">
        <v>301</v>
      </c>
      <c r="C49" s="266" t="s">
        <v>215</v>
      </c>
      <c r="D49" s="269" t="s">
        <v>50</v>
      </c>
      <c r="E49" s="125" t="s">
        <v>18</v>
      </c>
      <c r="F49" s="27" t="s">
        <v>20</v>
      </c>
      <c r="G49" s="27" t="s">
        <v>20</v>
      </c>
      <c r="H49" s="27" t="s">
        <v>20</v>
      </c>
      <c r="I49" s="27" t="s">
        <v>21</v>
      </c>
      <c r="J49" s="27" t="s">
        <v>21</v>
      </c>
      <c r="K49" s="272" t="s">
        <v>221</v>
      </c>
      <c r="L49" s="278" t="str">
        <f>VLOOKUP(K49,'Definition '!$C$44:$D$48,2, FALSE)</f>
        <v>منخفض -4
4  (LOW)</v>
      </c>
      <c r="M49" s="246" t="s">
        <v>228</v>
      </c>
      <c r="N49" s="246" t="s">
        <v>242</v>
      </c>
      <c r="O49" s="246" t="s">
        <v>243</v>
      </c>
      <c r="P49" s="252">
        <v>0.5</v>
      </c>
      <c r="Q49" s="246" t="s">
        <v>244</v>
      </c>
      <c r="R49" s="246" t="s">
        <v>245</v>
      </c>
      <c r="S49" s="281" t="s">
        <v>251</v>
      </c>
      <c r="T49" s="246" t="s">
        <v>369</v>
      </c>
      <c r="U49" s="246" t="s">
        <v>207</v>
      </c>
      <c r="V49" s="246" t="s">
        <v>224</v>
      </c>
      <c r="W49" s="246" t="s">
        <v>224</v>
      </c>
      <c r="X49" s="246" t="s">
        <v>224</v>
      </c>
      <c r="Y49" s="246" t="s">
        <v>224</v>
      </c>
    </row>
    <row r="50" spans="1:25" ht="26.25" customHeight="1" x14ac:dyDescent="0.2">
      <c r="A50" s="261"/>
      <c r="B50" s="264"/>
      <c r="C50" s="267"/>
      <c r="D50" s="270"/>
      <c r="E50" s="125" t="s">
        <v>23</v>
      </c>
      <c r="F50" s="27" t="s">
        <v>20</v>
      </c>
      <c r="G50" s="27" t="s">
        <v>20</v>
      </c>
      <c r="H50" s="27" t="s">
        <v>20</v>
      </c>
      <c r="I50" s="27" t="s">
        <v>20</v>
      </c>
      <c r="J50" s="27" t="s">
        <v>21</v>
      </c>
      <c r="K50" s="273"/>
      <c r="L50" s="279"/>
      <c r="M50" s="247"/>
      <c r="N50" s="247"/>
      <c r="O50" s="247"/>
      <c r="P50" s="253"/>
      <c r="Q50" s="247"/>
      <c r="R50" s="247"/>
      <c r="S50" s="282"/>
      <c r="T50" s="247"/>
      <c r="U50" s="247"/>
      <c r="V50" s="247"/>
      <c r="W50" s="247"/>
      <c r="X50" s="247"/>
      <c r="Y50" s="247"/>
    </row>
    <row r="51" spans="1:25" ht="26.25" customHeight="1" x14ac:dyDescent="0.2">
      <c r="A51" s="261"/>
      <c r="B51" s="264"/>
      <c r="C51" s="267"/>
      <c r="D51" s="270"/>
      <c r="E51" s="125" t="s">
        <v>149</v>
      </c>
      <c r="F51" s="27" t="s">
        <v>20</v>
      </c>
      <c r="G51" s="27" t="s">
        <v>20</v>
      </c>
      <c r="H51" s="27" t="s">
        <v>20</v>
      </c>
      <c r="I51" s="27" t="s">
        <v>21</v>
      </c>
      <c r="J51" s="27" t="s">
        <v>21</v>
      </c>
      <c r="K51" s="273"/>
      <c r="L51" s="279"/>
      <c r="M51" s="247"/>
      <c r="N51" s="247"/>
      <c r="O51" s="247"/>
      <c r="P51" s="253"/>
      <c r="Q51" s="247"/>
      <c r="R51" s="247"/>
      <c r="S51" s="282"/>
      <c r="T51" s="247"/>
      <c r="U51" s="247"/>
      <c r="V51" s="247"/>
      <c r="W51" s="247"/>
      <c r="X51" s="247"/>
      <c r="Y51" s="247"/>
    </row>
    <row r="52" spans="1:25" ht="26.25" customHeight="1" x14ac:dyDescent="0.2">
      <c r="A52" s="261"/>
      <c r="B52" s="264"/>
      <c r="C52" s="267"/>
      <c r="D52" s="270"/>
      <c r="E52" s="125" t="s">
        <v>58</v>
      </c>
      <c r="F52" s="27" t="s">
        <v>20</v>
      </c>
      <c r="G52" s="27" t="s">
        <v>20</v>
      </c>
      <c r="H52" s="27" t="s">
        <v>20</v>
      </c>
      <c r="I52" s="27" t="s">
        <v>20</v>
      </c>
      <c r="J52" s="27" t="s">
        <v>21</v>
      </c>
      <c r="K52" s="274"/>
      <c r="L52" s="279"/>
      <c r="M52" s="247"/>
      <c r="N52" s="247"/>
      <c r="O52" s="247"/>
      <c r="P52" s="253"/>
      <c r="Q52" s="247"/>
      <c r="R52" s="247"/>
      <c r="S52" s="282"/>
      <c r="T52" s="247"/>
      <c r="U52" s="247"/>
      <c r="V52" s="247"/>
      <c r="W52" s="247"/>
      <c r="X52" s="247"/>
      <c r="Y52" s="247"/>
    </row>
    <row r="53" spans="1:25" ht="25.5" x14ac:dyDescent="0.2">
      <c r="A53" s="261"/>
      <c r="B53" s="264"/>
      <c r="C53" s="267"/>
      <c r="D53" s="270"/>
      <c r="E53" s="125" t="s">
        <v>59</v>
      </c>
      <c r="F53" s="27" t="s">
        <v>20</v>
      </c>
      <c r="G53" s="27" t="s">
        <v>20</v>
      </c>
      <c r="H53" s="27" t="s">
        <v>20</v>
      </c>
      <c r="I53" s="27" t="s">
        <v>21</v>
      </c>
      <c r="J53" s="27" t="s">
        <v>21</v>
      </c>
      <c r="K53" s="274"/>
      <c r="L53" s="279"/>
      <c r="M53" s="247"/>
      <c r="N53" s="247"/>
      <c r="O53" s="247"/>
      <c r="P53" s="253"/>
      <c r="Q53" s="247"/>
      <c r="R53" s="247"/>
      <c r="S53" s="282"/>
      <c r="T53" s="247"/>
      <c r="U53" s="247"/>
      <c r="V53" s="247"/>
      <c r="W53" s="247"/>
      <c r="X53" s="247"/>
      <c r="Y53" s="247"/>
    </row>
    <row r="54" spans="1:25" ht="25.5" x14ac:dyDescent="0.2">
      <c r="A54" s="262"/>
      <c r="B54" s="265"/>
      <c r="C54" s="268"/>
      <c r="D54" s="271"/>
      <c r="E54" s="125" t="s">
        <v>60</v>
      </c>
      <c r="F54" s="27" t="s">
        <v>20</v>
      </c>
      <c r="G54" s="27" t="s">
        <v>20</v>
      </c>
      <c r="H54" s="27" t="s">
        <v>20</v>
      </c>
      <c r="I54" s="27" t="s">
        <v>20</v>
      </c>
      <c r="J54" s="27" t="s">
        <v>21</v>
      </c>
      <c r="K54" s="275"/>
      <c r="L54" s="280"/>
      <c r="M54" s="248"/>
      <c r="N54" s="248"/>
      <c r="O54" s="248"/>
      <c r="P54" s="254"/>
      <c r="Q54" s="248"/>
      <c r="R54" s="248"/>
      <c r="S54" s="283"/>
      <c r="T54" s="248"/>
      <c r="U54" s="248"/>
      <c r="V54" s="248"/>
      <c r="W54" s="248"/>
      <c r="X54" s="248"/>
      <c r="Y54" s="248"/>
    </row>
    <row r="55" spans="1:25" customFormat="1" ht="5.0999999999999996" customHeight="1" x14ac:dyDescent="0.2">
      <c r="A55" s="113" t="s">
        <v>0</v>
      </c>
      <c r="B55" s="114"/>
      <c r="C55" s="115" t="s">
        <v>0</v>
      </c>
      <c r="D55" s="113"/>
      <c r="E55" s="126" t="s">
        <v>0</v>
      </c>
      <c r="F55" s="113"/>
      <c r="G55" s="113"/>
      <c r="H55" s="113"/>
      <c r="I55" s="113"/>
      <c r="J55" s="113"/>
      <c r="K55" s="113"/>
      <c r="L55" s="113"/>
      <c r="M55" s="146"/>
      <c r="N55" s="146" t="s">
        <v>0</v>
      </c>
      <c r="O55" s="146" t="s">
        <v>0</v>
      </c>
      <c r="P55" s="148"/>
      <c r="Q55" s="146" t="s">
        <v>0</v>
      </c>
      <c r="R55" s="147" t="s">
        <v>0</v>
      </c>
      <c r="S55" s="146"/>
      <c r="T55" s="146" t="s">
        <v>0</v>
      </c>
      <c r="U55" s="146"/>
      <c r="V55" s="146"/>
      <c r="W55" s="146"/>
      <c r="X55" s="146"/>
      <c r="Y55" s="146"/>
    </row>
    <row r="56" spans="1:25" ht="25.5" customHeight="1" x14ac:dyDescent="0.2">
      <c r="A56" s="260">
        <f>+A49+1</f>
        <v>8</v>
      </c>
      <c r="B56" s="263" t="s">
        <v>286</v>
      </c>
      <c r="C56" s="266" t="s">
        <v>216</v>
      </c>
      <c r="D56" s="269" t="s">
        <v>50</v>
      </c>
      <c r="E56" s="125" t="s">
        <v>18</v>
      </c>
      <c r="F56" s="27" t="s">
        <v>20</v>
      </c>
      <c r="G56" s="27" t="s">
        <v>20</v>
      </c>
      <c r="H56" s="27" t="s">
        <v>20</v>
      </c>
      <c r="I56" s="27" t="s">
        <v>20</v>
      </c>
      <c r="J56" s="27" t="s">
        <v>21</v>
      </c>
      <c r="K56" s="272" t="s">
        <v>222</v>
      </c>
      <c r="L56" s="278" t="str">
        <f>VLOOKUP(K56,'Definition '!$C$44:$D$48,2, FALSE)</f>
        <v>منخفض جداً -5
5  (VERY LOW)</v>
      </c>
      <c r="M56" s="246" t="s">
        <v>246</v>
      </c>
      <c r="N56" s="246" t="s">
        <v>247</v>
      </c>
      <c r="O56" s="246" t="s">
        <v>248</v>
      </c>
      <c r="P56" s="252">
        <v>1</v>
      </c>
      <c r="Q56" s="246" t="s">
        <v>249</v>
      </c>
      <c r="R56" s="246" t="s">
        <v>250</v>
      </c>
      <c r="S56" s="281" t="s">
        <v>44</v>
      </c>
      <c r="T56" s="246" t="s">
        <v>208</v>
      </c>
      <c r="U56" s="246" t="s">
        <v>206</v>
      </c>
      <c r="V56" s="246" t="s">
        <v>224</v>
      </c>
      <c r="W56" s="246" t="s">
        <v>224</v>
      </c>
      <c r="X56" s="246" t="s">
        <v>224</v>
      </c>
      <c r="Y56" s="246" t="s">
        <v>251</v>
      </c>
    </row>
    <row r="57" spans="1:25" ht="26.25" customHeight="1" x14ac:dyDescent="0.2">
      <c r="A57" s="261"/>
      <c r="B57" s="264"/>
      <c r="C57" s="267"/>
      <c r="D57" s="270"/>
      <c r="E57" s="125" t="s">
        <v>23</v>
      </c>
      <c r="F57" s="27" t="s">
        <v>20</v>
      </c>
      <c r="G57" s="27" t="s">
        <v>20</v>
      </c>
      <c r="H57" s="27" t="s">
        <v>20</v>
      </c>
      <c r="I57" s="27" t="s">
        <v>20</v>
      </c>
      <c r="J57" s="27" t="s">
        <v>20</v>
      </c>
      <c r="K57" s="273"/>
      <c r="L57" s="279"/>
      <c r="M57" s="247"/>
      <c r="N57" s="247"/>
      <c r="O57" s="247"/>
      <c r="P57" s="253"/>
      <c r="Q57" s="247"/>
      <c r="R57" s="247"/>
      <c r="S57" s="282"/>
      <c r="T57" s="247"/>
      <c r="U57" s="247"/>
      <c r="V57" s="247"/>
      <c r="W57" s="247"/>
      <c r="X57" s="247"/>
      <c r="Y57" s="247"/>
    </row>
    <row r="58" spans="1:25" ht="26.25" customHeight="1" x14ac:dyDescent="0.2">
      <c r="A58" s="261"/>
      <c r="B58" s="264"/>
      <c r="C58" s="267"/>
      <c r="D58" s="270"/>
      <c r="E58" s="125" t="s">
        <v>149</v>
      </c>
      <c r="F58" s="27" t="s">
        <v>20</v>
      </c>
      <c r="G58" s="27" t="s">
        <v>20</v>
      </c>
      <c r="H58" s="27" t="s">
        <v>20</v>
      </c>
      <c r="I58" s="27" t="s">
        <v>20</v>
      </c>
      <c r="J58" s="27" t="s">
        <v>21</v>
      </c>
      <c r="K58" s="273"/>
      <c r="L58" s="279"/>
      <c r="M58" s="247"/>
      <c r="N58" s="247"/>
      <c r="O58" s="247"/>
      <c r="P58" s="253"/>
      <c r="Q58" s="247"/>
      <c r="R58" s="247"/>
      <c r="S58" s="282"/>
      <c r="T58" s="247"/>
      <c r="U58" s="247"/>
      <c r="V58" s="247"/>
      <c r="W58" s="247"/>
      <c r="X58" s="247"/>
      <c r="Y58" s="247"/>
    </row>
    <row r="59" spans="1:25" ht="26.25" customHeight="1" x14ac:dyDescent="0.2">
      <c r="A59" s="261"/>
      <c r="B59" s="264"/>
      <c r="C59" s="267"/>
      <c r="D59" s="270"/>
      <c r="E59" s="125" t="s">
        <v>58</v>
      </c>
      <c r="F59" s="27" t="s">
        <v>20</v>
      </c>
      <c r="G59" s="27" t="s">
        <v>20</v>
      </c>
      <c r="H59" s="27" t="s">
        <v>20</v>
      </c>
      <c r="I59" s="27" t="s">
        <v>20</v>
      </c>
      <c r="J59" s="27" t="s">
        <v>21</v>
      </c>
      <c r="K59" s="274"/>
      <c r="L59" s="279"/>
      <c r="M59" s="247"/>
      <c r="N59" s="247"/>
      <c r="O59" s="247"/>
      <c r="P59" s="253"/>
      <c r="Q59" s="247"/>
      <c r="R59" s="247"/>
      <c r="S59" s="282"/>
      <c r="T59" s="247"/>
      <c r="U59" s="247"/>
      <c r="V59" s="247"/>
      <c r="W59" s="247"/>
      <c r="X59" s="247"/>
      <c r="Y59" s="247"/>
    </row>
    <row r="60" spans="1:25" ht="25.5" x14ac:dyDescent="0.2">
      <c r="A60" s="261"/>
      <c r="B60" s="264"/>
      <c r="C60" s="267"/>
      <c r="D60" s="270"/>
      <c r="E60" s="125" t="s">
        <v>59</v>
      </c>
      <c r="F60" s="27" t="s">
        <v>20</v>
      </c>
      <c r="G60" s="27" t="s">
        <v>20</v>
      </c>
      <c r="H60" s="27" t="s">
        <v>20</v>
      </c>
      <c r="I60" s="27" t="s">
        <v>20</v>
      </c>
      <c r="J60" s="27" t="s">
        <v>20</v>
      </c>
      <c r="K60" s="274"/>
      <c r="L60" s="279"/>
      <c r="M60" s="247"/>
      <c r="N60" s="247"/>
      <c r="O60" s="247"/>
      <c r="P60" s="253"/>
      <c r="Q60" s="247"/>
      <c r="R60" s="247"/>
      <c r="S60" s="282"/>
      <c r="T60" s="247"/>
      <c r="U60" s="247"/>
      <c r="V60" s="247"/>
      <c r="W60" s="247"/>
      <c r="X60" s="247"/>
      <c r="Y60" s="247"/>
    </row>
    <row r="61" spans="1:25" ht="25.5" x14ac:dyDescent="0.2">
      <c r="A61" s="262"/>
      <c r="B61" s="265"/>
      <c r="C61" s="268"/>
      <c r="D61" s="271"/>
      <c r="E61" s="125" t="s">
        <v>60</v>
      </c>
      <c r="F61" s="27" t="s">
        <v>20</v>
      </c>
      <c r="G61" s="27" t="s">
        <v>20</v>
      </c>
      <c r="H61" s="27" t="s">
        <v>20</v>
      </c>
      <c r="I61" s="27" t="s">
        <v>20</v>
      </c>
      <c r="J61" s="27" t="s">
        <v>20</v>
      </c>
      <c r="K61" s="275"/>
      <c r="L61" s="280"/>
      <c r="M61" s="248"/>
      <c r="N61" s="248"/>
      <c r="O61" s="248"/>
      <c r="P61" s="254"/>
      <c r="Q61" s="248"/>
      <c r="R61" s="248"/>
      <c r="S61" s="283"/>
      <c r="T61" s="248"/>
      <c r="U61" s="248"/>
      <c r="V61" s="248"/>
      <c r="W61" s="248"/>
      <c r="X61" s="248"/>
      <c r="Y61" s="248"/>
    </row>
    <row r="62" spans="1:25" customFormat="1" ht="5.0999999999999996" customHeight="1" x14ac:dyDescent="0.2">
      <c r="A62" s="113" t="s">
        <v>0</v>
      </c>
      <c r="B62" s="114"/>
      <c r="C62" s="115" t="s">
        <v>0</v>
      </c>
      <c r="D62" s="113"/>
      <c r="E62" s="126" t="s">
        <v>0</v>
      </c>
      <c r="F62" s="113"/>
      <c r="G62" s="113"/>
      <c r="H62" s="113"/>
      <c r="I62" s="113"/>
      <c r="J62" s="113"/>
      <c r="K62" s="113"/>
      <c r="L62" s="113"/>
      <c r="M62" s="146" t="s">
        <v>0</v>
      </c>
      <c r="N62" s="146" t="s">
        <v>0</v>
      </c>
      <c r="O62" s="146" t="s">
        <v>0</v>
      </c>
      <c r="P62" s="148"/>
      <c r="Q62" s="146" t="s">
        <v>0</v>
      </c>
      <c r="R62" s="147" t="s">
        <v>0</v>
      </c>
      <c r="S62" s="146"/>
      <c r="T62" s="146" t="s">
        <v>0</v>
      </c>
      <c r="U62" s="146" t="s">
        <v>0</v>
      </c>
      <c r="V62" s="146" t="s">
        <v>0</v>
      </c>
      <c r="W62" s="146" t="s">
        <v>0</v>
      </c>
      <c r="X62" s="146" t="s">
        <v>0</v>
      </c>
      <c r="Y62" s="146" t="s">
        <v>0</v>
      </c>
    </row>
    <row r="63" spans="1:25" ht="25.5" customHeight="1" x14ac:dyDescent="0.2">
      <c r="A63" s="260">
        <f>+A56+1</f>
        <v>9</v>
      </c>
      <c r="B63" s="263" t="s">
        <v>217</v>
      </c>
      <c r="C63" s="266" t="s">
        <v>218</v>
      </c>
      <c r="D63" s="269" t="s">
        <v>48</v>
      </c>
      <c r="E63" s="125" t="s">
        <v>18</v>
      </c>
      <c r="F63" s="27" t="s">
        <v>20</v>
      </c>
      <c r="G63" s="27" t="s">
        <v>20</v>
      </c>
      <c r="H63" s="27" t="s">
        <v>21</v>
      </c>
      <c r="I63" s="27" t="s">
        <v>21</v>
      </c>
      <c r="J63" s="27" t="s">
        <v>21</v>
      </c>
      <c r="K63" s="272" t="s">
        <v>72</v>
      </c>
      <c r="L63" s="278" t="str">
        <f>VLOOKUP(K63,'Definition '!$C$44:$D$48,2, FALSE)</f>
        <v>متوسط -3
3  (MEDIUM)</v>
      </c>
      <c r="M63" s="246" t="s">
        <v>252</v>
      </c>
      <c r="N63" s="246" t="s">
        <v>238</v>
      </c>
      <c r="O63" s="246" t="s">
        <v>253</v>
      </c>
      <c r="P63" s="252">
        <v>1</v>
      </c>
      <c r="Q63" s="246" t="s">
        <v>254</v>
      </c>
      <c r="R63" s="246" t="s">
        <v>255</v>
      </c>
      <c r="S63" s="281" t="s">
        <v>45</v>
      </c>
      <c r="T63" s="246" t="s">
        <v>207</v>
      </c>
      <c r="U63" s="246" t="s">
        <v>233</v>
      </c>
      <c r="V63" s="246" t="s">
        <v>224</v>
      </c>
      <c r="W63" s="246" t="s">
        <v>224</v>
      </c>
      <c r="X63" s="246" t="s">
        <v>224</v>
      </c>
      <c r="Y63" s="246" t="s">
        <v>224</v>
      </c>
    </row>
    <row r="64" spans="1:25" ht="26.25" customHeight="1" x14ac:dyDescent="0.2">
      <c r="A64" s="261"/>
      <c r="B64" s="264"/>
      <c r="C64" s="267"/>
      <c r="D64" s="270"/>
      <c r="E64" s="125" t="s">
        <v>23</v>
      </c>
      <c r="F64" s="27" t="s">
        <v>20</v>
      </c>
      <c r="G64" s="27" t="s">
        <v>20</v>
      </c>
      <c r="H64" s="27" t="s">
        <v>20</v>
      </c>
      <c r="I64" s="27" t="s">
        <v>20</v>
      </c>
      <c r="J64" s="27" t="s">
        <v>21</v>
      </c>
      <c r="K64" s="273"/>
      <c r="L64" s="279"/>
      <c r="M64" s="247"/>
      <c r="N64" s="247"/>
      <c r="O64" s="247"/>
      <c r="P64" s="253"/>
      <c r="Q64" s="247"/>
      <c r="R64" s="247"/>
      <c r="S64" s="282"/>
      <c r="T64" s="247"/>
      <c r="U64" s="247"/>
      <c r="V64" s="247"/>
      <c r="W64" s="247"/>
      <c r="X64" s="247"/>
      <c r="Y64" s="247"/>
    </row>
    <row r="65" spans="1:25" ht="26.25" customHeight="1" x14ac:dyDescent="0.2">
      <c r="A65" s="261"/>
      <c r="B65" s="264"/>
      <c r="C65" s="267"/>
      <c r="D65" s="270"/>
      <c r="E65" s="125" t="s">
        <v>149</v>
      </c>
      <c r="F65" s="27" t="s">
        <v>20</v>
      </c>
      <c r="G65" s="27" t="s">
        <v>20</v>
      </c>
      <c r="H65" s="27" t="s">
        <v>20</v>
      </c>
      <c r="I65" s="27" t="s">
        <v>21</v>
      </c>
      <c r="J65" s="27" t="s">
        <v>21</v>
      </c>
      <c r="K65" s="273"/>
      <c r="L65" s="279"/>
      <c r="M65" s="247"/>
      <c r="N65" s="247"/>
      <c r="O65" s="247"/>
      <c r="P65" s="253"/>
      <c r="Q65" s="247"/>
      <c r="R65" s="247"/>
      <c r="S65" s="282"/>
      <c r="T65" s="247"/>
      <c r="U65" s="247"/>
      <c r="V65" s="247"/>
      <c r="W65" s="247"/>
      <c r="X65" s="247"/>
      <c r="Y65" s="247"/>
    </row>
    <row r="66" spans="1:25" ht="26.25" customHeight="1" x14ac:dyDescent="0.2">
      <c r="A66" s="261"/>
      <c r="B66" s="264"/>
      <c r="C66" s="267"/>
      <c r="D66" s="270"/>
      <c r="E66" s="125" t="s">
        <v>58</v>
      </c>
      <c r="F66" s="27" t="s">
        <v>20</v>
      </c>
      <c r="G66" s="27" t="s">
        <v>20</v>
      </c>
      <c r="H66" s="27" t="s">
        <v>20</v>
      </c>
      <c r="I66" s="27" t="s">
        <v>20</v>
      </c>
      <c r="J66" s="27" t="s">
        <v>21</v>
      </c>
      <c r="K66" s="274"/>
      <c r="L66" s="279"/>
      <c r="M66" s="247"/>
      <c r="N66" s="247"/>
      <c r="O66" s="247"/>
      <c r="P66" s="253"/>
      <c r="Q66" s="247"/>
      <c r="R66" s="247"/>
      <c r="S66" s="282"/>
      <c r="T66" s="247"/>
      <c r="U66" s="247"/>
      <c r="V66" s="247"/>
      <c r="W66" s="247"/>
      <c r="X66" s="247"/>
      <c r="Y66" s="247"/>
    </row>
    <row r="67" spans="1:25" ht="25.5" x14ac:dyDescent="0.2">
      <c r="A67" s="261"/>
      <c r="B67" s="264"/>
      <c r="C67" s="267"/>
      <c r="D67" s="270"/>
      <c r="E67" s="125" t="s">
        <v>59</v>
      </c>
      <c r="F67" s="27" t="s">
        <v>20</v>
      </c>
      <c r="G67" s="27" t="s">
        <v>20</v>
      </c>
      <c r="H67" s="27" t="s">
        <v>20</v>
      </c>
      <c r="I67" s="27" t="s">
        <v>21</v>
      </c>
      <c r="J67" s="27" t="s">
        <v>21</v>
      </c>
      <c r="K67" s="274"/>
      <c r="L67" s="279"/>
      <c r="M67" s="247"/>
      <c r="N67" s="247"/>
      <c r="O67" s="247"/>
      <c r="P67" s="253"/>
      <c r="Q67" s="247"/>
      <c r="R67" s="247"/>
      <c r="S67" s="282"/>
      <c r="T67" s="247"/>
      <c r="U67" s="247"/>
      <c r="V67" s="247"/>
      <c r="W67" s="247"/>
      <c r="X67" s="247"/>
      <c r="Y67" s="247"/>
    </row>
    <row r="68" spans="1:25" ht="25.5" x14ac:dyDescent="0.2">
      <c r="A68" s="262"/>
      <c r="B68" s="265"/>
      <c r="C68" s="268"/>
      <c r="D68" s="271"/>
      <c r="E68" s="125" t="s">
        <v>60</v>
      </c>
      <c r="F68" s="27" t="s">
        <v>20</v>
      </c>
      <c r="G68" s="27" t="s">
        <v>20</v>
      </c>
      <c r="H68" s="27" t="s">
        <v>20</v>
      </c>
      <c r="I68" s="27" t="s">
        <v>21</v>
      </c>
      <c r="J68" s="27" t="s">
        <v>21</v>
      </c>
      <c r="K68" s="275"/>
      <c r="L68" s="280"/>
      <c r="M68" s="248"/>
      <c r="N68" s="248"/>
      <c r="O68" s="248"/>
      <c r="P68" s="254"/>
      <c r="Q68" s="248"/>
      <c r="R68" s="248"/>
      <c r="S68" s="283"/>
      <c r="T68" s="248"/>
      <c r="U68" s="248"/>
      <c r="V68" s="248"/>
      <c r="W68" s="248"/>
      <c r="X68" s="248"/>
      <c r="Y68" s="248"/>
    </row>
    <row r="69" spans="1:25" customFormat="1" ht="5.0999999999999996" customHeight="1" x14ac:dyDescent="0.2">
      <c r="A69" s="113" t="s">
        <v>0</v>
      </c>
      <c r="B69" s="114"/>
      <c r="C69" s="115" t="s">
        <v>0</v>
      </c>
      <c r="D69" s="113"/>
      <c r="E69" s="126" t="s">
        <v>0</v>
      </c>
      <c r="F69" s="113"/>
      <c r="G69" s="113"/>
      <c r="H69" s="113"/>
      <c r="I69" s="113"/>
      <c r="J69" s="113"/>
      <c r="K69" s="113"/>
      <c r="L69" s="113"/>
      <c r="M69" s="146" t="s">
        <v>0</v>
      </c>
      <c r="N69" s="146" t="s">
        <v>0</v>
      </c>
      <c r="O69" s="146" t="s">
        <v>0</v>
      </c>
      <c r="P69" s="148"/>
      <c r="Q69" s="146" t="s">
        <v>0</v>
      </c>
      <c r="R69" s="147" t="s">
        <v>0</v>
      </c>
      <c r="S69" s="146"/>
      <c r="T69" s="146" t="s">
        <v>0</v>
      </c>
      <c r="U69" s="146" t="s">
        <v>0</v>
      </c>
      <c r="V69" s="146" t="s">
        <v>0</v>
      </c>
      <c r="W69" s="146" t="s">
        <v>0</v>
      </c>
      <c r="X69" s="146" t="s">
        <v>0</v>
      </c>
      <c r="Y69" s="146" t="s">
        <v>0</v>
      </c>
    </row>
    <row r="70" spans="1:25" ht="25.5" customHeight="1" x14ac:dyDescent="0.2">
      <c r="A70" s="260">
        <f>+A63+1</f>
        <v>10</v>
      </c>
      <c r="B70" s="263" t="s">
        <v>219</v>
      </c>
      <c r="C70" s="266" t="s">
        <v>220</v>
      </c>
      <c r="D70" s="269" t="s">
        <v>57</v>
      </c>
      <c r="E70" s="125" t="s">
        <v>18</v>
      </c>
      <c r="F70" s="27" t="s">
        <v>20</v>
      </c>
      <c r="G70" s="27" t="s">
        <v>20</v>
      </c>
      <c r="H70" s="27" t="s">
        <v>20</v>
      </c>
      <c r="I70" s="27" t="s">
        <v>20</v>
      </c>
      <c r="J70" s="27" t="s">
        <v>20</v>
      </c>
      <c r="K70" s="272" t="s">
        <v>221</v>
      </c>
      <c r="L70" s="278" t="str">
        <f>VLOOKUP(K70,'Definition '!$C$44:$D$48,2, FALSE)</f>
        <v>منخفض -4
4  (LOW)</v>
      </c>
      <c r="M70" s="246" t="s">
        <v>228</v>
      </c>
      <c r="N70" s="246" t="s">
        <v>296</v>
      </c>
      <c r="O70" s="246" t="s">
        <v>258</v>
      </c>
      <c r="P70" s="252">
        <v>1</v>
      </c>
      <c r="Q70" s="246" t="s">
        <v>295</v>
      </c>
      <c r="R70" s="246" t="s">
        <v>259</v>
      </c>
      <c r="S70" s="281" t="s">
        <v>44</v>
      </c>
      <c r="T70" s="246" t="s">
        <v>260</v>
      </c>
      <c r="U70" s="246" t="s">
        <v>207</v>
      </c>
      <c r="V70" s="246" t="s">
        <v>224</v>
      </c>
      <c r="W70" s="246" t="s">
        <v>224</v>
      </c>
      <c r="X70" s="246" t="s">
        <v>261</v>
      </c>
      <c r="Y70" s="246" t="s">
        <v>224</v>
      </c>
    </row>
    <row r="71" spans="1:25" ht="26.25" customHeight="1" x14ac:dyDescent="0.2">
      <c r="A71" s="261"/>
      <c r="B71" s="264"/>
      <c r="C71" s="267"/>
      <c r="D71" s="270"/>
      <c r="E71" s="125" t="s">
        <v>23</v>
      </c>
      <c r="F71" s="27" t="s">
        <v>20</v>
      </c>
      <c r="G71" s="27" t="s">
        <v>20</v>
      </c>
      <c r="H71" s="27" t="s">
        <v>20</v>
      </c>
      <c r="I71" s="27" t="s">
        <v>20</v>
      </c>
      <c r="J71" s="27" t="s">
        <v>21</v>
      </c>
      <c r="K71" s="273"/>
      <c r="L71" s="279"/>
      <c r="M71" s="247"/>
      <c r="N71" s="247"/>
      <c r="O71" s="247"/>
      <c r="P71" s="253"/>
      <c r="Q71" s="247"/>
      <c r="R71" s="247"/>
      <c r="S71" s="282"/>
      <c r="T71" s="247"/>
      <c r="U71" s="247"/>
      <c r="V71" s="247"/>
      <c r="W71" s="247"/>
      <c r="X71" s="247"/>
      <c r="Y71" s="247"/>
    </row>
    <row r="72" spans="1:25" ht="26.25" customHeight="1" x14ac:dyDescent="0.2">
      <c r="A72" s="261"/>
      <c r="B72" s="264"/>
      <c r="C72" s="267"/>
      <c r="D72" s="270"/>
      <c r="E72" s="125" t="s">
        <v>149</v>
      </c>
      <c r="F72" s="27" t="s">
        <v>20</v>
      </c>
      <c r="G72" s="27" t="s">
        <v>20</v>
      </c>
      <c r="H72" s="27" t="s">
        <v>20</v>
      </c>
      <c r="I72" s="27" t="s">
        <v>20</v>
      </c>
      <c r="J72" s="27" t="s">
        <v>21</v>
      </c>
      <c r="K72" s="273"/>
      <c r="L72" s="279"/>
      <c r="M72" s="247"/>
      <c r="N72" s="247"/>
      <c r="O72" s="247"/>
      <c r="P72" s="253"/>
      <c r="Q72" s="247"/>
      <c r="R72" s="247"/>
      <c r="S72" s="282"/>
      <c r="T72" s="247"/>
      <c r="U72" s="247"/>
      <c r="V72" s="247"/>
      <c r="W72" s="247"/>
      <c r="X72" s="247"/>
      <c r="Y72" s="247"/>
    </row>
    <row r="73" spans="1:25" ht="26.25" customHeight="1" x14ac:dyDescent="0.2">
      <c r="A73" s="261"/>
      <c r="B73" s="264"/>
      <c r="C73" s="267"/>
      <c r="D73" s="270"/>
      <c r="E73" s="125" t="s">
        <v>58</v>
      </c>
      <c r="F73" s="27" t="s">
        <v>20</v>
      </c>
      <c r="G73" s="27" t="s">
        <v>20</v>
      </c>
      <c r="H73" s="27" t="s">
        <v>20</v>
      </c>
      <c r="I73" s="27" t="s">
        <v>20</v>
      </c>
      <c r="J73" s="27" t="s">
        <v>21</v>
      </c>
      <c r="K73" s="274"/>
      <c r="L73" s="279"/>
      <c r="M73" s="247"/>
      <c r="N73" s="247"/>
      <c r="O73" s="247"/>
      <c r="P73" s="253">
        <v>1</v>
      </c>
      <c r="Q73" s="247"/>
      <c r="R73" s="247"/>
      <c r="S73" s="282"/>
      <c r="T73" s="247"/>
      <c r="U73" s="247"/>
      <c r="V73" s="247"/>
      <c r="W73" s="247"/>
      <c r="X73" s="247"/>
      <c r="Y73" s="247"/>
    </row>
    <row r="74" spans="1:25" ht="25.5" x14ac:dyDescent="0.2">
      <c r="A74" s="261"/>
      <c r="B74" s="264"/>
      <c r="C74" s="267"/>
      <c r="D74" s="270"/>
      <c r="E74" s="125" t="s">
        <v>59</v>
      </c>
      <c r="F74" s="27" t="s">
        <v>20</v>
      </c>
      <c r="G74" s="27" t="s">
        <v>20</v>
      </c>
      <c r="H74" s="27" t="s">
        <v>20</v>
      </c>
      <c r="I74" s="27" t="s">
        <v>20</v>
      </c>
      <c r="J74" s="27" t="s">
        <v>21</v>
      </c>
      <c r="K74" s="274"/>
      <c r="L74" s="279"/>
      <c r="M74" s="247"/>
      <c r="N74" s="247"/>
      <c r="O74" s="247"/>
      <c r="P74" s="253"/>
      <c r="Q74" s="247"/>
      <c r="R74" s="247"/>
      <c r="S74" s="282"/>
      <c r="T74" s="247"/>
      <c r="U74" s="247"/>
      <c r="V74" s="247"/>
      <c r="W74" s="247"/>
      <c r="X74" s="247"/>
      <c r="Y74" s="247"/>
    </row>
    <row r="75" spans="1:25" ht="25.5" x14ac:dyDescent="0.2">
      <c r="A75" s="262"/>
      <c r="B75" s="265"/>
      <c r="C75" s="268"/>
      <c r="D75" s="271"/>
      <c r="E75" s="125" t="s">
        <v>60</v>
      </c>
      <c r="F75" s="27" t="s">
        <v>20</v>
      </c>
      <c r="G75" s="27" t="s">
        <v>20</v>
      </c>
      <c r="H75" s="27" t="s">
        <v>20</v>
      </c>
      <c r="I75" s="27" t="s">
        <v>21</v>
      </c>
      <c r="J75" s="27" t="s">
        <v>21</v>
      </c>
      <c r="K75" s="275"/>
      <c r="L75" s="280"/>
      <c r="M75" s="248"/>
      <c r="N75" s="248"/>
      <c r="O75" s="248"/>
      <c r="P75" s="254"/>
      <c r="Q75" s="248"/>
      <c r="R75" s="248"/>
      <c r="S75" s="283"/>
      <c r="T75" s="248"/>
      <c r="U75" s="248"/>
      <c r="V75" s="248"/>
      <c r="W75" s="248"/>
      <c r="X75" s="248"/>
      <c r="Y75" s="248"/>
    </row>
    <row r="76" spans="1:25" customFormat="1" ht="5.0999999999999996" customHeight="1" x14ac:dyDescent="0.2">
      <c r="A76" s="113" t="s">
        <v>0</v>
      </c>
      <c r="B76" s="114"/>
      <c r="C76" s="115" t="s">
        <v>0</v>
      </c>
      <c r="D76" s="113"/>
      <c r="E76" s="126" t="s">
        <v>0</v>
      </c>
      <c r="F76" s="113"/>
      <c r="G76" s="113"/>
      <c r="H76" s="113"/>
      <c r="I76" s="113"/>
      <c r="J76" s="113"/>
      <c r="K76" s="113"/>
      <c r="L76" s="113"/>
      <c r="M76" s="146" t="s">
        <v>0</v>
      </c>
      <c r="N76" s="146" t="s">
        <v>0</v>
      </c>
      <c r="O76" s="146" t="s">
        <v>0</v>
      </c>
      <c r="P76" s="148"/>
      <c r="Q76" s="146" t="s">
        <v>0</v>
      </c>
      <c r="R76" s="147" t="s">
        <v>0</v>
      </c>
      <c r="S76" s="146"/>
      <c r="T76" s="146" t="s">
        <v>0</v>
      </c>
      <c r="U76" s="146" t="s">
        <v>0</v>
      </c>
      <c r="V76" s="146" t="s">
        <v>0</v>
      </c>
      <c r="W76" s="146" t="s">
        <v>0</v>
      </c>
      <c r="X76" s="146" t="s">
        <v>0</v>
      </c>
      <c r="Y76" s="146" t="s">
        <v>0</v>
      </c>
    </row>
    <row r="77" spans="1:25" ht="25.5" customHeight="1" x14ac:dyDescent="0.2">
      <c r="A77" s="260">
        <v>11</v>
      </c>
      <c r="B77" s="263" t="s">
        <v>302</v>
      </c>
      <c r="C77" s="266" t="s">
        <v>312</v>
      </c>
      <c r="D77" s="269" t="s">
        <v>47</v>
      </c>
      <c r="E77" s="125" t="s">
        <v>18</v>
      </c>
      <c r="F77" s="27" t="s">
        <v>20</v>
      </c>
      <c r="G77" s="27" t="s">
        <v>20</v>
      </c>
      <c r="H77" s="27" t="s">
        <v>20</v>
      </c>
      <c r="I77" s="27" t="s">
        <v>20</v>
      </c>
      <c r="J77" s="27" t="s">
        <v>20</v>
      </c>
      <c r="K77" s="272" t="s">
        <v>72</v>
      </c>
      <c r="L77" s="278" t="str">
        <f>VLOOKUP(K77,'Definition '!$C$44:$D$48,2, FALSE)</f>
        <v>متوسط -3
3  (MEDIUM)</v>
      </c>
      <c r="M77" s="246" t="s">
        <v>309</v>
      </c>
      <c r="N77" s="246" t="s">
        <v>238</v>
      </c>
      <c r="O77" s="246" t="s">
        <v>313</v>
      </c>
      <c r="P77" s="252">
        <v>1</v>
      </c>
      <c r="Q77" s="246" t="s">
        <v>308</v>
      </c>
      <c r="R77" s="246" t="s">
        <v>311</v>
      </c>
      <c r="S77" s="281" t="s">
        <v>224</v>
      </c>
      <c r="T77" s="246" t="s">
        <v>233</v>
      </c>
      <c r="U77" s="246" t="s">
        <v>206</v>
      </c>
      <c r="V77" s="246" t="s">
        <v>224</v>
      </c>
      <c r="W77" s="246" t="s">
        <v>224</v>
      </c>
      <c r="X77" s="246" t="s">
        <v>224</v>
      </c>
      <c r="Y77" s="246" t="s">
        <v>224</v>
      </c>
    </row>
    <row r="78" spans="1:25" ht="26.25" customHeight="1" x14ac:dyDescent="0.2">
      <c r="A78" s="261"/>
      <c r="B78" s="264"/>
      <c r="C78" s="267"/>
      <c r="D78" s="270"/>
      <c r="E78" s="125" t="s">
        <v>23</v>
      </c>
      <c r="F78" s="27" t="s">
        <v>20</v>
      </c>
      <c r="G78" s="27" t="s">
        <v>20</v>
      </c>
      <c r="H78" s="27" t="s">
        <v>20</v>
      </c>
      <c r="I78" s="27" t="s">
        <v>21</v>
      </c>
      <c r="J78" s="27" t="s">
        <v>21</v>
      </c>
      <c r="K78" s="273"/>
      <c r="L78" s="279"/>
      <c r="M78" s="247"/>
      <c r="N78" s="247"/>
      <c r="O78" s="247"/>
      <c r="P78" s="253"/>
      <c r="Q78" s="247"/>
      <c r="R78" s="247"/>
      <c r="S78" s="282"/>
      <c r="T78" s="247"/>
      <c r="U78" s="247"/>
      <c r="V78" s="247"/>
      <c r="W78" s="247"/>
      <c r="X78" s="247"/>
      <c r="Y78" s="247"/>
    </row>
    <row r="79" spans="1:25" ht="26.25" customHeight="1" x14ac:dyDescent="0.2">
      <c r="A79" s="261"/>
      <c r="B79" s="264"/>
      <c r="C79" s="267"/>
      <c r="D79" s="270"/>
      <c r="E79" s="125" t="s">
        <v>149</v>
      </c>
      <c r="F79" s="27" t="s">
        <v>20</v>
      </c>
      <c r="G79" s="27" t="s">
        <v>20</v>
      </c>
      <c r="H79" s="27" t="s">
        <v>20</v>
      </c>
      <c r="I79" s="27" t="s">
        <v>21</v>
      </c>
      <c r="J79" s="27" t="s">
        <v>21</v>
      </c>
      <c r="K79" s="273"/>
      <c r="L79" s="279"/>
      <c r="M79" s="247"/>
      <c r="N79" s="247"/>
      <c r="O79" s="247"/>
      <c r="P79" s="253"/>
      <c r="Q79" s="247"/>
      <c r="R79" s="247"/>
      <c r="S79" s="282"/>
      <c r="T79" s="247"/>
      <c r="U79" s="247"/>
      <c r="V79" s="247"/>
      <c r="W79" s="247"/>
      <c r="X79" s="247"/>
      <c r="Y79" s="247"/>
    </row>
    <row r="80" spans="1:25" ht="26.25" customHeight="1" x14ac:dyDescent="0.2">
      <c r="A80" s="261"/>
      <c r="B80" s="264"/>
      <c r="C80" s="267"/>
      <c r="D80" s="270"/>
      <c r="E80" s="125" t="s">
        <v>58</v>
      </c>
      <c r="F80" s="27" t="s">
        <v>20</v>
      </c>
      <c r="G80" s="27" t="s">
        <v>20</v>
      </c>
      <c r="H80" s="27" t="s">
        <v>20</v>
      </c>
      <c r="I80" s="27" t="s">
        <v>20</v>
      </c>
      <c r="J80" s="27" t="s">
        <v>20</v>
      </c>
      <c r="K80" s="274"/>
      <c r="L80" s="279"/>
      <c r="M80" s="247"/>
      <c r="N80" s="247"/>
      <c r="O80" s="247"/>
      <c r="P80" s="253"/>
      <c r="Q80" s="247"/>
      <c r="R80" s="247"/>
      <c r="S80" s="282"/>
      <c r="T80" s="247"/>
      <c r="U80" s="247"/>
      <c r="V80" s="247"/>
      <c r="W80" s="247"/>
      <c r="X80" s="247"/>
      <c r="Y80" s="247"/>
    </row>
    <row r="81" spans="1:25" ht="25.5" x14ac:dyDescent="0.2">
      <c r="A81" s="261"/>
      <c r="B81" s="264"/>
      <c r="C81" s="267"/>
      <c r="D81" s="270"/>
      <c r="E81" s="125" t="s">
        <v>59</v>
      </c>
      <c r="F81" s="27" t="s">
        <v>20</v>
      </c>
      <c r="G81" s="27" t="s">
        <v>20</v>
      </c>
      <c r="H81" s="27" t="s">
        <v>20</v>
      </c>
      <c r="I81" s="27" t="s">
        <v>20</v>
      </c>
      <c r="J81" s="27" t="s">
        <v>21</v>
      </c>
      <c r="K81" s="274"/>
      <c r="L81" s="279"/>
      <c r="M81" s="247"/>
      <c r="N81" s="247"/>
      <c r="O81" s="247"/>
      <c r="P81" s="253"/>
      <c r="Q81" s="247"/>
      <c r="R81" s="247"/>
      <c r="S81" s="282"/>
      <c r="T81" s="247"/>
      <c r="U81" s="247"/>
      <c r="V81" s="247"/>
      <c r="W81" s="247"/>
      <c r="X81" s="247"/>
      <c r="Y81" s="247"/>
    </row>
    <row r="82" spans="1:25" ht="25.5" x14ac:dyDescent="0.2">
      <c r="A82" s="262"/>
      <c r="B82" s="265"/>
      <c r="C82" s="268"/>
      <c r="D82" s="271"/>
      <c r="E82" s="125" t="s">
        <v>60</v>
      </c>
      <c r="F82" s="27" t="s">
        <v>20</v>
      </c>
      <c r="G82" s="27" t="s">
        <v>20</v>
      </c>
      <c r="H82" s="27" t="s">
        <v>20</v>
      </c>
      <c r="I82" s="27" t="s">
        <v>20</v>
      </c>
      <c r="J82" s="27" t="s">
        <v>21</v>
      </c>
      <c r="K82" s="275"/>
      <c r="L82" s="280"/>
      <c r="M82" s="248"/>
      <c r="N82" s="248"/>
      <c r="O82" s="248"/>
      <c r="P82" s="254"/>
      <c r="Q82" s="248"/>
      <c r="R82" s="248"/>
      <c r="S82" s="283"/>
      <c r="T82" s="248"/>
      <c r="U82" s="248"/>
      <c r="V82" s="248"/>
      <c r="W82" s="248"/>
      <c r="X82" s="248"/>
      <c r="Y82" s="248"/>
    </row>
    <row r="83" spans="1:25" customFormat="1" ht="12" customHeight="1" x14ac:dyDescent="0.2">
      <c r="A83" s="113" t="s">
        <v>0</v>
      </c>
      <c r="B83" s="167" t="s">
        <v>303</v>
      </c>
      <c r="C83" s="115" t="s">
        <v>0</v>
      </c>
      <c r="D83" s="113"/>
      <c r="E83" s="126" t="s">
        <v>0</v>
      </c>
      <c r="F83" s="113"/>
      <c r="G83" s="113"/>
      <c r="H83" s="113"/>
      <c r="I83" s="113"/>
      <c r="J83" s="113"/>
      <c r="K83" s="113"/>
      <c r="L83" s="113"/>
      <c r="M83" s="146" t="s">
        <v>0</v>
      </c>
      <c r="N83" s="146" t="s">
        <v>0</v>
      </c>
      <c r="O83" s="146" t="s">
        <v>0</v>
      </c>
      <c r="P83" s="148"/>
      <c r="Q83" s="146" t="s">
        <v>0</v>
      </c>
      <c r="R83" s="147" t="s">
        <v>0</v>
      </c>
      <c r="S83" s="146"/>
      <c r="T83" s="146" t="s">
        <v>0</v>
      </c>
      <c r="U83" s="146" t="s">
        <v>0</v>
      </c>
      <c r="V83" s="146" t="s">
        <v>0</v>
      </c>
      <c r="W83" s="146" t="s">
        <v>0</v>
      </c>
      <c r="X83" s="146" t="s">
        <v>0</v>
      </c>
      <c r="Y83" s="146" t="s">
        <v>0</v>
      </c>
    </row>
    <row r="84" spans="1:25" ht="25.5" customHeight="1" x14ac:dyDescent="0.2">
      <c r="A84" s="260">
        <v>12</v>
      </c>
      <c r="B84" s="263" t="s">
        <v>305</v>
      </c>
      <c r="C84" s="266" t="s">
        <v>314</v>
      </c>
      <c r="D84" s="269" t="s">
        <v>49</v>
      </c>
      <c r="E84" s="125" t="s">
        <v>18</v>
      </c>
      <c r="F84" s="27" t="s">
        <v>20</v>
      </c>
      <c r="G84" s="27" t="s">
        <v>20</v>
      </c>
      <c r="H84" s="27" t="s">
        <v>20</v>
      </c>
      <c r="I84" s="27" t="s">
        <v>20</v>
      </c>
      <c r="J84" s="27" t="s">
        <v>21</v>
      </c>
      <c r="K84" s="272" t="s">
        <v>221</v>
      </c>
      <c r="L84" s="278" t="str">
        <f>VLOOKUP(K84,'Definition '!$C$44:$D$48,2, FALSE)</f>
        <v>منخفض -4
4  (LOW)</v>
      </c>
      <c r="M84" s="246" t="s">
        <v>225</v>
      </c>
      <c r="N84" s="246" t="s">
        <v>238</v>
      </c>
      <c r="O84" s="246" t="s">
        <v>373</v>
      </c>
      <c r="P84" s="252">
        <v>1</v>
      </c>
      <c r="Q84" s="246" t="s">
        <v>308</v>
      </c>
      <c r="R84" s="246" t="s">
        <v>310</v>
      </c>
      <c r="S84" s="281" t="s">
        <v>45</v>
      </c>
      <c r="T84" s="246" t="s">
        <v>207</v>
      </c>
      <c r="U84" s="246" t="s">
        <v>206</v>
      </c>
      <c r="V84" s="246" t="s">
        <v>224</v>
      </c>
      <c r="W84" s="246" t="s">
        <v>224</v>
      </c>
      <c r="X84" s="246" t="s">
        <v>224</v>
      </c>
      <c r="Y84" s="246" t="s">
        <v>224</v>
      </c>
    </row>
    <row r="85" spans="1:25" ht="26.25" customHeight="1" x14ac:dyDescent="0.2">
      <c r="A85" s="261"/>
      <c r="B85" s="267"/>
      <c r="C85" s="267"/>
      <c r="D85" s="270"/>
      <c r="E85" s="125" t="s">
        <v>23</v>
      </c>
      <c r="F85" s="27" t="s">
        <v>20</v>
      </c>
      <c r="G85" s="27" t="s">
        <v>20</v>
      </c>
      <c r="H85" s="27" t="s">
        <v>20</v>
      </c>
      <c r="I85" s="27" t="s">
        <v>21</v>
      </c>
      <c r="J85" s="27" t="s">
        <v>21</v>
      </c>
      <c r="K85" s="273"/>
      <c r="L85" s="279"/>
      <c r="M85" s="247"/>
      <c r="N85" s="247"/>
      <c r="O85" s="247"/>
      <c r="P85" s="253"/>
      <c r="Q85" s="247"/>
      <c r="R85" s="247"/>
      <c r="S85" s="282"/>
      <c r="T85" s="247"/>
      <c r="U85" s="247"/>
      <c r="V85" s="247"/>
      <c r="W85" s="247"/>
      <c r="X85" s="247"/>
      <c r="Y85" s="247"/>
    </row>
    <row r="86" spans="1:25" ht="26.25" customHeight="1" x14ac:dyDescent="0.2">
      <c r="A86" s="261"/>
      <c r="B86" s="267"/>
      <c r="C86" s="267"/>
      <c r="D86" s="270"/>
      <c r="E86" s="125" t="s">
        <v>149</v>
      </c>
      <c r="F86" s="27" t="s">
        <v>20</v>
      </c>
      <c r="G86" s="27" t="s">
        <v>20</v>
      </c>
      <c r="H86" s="27" t="s">
        <v>20</v>
      </c>
      <c r="I86" s="27" t="s">
        <v>21</v>
      </c>
      <c r="J86" s="27" t="s">
        <v>21</v>
      </c>
      <c r="K86" s="273"/>
      <c r="L86" s="279"/>
      <c r="M86" s="247"/>
      <c r="N86" s="247"/>
      <c r="O86" s="247"/>
      <c r="P86" s="253"/>
      <c r="Q86" s="247"/>
      <c r="R86" s="247"/>
      <c r="S86" s="282"/>
      <c r="T86" s="247"/>
      <c r="U86" s="247"/>
      <c r="V86" s="247"/>
      <c r="W86" s="247"/>
      <c r="X86" s="247"/>
      <c r="Y86" s="247"/>
    </row>
    <row r="87" spans="1:25" ht="26.25" customHeight="1" x14ac:dyDescent="0.2">
      <c r="A87" s="261"/>
      <c r="B87" s="267"/>
      <c r="C87" s="267"/>
      <c r="D87" s="270"/>
      <c r="E87" s="125" t="s">
        <v>58</v>
      </c>
      <c r="F87" s="27" t="s">
        <v>20</v>
      </c>
      <c r="G87" s="27" t="s">
        <v>20</v>
      </c>
      <c r="H87" s="27" t="s">
        <v>20</v>
      </c>
      <c r="I87" s="27" t="s">
        <v>20</v>
      </c>
      <c r="J87" s="27" t="s">
        <v>21</v>
      </c>
      <c r="K87" s="274"/>
      <c r="L87" s="279"/>
      <c r="M87" s="247"/>
      <c r="N87" s="247"/>
      <c r="O87" s="247"/>
      <c r="P87" s="253"/>
      <c r="Q87" s="247"/>
      <c r="R87" s="247"/>
      <c r="S87" s="282"/>
      <c r="T87" s="247"/>
      <c r="U87" s="247"/>
      <c r="V87" s="247"/>
      <c r="W87" s="247"/>
      <c r="X87" s="247"/>
      <c r="Y87" s="247"/>
    </row>
    <row r="88" spans="1:25" ht="25.5" x14ac:dyDescent="0.2">
      <c r="A88" s="261"/>
      <c r="B88" s="267"/>
      <c r="C88" s="267"/>
      <c r="D88" s="270"/>
      <c r="E88" s="125" t="s">
        <v>59</v>
      </c>
      <c r="F88" s="27" t="s">
        <v>20</v>
      </c>
      <c r="G88" s="27" t="s">
        <v>20</v>
      </c>
      <c r="H88" s="27" t="s">
        <v>20</v>
      </c>
      <c r="I88" s="27" t="s">
        <v>20</v>
      </c>
      <c r="J88" s="27" t="s">
        <v>21</v>
      </c>
      <c r="K88" s="274"/>
      <c r="L88" s="279"/>
      <c r="M88" s="247"/>
      <c r="N88" s="247"/>
      <c r="O88" s="247"/>
      <c r="P88" s="253"/>
      <c r="Q88" s="247"/>
      <c r="R88" s="247"/>
      <c r="S88" s="282"/>
      <c r="T88" s="247"/>
      <c r="U88" s="247"/>
      <c r="V88" s="247"/>
      <c r="W88" s="247"/>
      <c r="X88" s="247"/>
      <c r="Y88" s="247"/>
    </row>
    <row r="89" spans="1:25" ht="25.5" x14ac:dyDescent="0.2">
      <c r="A89" s="262"/>
      <c r="B89" s="268"/>
      <c r="C89" s="268"/>
      <c r="D89" s="271"/>
      <c r="E89" s="125" t="s">
        <v>60</v>
      </c>
      <c r="F89" s="27" t="s">
        <v>20</v>
      </c>
      <c r="G89" s="27" t="s">
        <v>20</v>
      </c>
      <c r="H89" s="27" t="s">
        <v>20</v>
      </c>
      <c r="I89" s="27" t="s">
        <v>20</v>
      </c>
      <c r="J89" s="27" t="s">
        <v>21</v>
      </c>
      <c r="K89" s="275"/>
      <c r="L89" s="280"/>
      <c r="M89" s="248"/>
      <c r="N89" s="248"/>
      <c r="O89" s="248"/>
      <c r="P89" s="254"/>
      <c r="Q89" s="248"/>
      <c r="R89" s="248"/>
      <c r="S89" s="283"/>
      <c r="T89" s="248"/>
      <c r="U89" s="248"/>
      <c r="V89" s="248"/>
      <c r="W89" s="248"/>
      <c r="X89" s="248"/>
      <c r="Y89" s="248"/>
    </row>
    <row r="90" spans="1:25" customFormat="1" ht="5.0999999999999996" customHeight="1" x14ac:dyDescent="0.2">
      <c r="A90" s="113" t="s">
        <v>0</v>
      </c>
      <c r="B90" s="114"/>
      <c r="C90" s="115" t="s">
        <v>0</v>
      </c>
      <c r="D90" s="113"/>
      <c r="E90" s="126" t="s">
        <v>0</v>
      </c>
      <c r="F90" s="113"/>
      <c r="G90" s="113"/>
      <c r="H90" s="113"/>
      <c r="I90" s="113"/>
      <c r="J90" s="113"/>
      <c r="K90" s="113"/>
      <c r="L90" s="113"/>
      <c r="M90" s="146" t="s">
        <v>0</v>
      </c>
      <c r="N90" s="146" t="s">
        <v>0</v>
      </c>
      <c r="O90" s="146" t="s">
        <v>0</v>
      </c>
      <c r="P90" s="148"/>
      <c r="Q90" s="146" t="s">
        <v>0</v>
      </c>
      <c r="R90" s="147" t="s">
        <v>0</v>
      </c>
      <c r="S90" s="146"/>
      <c r="T90" s="146" t="s">
        <v>0</v>
      </c>
      <c r="U90" s="146" t="s">
        <v>0</v>
      </c>
      <c r="V90" s="146" t="s">
        <v>0</v>
      </c>
      <c r="W90" s="146" t="s">
        <v>0</v>
      </c>
      <c r="X90" s="146"/>
      <c r="Y90" s="146" t="s">
        <v>0</v>
      </c>
    </row>
    <row r="91" spans="1:25" ht="25.5" x14ac:dyDescent="0.2">
      <c r="A91" s="260"/>
      <c r="B91" s="266"/>
      <c r="C91" s="266"/>
      <c r="D91" s="269"/>
      <c r="E91" s="125" t="s">
        <v>18</v>
      </c>
      <c r="F91" s="27"/>
      <c r="G91" s="27"/>
      <c r="H91" s="27"/>
      <c r="I91" s="27"/>
      <c r="J91" s="27"/>
      <c r="K91" s="272"/>
      <c r="L91" s="278" t="e">
        <f>VLOOKUP(K91,'Definition '!$C$44:$D$48,2, FALSE)</f>
        <v>#N/A</v>
      </c>
      <c r="M91" s="246"/>
      <c r="N91" s="249"/>
      <c r="O91" s="249"/>
      <c r="P91" s="255"/>
      <c r="Q91" s="249"/>
      <c r="R91" s="249"/>
      <c r="S91" s="281"/>
      <c r="T91" s="249"/>
      <c r="U91" s="249"/>
      <c r="V91" s="249"/>
      <c r="W91" s="249"/>
      <c r="X91" s="249"/>
      <c r="Y91" s="249"/>
    </row>
    <row r="92" spans="1:25" ht="26.25" customHeight="1" x14ac:dyDescent="0.2">
      <c r="A92" s="261"/>
      <c r="B92" s="267"/>
      <c r="C92" s="267"/>
      <c r="D92" s="270"/>
      <c r="E92" s="125" t="s">
        <v>23</v>
      </c>
      <c r="F92" s="27"/>
      <c r="G92" s="27"/>
      <c r="H92" s="27"/>
      <c r="I92" s="27"/>
      <c r="J92" s="27"/>
      <c r="K92" s="273"/>
      <c r="L92" s="279"/>
      <c r="M92" s="247"/>
      <c r="N92" s="250"/>
      <c r="O92" s="250"/>
      <c r="P92" s="256"/>
      <c r="Q92" s="250"/>
      <c r="R92" s="250"/>
      <c r="S92" s="282"/>
      <c r="T92" s="250"/>
      <c r="U92" s="250"/>
      <c r="V92" s="250"/>
      <c r="W92" s="250"/>
      <c r="X92" s="250"/>
      <c r="Y92" s="250"/>
    </row>
    <row r="93" spans="1:25" ht="26.25" customHeight="1" x14ac:dyDescent="0.2">
      <c r="A93" s="261"/>
      <c r="B93" s="267"/>
      <c r="C93" s="267"/>
      <c r="D93" s="270"/>
      <c r="E93" s="125" t="s">
        <v>149</v>
      </c>
      <c r="F93" s="27"/>
      <c r="G93" s="27"/>
      <c r="H93" s="27"/>
      <c r="I93" s="27"/>
      <c r="J93" s="27"/>
      <c r="K93" s="273"/>
      <c r="L93" s="279"/>
      <c r="M93" s="247"/>
      <c r="N93" s="250"/>
      <c r="O93" s="250"/>
      <c r="P93" s="256"/>
      <c r="Q93" s="250"/>
      <c r="R93" s="250"/>
      <c r="S93" s="282"/>
      <c r="T93" s="250"/>
      <c r="U93" s="250"/>
      <c r="V93" s="250"/>
      <c r="W93" s="250"/>
      <c r="X93" s="250"/>
      <c r="Y93" s="250"/>
    </row>
    <row r="94" spans="1:25" ht="26.25" customHeight="1" x14ac:dyDescent="0.2">
      <c r="A94" s="261"/>
      <c r="B94" s="267"/>
      <c r="C94" s="267"/>
      <c r="D94" s="270"/>
      <c r="E94" s="125" t="s">
        <v>58</v>
      </c>
      <c r="F94" s="27"/>
      <c r="G94" s="27"/>
      <c r="H94" s="27"/>
      <c r="I94" s="27"/>
      <c r="J94" s="27"/>
      <c r="K94" s="274"/>
      <c r="L94" s="279"/>
      <c r="M94" s="247"/>
      <c r="N94" s="250"/>
      <c r="O94" s="250"/>
      <c r="P94" s="256"/>
      <c r="Q94" s="250"/>
      <c r="R94" s="250"/>
      <c r="S94" s="297"/>
      <c r="T94" s="250"/>
      <c r="U94" s="250"/>
      <c r="V94" s="250"/>
      <c r="W94" s="250"/>
      <c r="X94" s="250"/>
      <c r="Y94" s="250"/>
    </row>
    <row r="95" spans="1:25" ht="25.5" x14ac:dyDescent="0.2">
      <c r="A95" s="261"/>
      <c r="B95" s="267"/>
      <c r="C95" s="267"/>
      <c r="D95" s="270"/>
      <c r="E95" s="125" t="s">
        <v>59</v>
      </c>
      <c r="F95" s="27"/>
      <c r="G95" s="27"/>
      <c r="H95" s="27"/>
      <c r="I95" s="27"/>
      <c r="J95" s="27"/>
      <c r="K95" s="274"/>
      <c r="L95" s="279"/>
      <c r="M95" s="247"/>
      <c r="N95" s="250"/>
      <c r="O95" s="250"/>
      <c r="P95" s="256"/>
      <c r="Q95" s="250"/>
      <c r="R95" s="250"/>
      <c r="S95" s="297"/>
      <c r="T95" s="250"/>
      <c r="U95" s="250"/>
      <c r="V95" s="250"/>
      <c r="W95" s="250"/>
      <c r="X95" s="250"/>
      <c r="Y95" s="250"/>
    </row>
    <row r="96" spans="1:25" ht="25.5" x14ac:dyDescent="0.2">
      <c r="A96" s="262"/>
      <c r="B96" s="268"/>
      <c r="C96" s="268"/>
      <c r="D96" s="271"/>
      <c r="E96" s="125" t="s">
        <v>60</v>
      </c>
      <c r="F96" s="27"/>
      <c r="G96" s="27"/>
      <c r="H96" s="27"/>
      <c r="I96" s="27"/>
      <c r="J96" s="27"/>
      <c r="K96" s="275"/>
      <c r="L96" s="280"/>
      <c r="M96" s="248"/>
      <c r="N96" s="251"/>
      <c r="O96" s="251"/>
      <c r="P96" s="257"/>
      <c r="Q96" s="251"/>
      <c r="R96" s="251"/>
      <c r="S96" s="298"/>
      <c r="T96" s="251"/>
      <c r="U96" s="251"/>
      <c r="V96" s="251"/>
      <c r="W96" s="251"/>
      <c r="X96" s="251"/>
      <c r="Y96" s="251"/>
    </row>
    <row r="97" spans="1:25" customFormat="1" ht="5.0999999999999996" customHeight="1" x14ac:dyDescent="0.2">
      <c r="A97" s="113" t="s">
        <v>0</v>
      </c>
      <c r="B97" s="114" t="s">
        <v>0</v>
      </c>
      <c r="C97" s="115" t="s">
        <v>0</v>
      </c>
      <c r="D97" s="113" t="s">
        <v>0</v>
      </c>
      <c r="E97" s="113" t="s">
        <v>0</v>
      </c>
      <c r="F97" s="113"/>
      <c r="G97" s="113"/>
      <c r="H97" s="113"/>
      <c r="I97" s="113"/>
      <c r="J97" s="113"/>
      <c r="K97" s="113" t="s">
        <v>0</v>
      </c>
      <c r="L97" s="113" t="s">
        <v>0</v>
      </c>
      <c r="M97" s="116" t="s">
        <v>0</v>
      </c>
      <c r="N97" s="113" t="s">
        <v>0</v>
      </c>
      <c r="O97" s="113" t="s">
        <v>0</v>
      </c>
      <c r="P97" s="113"/>
      <c r="Q97" s="117" t="s">
        <v>0</v>
      </c>
      <c r="R97" s="114" t="s">
        <v>0</v>
      </c>
      <c r="S97" s="113" t="s">
        <v>0</v>
      </c>
      <c r="T97" s="116" t="s">
        <v>0</v>
      </c>
      <c r="U97" s="113" t="s">
        <v>0</v>
      </c>
      <c r="V97" s="113" t="s">
        <v>0</v>
      </c>
      <c r="W97" s="113" t="s">
        <v>0</v>
      </c>
      <c r="X97" s="113"/>
      <c r="Y97" s="113" t="s">
        <v>0</v>
      </c>
    </row>
  </sheetData>
  <sheetProtection formatCells="0" formatRows="0" insertRows="0" deleteRows="0" selectLockedCells="1"/>
  <dataConsolidate/>
  <mergeCells count="268">
    <mergeCell ref="X1:X2"/>
    <mergeCell ref="F1:G1"/>
    <mergeCell ref="F2:G2"/>
    <mergeCell ref="Q91:Q96"/>
    <mergeCell ref="R91:R96"/>
    <mergeCell ref="S91:S96"/>
    <mergeCell ref="T91:T96"/>
    <mergeCell ref="U91:U96"/>
    <mergeCell ref="V91:V96"/>
    <mergeCell ref="W91:W96"/>
    <mergeCell ref="Q84:Q89"/>
    <mergeCell ref="R84:R89"/>
    <mergeCell ref="S84:S89"/>
    <mergeCell ref="T84:T89"/>
    <mergeCell ref="U84:U89"/>
    <mergeCell ref="V84:V89"/>
    <mergeCell ref="W84:W89"/>
    <mergeCell ref="R63:R68"/>
    <mergeCell ref="S63:S68"/>
    <mergeCell ref="T63:T68"/>
    <mergeCell ref="U63:U68"/>
    <mergeCell ref="V63:V68"/>
    <mergeCell ref="W63:W68"/>
    <mergeCell ref="O4:O5"/>
    <mergeCell ref="Q4:Q5"/>
    <mergeCell ref="Y91:Y96"/>
    <mergeCell ref="A91:A96"/>
    <mergeCell ref="B91:B96"/>
    <mergeCell ref="C91:C96"/>
    <mergeCell ref="D91:D96"/>
    <mergeCell ref="L91:L96"/>
    <mergeCell ref="M91:M96"/>
    <mergeCell ref="K91:K96"/>
    <mergeCell ref="N91:N96"/>
    <mergeCell ref="O91:O96"/>
    <mergeCell ref="Y84:Y89"/>
    <mergeCell ref="A84:A89"/>
    <mergeCell ref="B84:B89"/>
    <mergeCell ref="C84:C89"/>
    <mergeCell ref="D84:D89"/>
    <mergeCell ref="L84:L89"/>
    <mergeCell ref="M84:M89"/>
    <mergeCell ref="K84:K89"/>
    <mergeCell ref="N84:N89"/>
    <mergeCell ref="O84:O89"/>
    <mergeCell ref="Y70:Y75"/>
    <mergeCell ref="A77:A82"/>
    <mergeCell ref="B77:B82"/>
    <mergeCell ref="A63:A68"/>
    <mergeCell ref="C77:C82"/>
    <mergeCell ref="D77:D82"/>
    <mergeCell ref="L77:L82"/>
    <mergeCell ref="M77:M82"/>
    <mergeCell ref="K77:K82"/>
    <mergeCell ref="N77:N82"/>
    <mergeCell ref="O77:O82"/>
    <mergeCell ref="Q77:Q82"/>
    <mergeCell ref="A70:A75"/>
    <mergeCell ref="B70:B75"/>
    <mergeCell ref="C70:C75"/>
    <mergeCell ref="D70:D75"/>
    <mergeCell ref="L70:L75"/>
    <mergeCell ref="M70:M75"/>
    <mergeCell ref="K70:K75"/>
    <mergeCell ref="N70:N75"/>
    <mergeCell ref="O70:O75"/>
    <mergeCell ref="O63:O68"/>
    <mergeCell ref="Q63:Q68"/>
    <mergeCell ref="S77:S82"/>
    <mergeCell ref="T77:T82"/>
    <mergeCell ref="U77:U82"/>
    <mergeCell ref="V77:V82"/>
    <mergeCell ref="W77:W82"/>
    <mergeCell ref="Y77:Y82"/>
    <mergeCell ref="Y63:Y68"/>
    <mergeCell ref="Q70:Q75"/>
    <mergeCell ref="R70:R75"/>
    <mergeCell ref="S70:S75"/>
    <mergeCell ref="T70:T75"/>
    <mergeCell ref="U70:U75"/>
    <mergeCell ref="V70:V75"/>
    <mergeCell ref="W70:W75"/>
    <mergeCell ref="R77:R82"/>
    <mergeCell ref="X70:X75"/>
    <mergeCell ref="X77:X82"/>
    <mergeCell ref="D14:D19"/>
    <mergeCell ref="M14:M19"/>
    <mergeCell ref="K14:K19"/>
    <mergeCell ref="N14:N19"/>
    <mergeCell ref="B63:B68"/>
    <mergeCell ref="C63:C68"/>
    <mergeCell ref="D63:D68"/>
    <mergeCell ref="L63:L68"/>
    <mergeCell ref="M63:M68"/>
    <mergeCell ref="K63:K68"/>
    <mergeCell ref="N63:N68"/>
    <mergeCell ref="R4:R5"/>
    <mergeCell ref="B4:B5"/>
    <mergeCell ref="C4:C5"/>
    <mergeCell ref="D4:D5"/>
    <mergeCell ref="E4:E5"/>
    <mergeCell ref="F4:J4"/>
    <mergeCell ref="U7:U12"/>
    <mergeCell ref="V7:V12"/>
    <mergeCell ref="M7:M12"/>
    <mergeCell ref="K7:K12"/>
    <mergeCell ref="N7:N12"/>
    <mergeCell ref="O7:O12"/>
    <mergeCell ref="Q7:Q12"/>
    <mergeCell ref="B7:B12"/>
    <mergeCell ref="C7:C12"/>
    <mergeCell ref="D7:D12"/>
    <mergeCell ref="V4:Y4"/>
    <mergeCell ref="L4:L5"/>
    <mergeCell ref="T4:T5"/>
    <mergeCell ref="U4:U5"/>
    <mergeCell ref="N4:N5"/>
    <mergeCell ref="S4:S5"/>
    <mergeCell ref="M4:M5"/>
    <mergeCell ref="K4:K5"/>
    <mergeCell ref="Y7:Y12"/>
    <mergeCell ref="R7:R12"/>
    <mergeCell ref="S7:S12"/>
    <mergeCell ref="T7:T12"/>
    <mergeCell ref="W21:W26"/>
    <mergeCell ref="S14:S19"/>
    <mergeCell ref="A21:A26"/>
    <mergeCell ref="B21:B26"/>
    <mergeCell ref="C21:C26"/>
    <mergeCell ref="D21:D26"/>
    <mergeCell ref="M21:M26"/>
    <mergeCell ref="K21:K26"/>
    <mergeCell ref="N21:N26"/>
    <mergeCell ref="O21:O26"/>
    <mergeCell ref="Q21:Q26"/>
    <mergeCell ref="R21:R26"/>
    <mergeCell ref="S21:S26"/>
    <mergeCell ref="T21:T26"/>
    <mergeCell ref="L21:L26"/>
    <mergeCell ref="T14:T19"/>
    <mergeCell ref="U14:U19"/>
    <mergeCell ref="L7:L12"/>
    <mergeCell ref="L14:L19"/>
    <mergeCell ref="Y21:Y26"/>
    <mergeCell ref="S28:S33"/>
    <mergeCell ref="T28:T33"/>
    <mergeCell ref="U28:U33"/>
    <mergeCell ref="V28:V33"/>
    <mergeCell ref="W28:W33"/>
    <mergeCell ref="W7:W12"/>
    <mergeCell ref="K28:K33"/>
    <mergeCell ref="N28:N33"/>
    <mergeCell ref="O28:O33"/>
    <mergeCell ref="Q28:Q33"/>
    <mergeCell ref="R28:R33"/>
    <mergeCell ref="L28:L33"/>
    <mergeCell ref="V14:V19"/>
    <mergeCell ref="W14:W19"/>
    <mergeCell ref="O14:O19"/>
    <mergeCell ref="M28:M33"/>
    <mergeCell ref="Y14:Y19"/>
    <mergeCell ref="R14:R19"/>
    <mergeCell ref="Q14:Q19"/>
    <mergeCell ref="U21:U26"/>
    <mergeCell ref="V21:V26"/>
    <mergeCell ref="Y28:Y33"/>
    <mergeCell ref="Y35:Y40"/>
    <mergeCell ref="A42:A47"/>
    <mergeCell ref="B42:B47"/>
    <mergeCell ref="C42:C47"/>
    <mergeCell ref="D42:D47"/>
    <mergeCell ref="M42:M47"/>
    <mergeCell ref="K42:K47"/>
    <mergeCell ref="N42:N47"/>
    <mergeCell ref="O42:O47"/>
    <mergeCell ref="Q42:Q47"/>
    <mergeCell ref="R42:R47"/>
    <mergeCell ref="S42:S47"/>
    <mergeCell ref="T42:T47"/>
    <mergeCell ref="U42:U47"/>
    <mergeCell ref="V42:V47"/>
    <mergeCell ref="W42:W47"/>
    <mergeCell ref="A35:A40"/>
    <mergeCell ref="B35:B40"/>
    <mergeCell ref="Y56:Y61"/>
    <mergeCell ref="R56:R61"/>
    <mergeCell ref="S56:S61"/>
    <mergeCell ref="T56:T61"/>
    <mergeCell ref="U56:U61"/>
    <mergeCell ref="V56:V61"/>
    <mergeCell ref="W56:W61"/>
    <mergeCell ref="Y42:Y47"/>
    <mergeCell ref="R49:R54"/>
    <mergeCell ref="S49:S54"/>
    <mergeCell ref="T49:T54"/>
    <mergeCell ref="U49:U54"/>
    <mergeCell ref="V49:V54"/>
    <mergeCell ref="W49:W54"/>
    <mergeCell ref="Y49:Y54"/>
    <mergeCell ref="Q56:Q61"/>
    <mergeCell ref="L56:L61"/>
    <mergeCell ref="K49:K54"/>
    <mergeCell ref="N49:N54"/>
    <mergeCell ref="O49:O54"/>
    <mergeCell ref="Q49:Q54"/>
    <mergeCell ref="W35:W40"/>
    <mergeCell ref="O35:O40"/>
    <mergeCell ref="Q35:Q40"/>
    <mergeCell ref="R35:R40"/>
    <mergeCell ref="S35:S40"/>
    <mergeCell ref="T35:T40"/>
    <mergeCell ref="U35:U40"/>
    <mergeCell ref="V35:V40"/>
    <mergeCell ref="N35:N40"/>
    <mergeCell ref="L42:L47"/>
    <mergeCell ref="L49:L54"/>
    <mergeCell ref="M49:M54"/>
    <mergeCell ref="L35:L40"/>
    <mergeCell ref="M35:M40"/>
    <mergeCell ref="K35:K40"/>
    <mergeCell ref="P4:P5"/>
    <mergeCell ref="A56:A61"/>
    <mergeCell ref="B56:B61"/>
    <mergeCell ref="C56:C61"/>
    <mergeCell ref="D56:D61"/>
    <mergeCell ref="M56:M61"/>
    <mergeCell ref="K56:K61"/>
    <mergeCell ref="N56:N61"/>
    <mergeCell ref="O56:O61"/>
    <mergeCell ref="A28:A33"/>
    <mergeCell ref="B28:B33"/>
    <mergeCell ref="C28:C33"/>
    <mergeCell ref="D28:D33"/>
    <mergeCell ref="A49:A54"/>
    <mergeCell ref="B49:B54"/>
    <mergeCell ref="C49:C54"/>
    <mergeCell ref="D49:D54"/>
    <mergeCell ref="C35:C40"/>
    <mergeCell ref="D35:D40"/>
    <mergeCell ref="A4:A5"/>
    <mergeCell ref="A7:A12"/>
    <mergeCell ref="A14:A19"/>
    <mergeCell ref="B14:B19"/>
    <mergeCell ref="C14:C19"/>
    <mergeCell ref="X84:X89"/>
    <mergeCell ref="X91:X96"/>
    <mergeCell ref="P7:P12"/>
    <mergeCell ref="P14:P19"/>
    <mergeCell ref="P21:P26"/>
    <mergeCell ref="P28:P33"/>
    <mergeCell ref="P35:P40"/>
    <mergeCell ref="P42:P47"/>
    <mergeCell ref="P49:P54"/>
    <mergeCell ref="P56:P61"/>
    <mergeCell ref="P63:P68"/>
    <mergeCell ref="P70:P75"/>
    <mergeCell ref="P77:P82"/>
    <mergeCell ref="P84:P89"/>
    <mergeCell ref="P91:P96"/>
    <mergeCell ref="X7:X12"/>
    <mergeCell ref="X14:X19"/>
    <mergeCell ref="X21:X26"/>
    <mergeCell ref="X28:X33"/>
    <mergeCell ref="X35:X40"/>
    <mergeCell ref="X42:X47"/>
    <mergeCell ref="X49:X54"/>
    <mergeCell ref="X56:X61"/>
    <mergeCell ref="X63:X68"/>
  </mergeCells>
  <conditionalFormatting sqref="F2">
    <cfRule type="containsBlanks" dxfId="282" priority="2449">
      <formula>LEN(TRIM(F2))=0</formula>
    </cfRule>
  </conditionalFormatting>
  <conditionalFormatting sqref="F1">
    <cfRule type="containsBlanks" dxfId="281" priority="2448">
      <formula>LEN(TRIM(F1))=0</formula>
    </cfRule>
  </conditionalFormatting>
  <conditionalFormatting sqref="O91:O94">
    <cfRule type="containsText" dxfId="280" priority="1855" operator="containsText" text="P5">
      <formula>NOT(ISERROR(SEARCH("P5",O91)))</formula>
    </cfRule>
    <cfRule type="containsText" dxfId="279" priority="1856" operator="containsText" text="P4">
      <formula>NOT(ISERROR(SEARCH("P4",O91)))</formula>
    </cfRule>
    <cfRule type="containsText" dxfId="278" priority="1857" operator="containsText" text="P3">
      <formula>NOT(ISERROR(SEARCH("P3",O91)))</formula>
    </cfRule>
    <cfRule type="containsText" dxfId="277" priority="1858" operator="containsText" text="P2">
      <formula>NOT(ISERROR(SEARCH("P2",O91)))</formula>
    </cfRule>
    <cfRule type="containsText" dxfId="276" priority="1859" operator="containsText" text="P1">
      <formula>NOT(ISERROR(SEARCH("P1",O91)))</formula>
    </cfRule>
  </conditionalFormatting>
  <conditionalFormatting sqref="K7:K9">
    <cfRule type="containsErrors" dxfId="275" priority="2573">
      <formula>ISERROR(K7)</formula>
    </cfRule>
  </conditionalFormatting>
  <conditionalFormatting sqref="L63:L66">
    <cfRule type="containsErrors" dxfId="274" priority="1233">
      <formula>ISERROR(L63)</formula>
    </cfRule>
  </conditionalFormatting>
  <conditionalFormatting sqref="L14:L17">
    <cfRule type="containsErrors" dxfId="273" priority="1161">
      <formula>ISERROR(L14)</formula>
    </cfRule>
  </conditionalFormatting>
  <conditionalFormatting sqref="L21:L24">
    <cfRule type="containsErrors" dxfId="272" priority="1155">
      <formula>ISERROR(L21)</formula>
    </cfRule>
  </conditionalFormatting>
  <conditionalFormatting sqref="L28:L31">
    <cfRule type="containsErrors" dxfId="271" priority="1149">
      <formula>ISERROR(L28)</formula>
    </cfRule>
  </conditionalFormatting>
  <conditionalFormatting sqref="L42:L45">
    <cfRule type="containsErrors" dxfId="270" priority="1131">
      <formula>ISERROR(L42)</formula>
    </cfRule>
  </conditionalFormatting>
  <conditionalFormatting sqref="L49:L52">
    <cfRule type="containsErrors" dxfId="269" priority="1026">
      <formula>ISERROR(L49)</formula>
    </cfRule>
  </conditionalFormatting>
  <conditionalFormatting sqref="L56:L59">
    <cfRule type="containsErrors" dxfId="268" priority="1020">
      <formula>ISERROR(L56)</formula>
    </cfRule>
  </conditionalFormatting>
  <conditionalFormatting sqref="L70:L73">
    <cfRule type="containsErrors" dxfId="267" priority="1008">
      <formula>ISERROR(L70)</formula>
    </cfRule>
  </conditionalFormatting>
  <conditionalFormatting sqref="L77:L80">
    <cfRule type="containsErrors" dxfId="266" priority="1002">
      <formula>ISERROR(L77)</formula>
    </cfRule>
  </conditionalFormatting>
  <conditionalFormatting sqref="L84:L87">
    <cfRule type="containsErrors" dxfId="265" priority="996">
      <formula>ISERROR(L84)</formula>
    </cfRule>
  </conditionalFormatting>
  <conditionalFormatting sqref="L91:L94">
    <cfRule type="containsErrors" dxfId="264" priority="990">
      <formula>ISERROR(L91)</formula>
    </cfRule>
  </conditionalFormatting>
  <conditionalFormatting sqref="F40:G40 F77:G77 F78:J82 I77:J77">
    <cfRule type="containsText" dxfId="263" priority="352" operator="containsText" text="Low">
      <formula>NOT(ISERROR(SEARCH("Low",F40)))</formula>
    </cfRule>
    <cfRule type="containsText" dxfId="262" priority="353" operator="containsText" text="Medium">
      <formula>NOT(ISERROR(SEARCH("Medium",F40)))</formula>
    </cfRule>
    <cfRule type="containsText" dxfId="261" priority="354" operator="containsText" text="High">
      <formula>NOT(ISERROR(SEARCH("High",F40)))</formula>
    </cfRule>
  </conditionalFormatting>
  <conditionalFormatting sqref="G49:J49 F50:J54">
    <cfRule type="containsText" dxfId="260" priority="340" operator="containsText" text="Low">
      <formula>NOT(ISERROR(SEARCH("Low",F49)))</formula>
    </cfRule>
    <cfRule type="containsText" dxfId="259" priority="341" operator="containsText" text="Medium">
      <formula>NOT(ISERROR(SEARCH("Medium",F49)))</formula>
    </cfRule>
    <cfRule type="containsText" dxfId="258" priority="342" operator="containsText" text="High">
      <formula>NOT(ISERROR(SEARCH("High",F49)))</formula>
    </cfRule>
  </conditionalFormatting>
  <conditionalFormatting sqref="J14 I16:J16 F18:J19">
    <cfRule type="containsText" dxfId="257" priority="334" operator="containsText" text="Low">
      <formula>NOT(ISERROR(SEARCH("Low",F14)))</formula>
    </cfRule>
    <cfRule type="containsText" dxfId="256" priority="335" operator="containsText" text="Medium">
      <formula>NOT(ISERROR(SEARCH("Medium",F14)))</formula>
    </cfRule>
    <cfRule type="containsText" dxfId="255" priority="336" operator="containsText" text="High">
      <formula>NOT(ISERROR(SEARCH("High",F14)))</formula>
    </cfRule>
  </conditionalFormatting>
  <conditionalFormatting sqref="F14:H14">
    <cfRule type="containsText" dxfId="254" priority="331" operator="containsText" text="Low">
      <formula>NOT(ISERROR(SEARCH("Low",F14)))</formula>
    </cfRule>
    <cfRule type="containsText" dxfId="253" priority="332" operator="containsText" text="Medium">
      <formula>NOT(ISERROR(SEARCH("Medium",F14)))</formula>
    </cfRule>
    <cfRule type="containsText" dxfId="252" priority="333" operator="containsText" text="High">
      <formula>NOT(ISERROR(SEARCH("High",F14)))</formula>
    </cfRule>
  </conditionalFormatting>
  <conditionalFormatting sqref="F15:H15">
    <cfRule type="containsText" dxfId="251" priority="328" operator="containsText" text="Low">
      <formula>NOT(ISERROR(SEARCH("Low",F15)))</formula>
    </cfRule>
    <cfRule type="containsText" dxfId="250" priority="329" operator="containsText" text="Medium">
      <formula>NOT(ISERROR(SEARCH("Medium",F15)))</formula>
    </cfRule>
    <cfRule type="containsText" dxfId="249" priority="330" operator="containsText" text="High">
      <formula>NOT(ISERROR(SEARCH("High",F15)))</formula>
    </cfRule>
  </conditionalFormatting>
  <conditionalFormatting sqref="F16:H16">
    <cfRule type="containsText" dxfId="248" priority="325" operator="containsText" text="Low">
      <formula>NOT(ISERROR(SEARCH("Low",F16)))</formula>
    </cfRule>
    <cfRule type="containsText" dxfId="247" priority="326" operator="containsText" text="Medium">
      <formula>NOT(ISERROR(SEARCH("Medium",F16)))</formula>
    </cfRule>
    <cfRule type="containsText" dxfId="246" priority="327" operator="containsText" text="High">
      <formula>NOT(ISERROR(SEARCH("High",F16)))</formula>
    </cfRule>
  </conditionalFormatting>
  <conditionalFormatting sqref="F17:I17">
    <cfRule type="containsText" dxfId="245" priority="322" operator="containsText" text="Low">
      <formula>NOT(ISERROR(SEARCH("Low",F17)))</formula>
    </cfRule>
    <cfRule type="containsText" dxfId="244" priority="323" operator="containsText" text="Medium">
      <formula>NOT(ISERROR(SEARCH("Medium",F17)))</formula>
    </cfRule>
    <cfRule type="containsText" dxfId="243" priority="324" operator="containsText" text="High">
      <formula>NOT(ISERROR(SEARCH("High",F17)))</formula>
    </cfRule>
  </conditionalFormatting>
  <conditionalFormatting sqref="J21 I23:J23 F25:J26">
    <cfRule type="containsText" dxfId="242" priority="319" operator="containsText" text="Low">
      <formula>NOT(ISERROR(SEARCH("Low",F21)))</formula>
    </cfRule>
    <cfRule type="containsText" dxfId="241" priority="320" operator="containsText" text="Medium">
      <formula>NOT(ISERROR(SEARCH("Medium",F21)))</formula>
    </cfRule>
    <cfRule type="containsText" dxfId="240" priority="321" operator="containsText" text="High">
      <formula>NOT(ISERROR(SEARCH("High",F21)))</formula>
    </cfRule>
  </conditionalFormatting>
  <conditionalFormatting sqref="F21:I21">
    <cfRule type="containsText" dxfId="239" priority="316" operator="containsText" text="Low">
      <formula>NOT(ISERROR(SEARCH("Low",F21)))</formula>
    </cfRule>
    <cfRule type="containsText" dxfId="238" priority="317" operator="containsText" text="Medium">
      <formula>NOT(ISERROR(SEARCH("Medium",F21)))</formula>
    </cfRule>
    <cfRule type="containsText" dxfId="237" priority="318" operator="containsText" text="High">
      <formula>NOT(ISERROR(SEARCH("High",F21)))</formula>
    </cfRule>
  </conditionalFormatting>
  <conditionalFormatting sqref="F22:I22">
    <cfRule type="containsText" dxfId="236" priority="313" operator="containsText" text="Low">
      <formula>NOT(ISERROR(SEARCH("Low",F22)))</formula>
    </cfRule>
    <cfRule type="containsText" dxfId="235" priority="314" operator="containsText" text="Medium">
      <formula>NOT(ISERROR(SEARCH("Medium",F22)))</formula>
    </cfRule>
    <cfRule type="containsText" dxfId="234" priority="315" operator="containsText" text="High">
      <formula>NOT(ISERROR(SEARCH("High",F22)))</formula>
    </cfRule>
  </conditionalFormatting>
  <conditionalFormatting sqref="F23:H23">
    <cfRule type="containsText" dxfId="233" priority="310" operator="containsText" text="Low">
      <formula>NOT(ISERROR(SEARCH("Low",F23)))</formula>
    </cfRule>
    <cfRule type="containsText" dxfId="232" priority="311" operator="containsText" text="Medium">
      <formula>NOT(ISERROR(SEARCH("Medium",F23)))</formula>
    </cfRule>
    <cfRule type="containsText" dxfId="231" priority="312" operator="containsText" text="High">
      <formula>NOT(ISERROR(SEARCH("High",F23)))</formula>
    </cfRule>
  </conditionalFormatting>
  <conditionalFormatting sqref="F24:I24">
    <cfRule type="containsText" dxfId="230" priority="307" operator="containsText" text="Low">
      <formula>NOT(ISERROR(SEARCH("Low",F24)))</formula>
    </cfRule>
    <cfRule type="containsText" dxfId="229" priority="308" operator="containsText" text="Medium">
      <formula>NOT(ISERROR(SEARCH("Medium",F24)))</formula>
    </cfRule>
    <cfRule type="containsText" dxfId="228" priority="309" operator="containsText" text="High">
      <formula>NOT(ISERROR(SEARCH("High",F24)))</formula>
    </cfRule>
  </conditionalFormatting>
  <conditionalFormatting sqref="F7:J12">
    <cfRule type="containsText" dxfId="227" priority="367" operator="containsText" text="Low">
      <formula>NOT(ISERROR(SEARCH("Low",F7)))</formula>
    </cfRule>
    <cfRule type="containsText" dxfId="226" priority="368" operator="containsText" text="Medium">
      <formula>NOT(ISERROR(SEARCH("Medium",F7)))</formula>
    </cfRule>
    <cfRule type="containsText" dxfId="225" priority="369" operator="containsText" text="High">
      <formula>NOT(ISERROR(SEARCH("High",F7)))</formula>
    </cfRule>
  </conditionalFormatting>
  <conditionalFormatting sqref="F92:J96 G91:J91">
    <cfRule type="containsText" dxfId="224" priority="565" operator="containsText" text="Low">
      <formula>NOT(ISERROR(SEARCH("Low",F91)))</formula>
    </cfRule>
    <cfRule type="containsText" dxfId="223" priority="566" operator="containsText" text="Medium">
      <formula>NOT(ISERROR(SEARCH("Medium",F91)))</formula>
    </cfRule>
    <cfRule type="containsText" dxfId="222" priority="567" operator="containsText" text="High">
      <formula>NOT(ISERROR(SEARCH("High",F91)))</formula>
    </cfRule>
  </conditionalFormatting>
  <conditionalFormatting sqref="F91:J96">
    <cfRule type="containsText" dxfId="221" priority="562" operator="containsText" text="Low">
      <formula>NOT(ISERROR(SEARCH("Low",F91)))</formula>
    </cfRule>
    <cfRule type="containsText" dxfId="220" priority="563" operator="containsText" text="Medium">
      <formula>NOT(ISERROR(SEARCH("Medium",F91)))</formula>
    </cfRule>
    <cfRule type="containsText" dxfId="219" priority="564" operator="containsText" text="High">
      <formula>NOT(ISERROR(SEARCH("High",F91)))</formula>
    </cfRule>
  </conditionalFormatting>
  <conditionalFormatting sqref="K14:K16">
    <cfRule type="containsErrors" dxfId="218" priority="561">
      <formula>ISERROR(K14)</formula>
    </cfRule>
  </conditionalFormatting>
  <conditionalFormatting sqref="K21:K23">
    <cfRule type="containsErrors" dxfId="217" priority="560">
      <formula>ISERROR(K21)</formula>
    </cfRule>
  </conditionalFormatting>
  <conditionalFormatting sqref="K28:K30">
    <cfRule type="containsErrors" dxfId="216" priority="559">
      <formula>ISERROR(K28)</formula>
    </cfRule>
  </conditionalFormatting>
  <conditionalFormatting sqref="K35:K37">
    <cfRule type="containsErrors" dxfId="215" priority="558">
      <formula>ISERROR(K35)</formula>
    </cfRule>
  </conditionalFormatting>
  <conditionalFormatting sqref="K42:K44">
    <cfRule type="containsErrors" dxfId="214" priority="557">
      <formula>ISERROR(K42)</formula>
    </cfRule>
  </conditionalFormatting>
  <conditionalFormatting sqref="K56:K58">
    <cfRule type="containsErrors" dxfId="213" priority="555">
      <formula>ISERROR(K56)</formula>
    </cfRule>
  </conditionalFormatting>
  <conditionalFormatting sqref="K63:K65">
    <cfRule type="containsErrors" dxfId="212" priority="554">
      <formula>ISERROR(K63)</formula>
    </cfRule>
  </conditionalFormatting>
  <conditionalFormatting sqref="K70:K72">
    <cfRule type="containsErrors" dxfId="211" priority="553">
      <formula>ISERROR(K70)</formula>
    </cfRule>
  </conditionalFormatting>
  <conditionalFormatting sqref="K84:K86">
    <cfRule type="containsErrors" dxfId="210" priority="551">
      <formula>ISERROR(K84)</formula>
    </cfRule>
  </conditionalFormatting>
  <conditionalFormatting sqref="K91:K93">
    <cfRule type="containsErrors" dxfId="209" priority="550">
      <formula>ISERROR(K91)</formula>
    </cfRule>
  </conditionalFormatting>
  <conditionalFormatting sqref="D7:D9 D14:D16 D21:D23 D28:D30 D35:D37 D42:D44 D49:D51 D56:D58 D63:D65 D70:D72">
    <cfRule type="containsText" dxfId="208" priority="370" operator="containsText" text="Very High">
      <formula>NOT(ISERROR(SEARCH("Very High",D7)))</formula>
    </cfRule>
    <cfRule type="containsText" dxfId="207" priority="371" operator="containsText" text="Very Low">
      <formula>NOT(ISERROR(SEARCH("Very Low",D7)))</formula>
    </cfRule>
    <cfRule type="containsText" dxfId="206" priority="372" operator="containsText" text="Low">
      <formula>NOT(ISERROR(SEARCH("Low",D7)))</formula>
    </cfRule>
    <cfRule type="containsText" dxfId="205" priority="373" operator="containsText" text="Medium">
      <formula>NOT(ISERROR(SEARCH("Medium",D7)))</formula>
    </cfRule>
    <cfRule type="containsText" dxfId="204" priority="374" operator="containsText" text="High">
      <formula>NOT(ISERROR(SEARCH("High",D7)))</formula>
    </cfRule>
  </conditionalFormatting>
  <conditionalFormatting sqref="F28:J33">
    <cfRule type="containsText" dxfId="203" priority="358" operator="containsText" text="Low">
      <formula>NOT(ISERROR(SEARCH("Low",F28)))</formula>
    </cfRule>
    <cfRule type="containsText" dxfId="202" priority="359" operator="containsText" text="Medium">
      <formula>NOT(ISERROR(SEARCH("Medium",F28)))</formula>
    </cfRule>
    <cfRule type="containsText" dxfId="201" priority="360" operator="containsText" text="High">
      <formula>NOT(ISERROR(SEARCH("High",F28)))</formula>
    </cfRule>
  </conditionalFormatting>
  <conditionalFormatting sqref="F35:J38 F39:G39 I39:J39">
    <cfRule type="containsText" dxfId="200" priority="355" operator="containsText" text="Low">
      <formula>NOT(ISERROR(SEARCH("Low",F35)))</formula>
    </cfRule>
    <cfRule type="containsText" dxfId="199" priority="356" operator="containsText" text="Medium">
      <formula>NOT(ISERROR(SEARCH("Medium",F35)))</formula>
    </cfRule>
    <cfRule type="containsText" dxfId="198" priority="357" operator="containsText" text="High">
      <formula>NOT(ISERROR(SEARCH("High",F35)))</formula>
    </cfRule>
  </conditionalFormatting>
  <conditionalFormatting sqref="I40:J40">
    <cfRule type="containsText" dxfId="197" priority="349" operator="containsText" text="Low">
      <formula>NOT(ISERROR(SEARCH("Low",I40)))</formula>
    </cfRule>
    <cfRule type="containsText" dxfId="196" priority="350" operator="containsText" text="Medium">
      <formula>NOT(ISERROR(SEARCH("Medium",I40)))</formula>
    </cfRule>
    <cfRule type="containsText" dxfId="195" priority="351" operator="containsText" text="High">
      <formula>NOT(ISERROR(SEARCH("High",I40)))</formula>
    </cfRule>
  </conditionalFormatting>
  <conditionalFormatting sqref="H39">
    <cfRule type="containsText" dxfId="194" priority="346" operator="containsText" text="Low">
      <formula>NOT(ISERROR(SEARCH("Low",H39)))</formula>
    </cfRule>
    <cfRule type="containsText" dxfId="193" priority="347" operator="containsText" text="Medium">
      <formula>NOT(ISERROR(SEARCH("Medium",H39)))</formula>
    </cfRule>
    <cfRule type="containsText" dxfId="192" priority="348" operator="containsText" text="High">
      <formula>NOT(ISERROR(SEARCH("High",H39)))</formula>
    </cfRule>
  </conditionalFormatting>
  <conditionalFormatting sqref="H40">
    <cfRule type="containsText" dxfId="191" priority="343" operator="containsText" text="Low">
      <formula>NOT(ISERROR(SEARCH("Low",H40)))</formula>
    </cfRule>
    <cfRule type="containsText" dxfId="190" priority="344" operator="containsText" text="Medium">
      <formula>NOT(ISERROR(SEARCH("Medium",H40)))</formula>
    </cfRule>
    <cfRule type="containsText" dxfId="189" priority="345" operator="containsText" text="High">
      <formula>NOT(ISERROR(SEARCH("High",H40)))</formula>
    </cfRule>
  </conditionalFormatting>
  <conditionalFormatting sqref="F49:J54">
    <cfRule type="containsText" dxfId="188" priority="337" operator="containsText" text="Low">
      <formula>NOT(ISERROR(SEARCH("Low",F49)))</formula>
    </cfRule>
    <cfRule type="containsText" dxfId="187" priority="338" operator="containsText" text="Medium">
      <formula>NOT(ISERROR(SEARCH("Medium",F49)))</formula>
    </cfRule>
    <cfRule type="containsText" dxfId="186" priority="339" operator="containsText" text="High">
      <formula>NOT(ISERROR(SEARCH("High",F49)))</formula>
    </cfRule>
  </conditionalFormatting>
  <conditionalFormatting sqref="J24">
    <cfRule type="containsText" dxfId="185" priority="304" operator="containsText" text="Low">
      <formula>NOT(ISERROR(SEARCH("Low",J24)))</formula>
    </cfRule>
    <cfRule type="containsText" dxfId="184" priority="305" operator="containsText" text="Medium">
      <formula>NOT(ISERROR(SEARCH("Medium",J24)))</formula>
    </cfRule>
    <cfRule type="containsText" dxfId="183" priority="306" operator="containsText" text="High">
      <formula>NOT(ISERROR(SEARCH("High",J24)))</formula>
    </cfRule>
  </conditionalFormatting>
  <conditionalFormatting sqref="F42:J47">
    <cfRule type="containsText" dxfId="182" priority="301" operator="containsText" text="Low">
      <formula>NOT(ISERROR(SEARCH("Low",F42)))</formula>
    </cfRule>
    <cfRule type="containsText" dxfId="181" priority="302" operator="containsText" text="Medium">
      <formula>NOT(ISERROR(SEARCH("Medium",F42)))</formula>
    </cfRule>
    <cfRule type="containsText" dxfId="180" priority="303" operator="containsText" text="High">
      <formula>NOT(ISERROR(SEARCH("High",F42)))</formula>
    </cfRule>
  </conditionalFormatting>
  <conditionalFormatting sqref="I14">
    <cfRule type="containsText" dxfId="179" priority="298" operator="containsText" text="Low">
      <formula>NOT(ISERROR(SEARCH("Low",I14)))</formula>
    </cfRule>
    <cfRule type="containsText" dxfId="178" priority="299" operator="containsText" text="Medium">
      <formula>NOT(ISERROR(SEARCH("Medium",I14)))</formula>
    </cfRule>
    <cfRule type="containsText" dxfId="177" priority="300" operator="containsText" text="High">
      <formula>NOT(ISERROR(SEARCH("High",I14)))</formula>
    </cfRule>
  </conditionalFormatting>
  <conditionalFormatting sqref="J15">
    <cfRule type="containsText" dxfId="176" priority="295" operator="containsText" text="Low">
      <formula>NOT(ISERROR(SEARCH("Low",J15)))</formula>
    </cfRule>
    <cfRule type="containsText" dxfId="175" priority="296" operator="containsText" text="Medium">
      <formula>NOT(ISERROR(SEARCH("Medium",J15)))</formula>
    </cfRule>
    <cfRule type="containsText" dxfId="174" priority="297" operator="containsText" text="High">
      <formula>NOT(ISERROR(SEARCH("High",J15)))</formula>
    </cfRule>
  </conditionalFormatting>
  <conditionalFormatting sqref="I15">
    <cfRule type="containsText" dxfId="173" priority="292" operator="containsText" text="Low">
      <formula>NOT(ISERROR(SEARCH("Low",I15)))</formula>
    </cfRule>
    <cfRule type="containsText" dxfId="172" priority="293" operator="containsText" text="Medium">
      <formula>NOT(ISERROR(SEARCH("Medium",I15)))</formula>
    </cfRule>
    <cfRule type="containsText" dxfId="171" priority="294" operator="containsText" text="High">
      <formula>NOT(ISERROR(SEARCH("High",I15)))</formula>
    </cfRule>
  </conditionalFormatting>
  <conditionalFormatting sqref="J17">
    <cfRule type="containsText" dxfId="170" priority="289" operator="containsText" text="Low">
      <formula>NOT(ISERROR(SEARCH("Low",J17)))</formula>
    </cfRule>
    <cfRule type="containsText" dxfId="169" priority="290" operator="containsText" text="Medium">
      <formula>NOT(ISERROR(SEARCH("Medium",J17)))</formula>
    </cfRule>
    <cfRule type="containsText" dxfId="168" priority="291" operator="containsText" text="High">
      <formula>NOT(ISERROR(SEARCH("High",J17)))</formula>
    </cfRule>
  </conditionalFormatting>
  <conditionalFormatting sqref="J22">
    <cfRule type="containsText" dxfId="167" priority="286" operator="containsText" text="Low">
      <formula>NOT(ISERROR(SEARCH("Low",J22)))</formula>
    </cfRule>
    <cfRule type="containsText" dxfId="166" priority="287" operator="containsText" text="Medium">
      <formula>NOT(ISERROR(SEARCH("Medium",J22)))</formula>
    </cfRule>
    <cfRule type="containsText" dxfId="165" priority="288" operator="containsText" text="High">
      <formula>NOT(ISERROR(SEARCH("High",J22)))</formula>
    </cfRule>
  </conditionalFormatting>
  <conditionalFormatting sqref="F63:J68">
    <cfRule type="containsText" dxfId="164" priority="280" operator="containsText" text="Low">
      <formula>NOT(ISERROR(SEARCH("Low",F63)))</formula>
    </cfRule>
    <cfRule type="containsText" dxfId="163" priority="281" operator="containsText" text="Medium">
      <formula>NOT(ISERROR(SEARCH("Medium",F63)))</formula>
    </cfRule>
    <cfRule type="containsText" dxfId="162" priority="282" operator="containsText" text="High">
      <formula>NOT(ISERROR(SEARCH("High",F63)))</formula>
    </cfRule>
  </conditionalFormatting>
  <conditionalFormatting sqref="F63:J68">
    <cfRule type="containsText" dxfId="161" priority="277" operator="containsText" text="Low">
      <formula>NOT(ISERROR(SEARCH("Low",F63)))</formula>
    </cfRule>
    <cfRule type="containsText" dxfId="160" priority="278" operator="containsText" text="Medium">
      <formula>NOT(ISERROR(SEARCH("Medium",F63)))</formula>
    </cfRule>
    <cfRule type="containsText" dxfId="159" priority="279" operator="containsText" text="High">
      <formula>NOT(ISERROR(SEARCH("High",F63)))</formula>
    </cfRule>
  </conditionalFormatting>
  <conditionalFormatting sqref="F70:J75">
    <cfRule type="containsText" dxfId="158" priority="274" operator="containsText" text="Low">
      <formula>NOT(ISERROR(SEARCH("Low",F70)))</formula>
    </cfRule>
    <cfRule type="containsText" dxfId="157" priority="275" operator="containsText" text="Medium">
      <formula>NOT(ISERROR(SEARCH("Medium",F70)))</formula>
    </cfRule>
    <cfRule type="containsText" dxfId="156" priority="276" operator="containsText" text="High">
      <formula>NOT(ISERROR(SEARCH("High",F70)))</formula>
    </cfRule>
  </conditionalFormatting>
  <conditionalFormatting sqref="F60:J61 F56:J57 F58:I59">
    <cfRule type="containsText" dxfId="155" priority="271" operator="containsText" text="Low">
      <formula>NOT(ISERROR(SEARCH("Low",F56)))</formula>
    </cfRule>
    <cfRule type="containsText" dxfId="154" priority="272" operator="containsText" text="Medium">
      <formula>NOT(ISERROR(SEARCH("Medium",F56)))</formula>
    </cfRule>
    <cfRule type="containsText" dxfId="153" priority="273" operator="containsText" text="High">
      <formula>NOT(ISERROR(SEARCH("High",F56)))</formula>
    </cfRule>
  </conditionalFormatting>
  <conditionalFormatting sqref="K49:K51">
    <cfRule type="containsErrors" dxfId="152" priority="267">
      <formula>ISERROR(K49)</formula>
    </cfRule>
  </conditionalFormatting>
  <conditionalFormatting sqref="L7:L10">
    <cfRule type="containsErrors" dxfId="151" priority="261">
      <formula>ISERROR(L7)</formula>
    </cfRule>
  </conditionalFormatting>
  <conditionalFormatting sqref="L35:L38">
    <cfRule type="containsErrors" dxfId="150" priority="255">
      <formula>ISERROR(L35)</formula>
    </cfRule>
  </conditionalFormatting>
  <conditionalFormatting sqref="P91">
    <cfRule type="containsText" dxfId="149" priority="195" operator="containsText" text="P5">
      <formula>NOT(ISERROR(SEARCH("P5",P91)))</formula>
    </cfRule>
    <cfRule type="containsText" dxfId="148" priority="196" operator="containsText" text="P4">
      <formula>NOT(ISERROR(SEARCH("P4",P91)))</formula>
    </cfRule>
    <cfRule type="containsText" dxfId="147" priority="197" operator="containsText" text="P3">
      <formula>NOT(ISERROR(SEARCH("P3",P91)))</formula>
    </cfRule>
    <cfRule type="containsText" dxfId="146" priority="198" operator="containsText" text="P2">
      <formula>NOT(ISERROR(SEARCH("P2",P91)))</formula>
    </cfRule>
    <cfRule type="containsText" dxfId="145" priority="199" operator="containsText" text="P1">
      <formula>NOT(ISERROR(SEARCH("P1",P91)))</formula>
    </cfRule>
  </conditionalFormatting>
  <conditionalFormatting sqref="O7:O10 O14:O17 O21:O24 O28:O31 O35:O38 O42:O45 O49:O52 O56:O59 O63:O66 O70:O73 O77:O80 O84:O87">
    <cfRule type="containsText" dxfId="144" priority="84" operator="containsText" text="P5">
      <formula>NOT(ISERROR(SEARCH("P5",O7)))</formula>
    </cfRule>
    <cfRule type="containsText" dxfId="143" priority="85" operator="containsText" text="P4">
      <formula>NOT(ISERROR(SEARCH("P4",O7)))</formula>
    </cfRule>
    <cfRule type="containsText" dxfId="142" priority="86" operator="containsText" text="P3">
      <formula>NOT(ISERROR(SEARCH("P3",O7)))</formula>
    </cfRule>
    <cfRule type="containsText" dxfId="141" priority="87" operator="containsText" text="P2">
      <formula>NOT(ISERROR(SEARCH("P2",O7)))</formula>
    </cfRule>
    <cfRule type="containsText" dxfId="140" priority="88" operator="containsText" text="P1">
      <formula>NOT(ISERROR(SEARCH("P1",O7)))</formula>
    </cfRule>
  </conditionalFormatting>
  <conditionalFormatting sqref="P7 P14 P21 P28 P35 P42 P49 P56 P63 P70 P77">
    <cfRule type="containsText" dxfId="139" priority="79" operator="containsText" text="P5">
      <formula>NOT(ISERROR(SEARCH("P5",P7)))</formula>
    </cfRule>
    <cfRule type="containsText" dxfId="138" priority="80" operator="containsText" text="P4">
      <formula>NOT(ISERROR(SEARCH("P4",P7)))</formula>
    </cfRule>
    <cfRule type="containsText" dxfId="137" priority="81" operator="containsText" text="P3">
      <formula>NOT(ISERROR(SEARCH("P3",P7)))</formula>
    </cfRule>
    <cfRule type="containsText" dxfId="136" priority="82" operator="containsText" text="P2">
      <formula>NOT(ISERROR(SEARCH("P2",P7)))</formula>
    </cfRule>
    <cfRule type="containsText" dxfId="135" priority="83" operator="containsText" text="P1">
      <formula>NOT(ISERROR(SEARCH("P1",P7)))</formula>
    </cfRule>
  </conditionalFormatting>
  <conditionalFormatting sqref="J58">
    <cfRule type="containsText" dxfId="134" priority="70" operator="containsText" text="Low">
      <formula>NOT(ISERROR(SEARCH("Low",J58)))</formula>
    </cfRule>
    <cfRule type="containsText" dxfId="133" priority="71" operator="containsText" text="Medium">
      <formula>NOT(ISERROR(SEARCH("Medium",J58)))</formula>
    </cfRule>
    <cfRule type="containsText" dxfId="132" priority="72" operator="containsText" text="High">
      <formula>NOT(ISERROR(SEARCH("High",J58)))</formula>
    </cfRule>
  </conditionalFormatting>
  <conditionalFormatting sqref="D91:D93">
    <cfRule type="containsText" dxfId="131" priority="62" operator="containsText" text="Very High">
      <formula>NOT(ISERROR(SEARCH("Very High",D91)))</formula>
    </cfRule>
    <cfRule type="containsText" dxfId="130" priority="63" operator="containsText" text="Very Low">
      <formula>NOT(ISERROR(SEARCH("Very Low",D91)))</formula>
    </cfRule>
    <cfRule type="containsText" dxfId="129" priority="64" operator="containsText" text="Low">
      <formula>NOT(ISERROR(SEARCH("Low",D91)))</formula>
    </cfRule>
    <cfRule type="containsText" dxfId="128" priority="65" operator="containsText" text="Medium">
      <formula>NOT(ISERROR(SEARCH("Medium",D91)))</formula>
    </cfRule>
    <cfRule type="containsText" dxfId="127" priority="66" operator="containsText" text="High">
      <formula>NOT(ISERROR(SEARCH("High",D91)))</formula>
    </cfRule>
  </conditionalFormatting>
  <conditionalFormatting sqref="K77:K79">
    <cfRule type="containsErrors" dxfId="126" priority="61">
      <formula>ISERROR(K77)</formula>
    </cfRule>
  </conditionalFormatting>
  <conditionalFormatting sqref="D77:D79">
    <cfRule type="containsText" dxfId="125" priority="56" operator="containsText" text="Very High">
      <formula>NOT(ISERROR(SEARCH("Very High",D77)))</formula>
    </cfRule>
    <cfRule type="containsText" dxfId="124" priority="57" operator="containsText" text="Very Low">
      <formula>NOT(ISERROR(SEARCH("Very Low",D77)))</formula>
    </cfRule>
    <cfRule type="containsText" dxfId="123" priority="58" operator="containsText" text="Low">
      <formula>NOT(ISERROR(SEARCH("Low",D77)))</formula>
    </cfRule>
    <cfRule type="containsText" dxfId="122" priority="59" operator="containsText" text="Medium">
      <formula>NOT(ISERROR(SEARCH("Medium",D77)))</formula>
    </cfRule>
    <cfRule type="containsText" dxfId="121" priority="60" operator="containsText" text="High">
      <formula>NOT(ISERROR(SEARCH("High",D77)))</formula>
    </cfRule>
  </conditionalFormatting>
  <conditionalFormatting sqref="D84:D86">
    <cfRule type="containsText" dxfId="120" priority="48" operator="containsText" text="Very High">
      <formula>NOT(ISERROR(SEARCH("Very High",D84)))</formula>
    </cfRule>
    <cfRule type="containsText" dxfId="119" priority="49" operator="containsText" text="Very Low">
      <formula>NOT(ISERROR(SEARCH("Very Low",D84)))</formula>
    </cfRule>
    <cfRule type="containsText" dxfId="118" priority="50" operator="containsText" text="Low">
      <formula>NOT(ISERROR(SEARCH("Low",D84)))</formula>
    </cfRule>
    <cfRule type="containsText" dxfId="117" priority="51" operator="containsText" text="Medium">
      <formula>NOT(ISERROR(SEARCH("Medium",D84)))</formula>
    </cfRule>
    <cfRule type="containsText" dxfId="116" priority="52" operator="containsText" text="High">
      <formula>NOT(ISERROR(SEARCH("High",D84)))</formula>
    </cfRule>
  </conditionalFormatting>
  <conditionalFormatting sqref="F84:I84 F85:H87 F87:I87">
    <cfRule type="containsText" dxfId="115" priority="45" operator="containsText" text="Low">
      <formula>NOT(ISERROR(SEARCH("Low",F84)))</formula>
    </cfRule>
    <cfRule type="containsText" dxfId="114" priority="46" operator="containsText" text="Medium">
      <formula>NOT(ISERROR(SEARCH("Medium",F84)))</formula>
    </cfRule>
    <cfRule type="containsText" dxfId="113" priority="47" operator="containsText" text="High">
      <formula>NOT(ISERROR(SEARCH("High",F84)))</formula>
    </cfRule>
  </conditionalFormatting>
  <conditionalFormatting sqref="F84:I84 F85:H87 F87:I87">
    <cfRule type="containsText" dxfId="112" priority="42" operator="containsText" text="Low">
      <formula>NOT(ISERROR(SEARCH("Low",F84)))</formula>
    </cfRule>
    <cfRule type="containsText" dxfId="111" priority="43" operator="containsText" text="Medium">
      <formula>NOT(ISERROR(SEARCH("Medium",F84)))</formula>
    </cfRule>
    <cfRule type="containsText" dxfId="110" priority="44" operator="containsText" text="High">
      <formula>NOT(ISERROR(SEARCH("High",F84)))</formula>
    </cfRule>
  </conditionalFormatting>
  <conditionalFormatting sqref="J84">
    <cfRule type="containsText" dxfId="109" priority="39" operator="containsText" text="Low">
      <formula>NOT(ISERROR(SEARCH("Low",J84)))</formula>
    </cfRule>
    <cfRule type="containsText" dxfId="108" priority="40" operator="containsText" text="Medium">
      <formula>NOT(ISERROR(SEARCH("Medium",J84)))</formula>
    </cfRule>
    <cfRule type="containsText" dxfId="107" priority="41" operator="containsText" text="High">
      <formula>NOT(ISERROR(SEARCH("High",J84)))</formula>
    </cfRule>
  </conditionalFormatting>
  <conditionalFormatting sqref="I85:J85">
    <cfRule type="containsText" dxfId="106" priority="36" operator="containsText" text="Low">
      <formula>NOT(ISERROR(SEARCH("Low",I85)))</formula>
    </cfRule>
    <cfRule type="containsText" dxfId="105" priority="37" operator="containsText" text="Medium">
      <formula>NOT(ISERROR(SEARCH("Medium",I85)))</formula>
    </cfRule>
    <cfRule type="containsText" dxfId="104" priority="38" operator="containsText" text="High">
      <formula>NOT(ISERROR(SEARCH("High",I85)))</formula>
    </cfRule>
  </conditionalFormatting>
  <conditionalFormatting sqref="I86:J86">
    <cfRule type="containsText" dxfId="103" priority="33" operator="containsText" text="Low">
      <formula>NOT(ISERROR(SEARCH("Low",I86)))</formula>
    </cfRule>
    <cfRule type="containsText" dxfId="102" priority="34" operator="containsText" text="Medium">
      <formula>NOT(ISERROR(SEARCH("Medium",I86)))</formula>
    </cfRule>
    <cfRule type="containsText" dxfId="101" priority="35" operator="containsText" text="High">
      <formula>NOT(ISERROR(SEARCH("High",I86)))</formula>
    </cfRule>
  </conditionalFormatting>
  <conditionalFormatting sqref="J87">
    <cfRule type="containsText" dxfId="100" priority="30" operator="containsText" text="Low">
      <formula>NOT(ISERROR(SEARCH("Low",J87)))</formula>
    </cfRule>
    <cfRule type="containsText" dxfId="99" priority="31" operator="containsText" text="Medium">
      <formula>NOT(ISERROR(SEARCH("Medium",J87)))</formula>
    </cfRule>
    <cfRule type="containsText" dxfId="98" priority="32" operator="containsText" text="High">
      <formula>NOT(ISERROR(SEARCH("High",J87)))</formula>
    </cfRule>
  </conditionalFormatting>
  <conditionalFormatting sqref="F88:I88">
    <cfRule type="containsText" dxfId="97" priority="27" operator="containsText" text="Low">
      <formula>NOT(ISERROR(SEARCH("Low",F88)))</formula>
    </cfRule>
    <cfRule type="containsText" dxfId="96" priority="28" operator="containsText" text="Medium">
      <formula>NOT(ISERROR(SEARCH("Medium",F88)))</formula>
    </cfRule>
    <cfRule type="containsText" dxfId="95" priority="29" operator="containsText" text="High">
      <formula>NOT(ISERROR(SEARCH("High",F88)))</formula>
    </cfRule>
  </conditionalFormatting>
  <conditionalFormatting sqref="F88:I88">
    <cfRule type="containsText" dxfId="94" priority="24" operator="containsText" text="Low">
      <formula>NOT(ISERROR(SEARCH("Low",F88)))</formula>
    </cfRule>
    <cfRule type="containsText" dxfId="93" priority="25" operator="containsText" text="Medium">
      <formula>NOT(ISERROR(SEARCH("Medium",F88)))</formula>
    </cfRule>
    <cfRule type="containsText" dxfId="92" priority="26" operator="containsText" text="High">
      <formula>NOT(ISERROR(SEARCH("High",F88)))</formula>
    </cfRule>
  </conditionalFormatting>
  <conditionalFormatting sqref="J88">
    <cfRule type="containsText" dxfId="91" priority="21" operator="containsText" text="Low">
      <formula>NOT(ISERROR(SEARCH("Low",J88)))</formula>
    </cfRule>
    <cfRule type="containsText" dxfId="90" priority="22" operator="containsText" text="Medium">
      <formula>NOT(ISERROR(SEARCH("Medium",J88)))</formula>
    </cfRule>
    <cfRule type="containsText" dxfId="89" priority="23" operator="containsText" text="High">
      <formula>NOT(ISERROR(SEARCH("High",J88)))</formula>
    </cfRule>
  </conditionalFormatting>
  <conditionalFormatting sqref="F89:I89">
    <cfRule type="containsText" dxfId="88" priority="18" operator="containsText" text="Low">
      <formula>NOT(ISERROR(SEARCH("Low",F89)))</formula>
    </cfRule>
    <cfRule type="containsText" dxfId="87" priority="19" operator="containsText" text="Medium">
      <formula>NOT(ISERROR(SEARCH("Medium",F89)))</formula>
    </cfRule>
    <cfRule type="containsText" dxfId="86" priority="20" operator="containsText" text="High">
      <formula>NOT(ISERROR(SEARCH("High",F89)))</formula>
    </cfRule>
  </conditionalFormatting>
  <conditionalFormatting sqref="F89:I89">
    <cfRule type="containsText" dxfId="85" priority="15" operator="containsText" text="Low">
      <formula>NOT(ISERROR(SEARCH("Low",F89)))</formula>
    </cfRule>
    <cfRule type="containsText" dxfId="84" priority="16" operator="containsText" text="Medium">
      <formula>NOT(ISERROR(SEARCH("Medium",F89)))</formula>
    </cfRule>
    <cfRule type="containsText" dxfId="83" priority="17" operator="containsText" text="High">
      <formula>NOT(ISERROR(SEARCH("High",F89)))</formula>
    </cfRule>
  </conditionalFormatting>
  <conditionalFormatting sqref="J89">
    <cfRule type="containsText" dxfId="82" priority="12" operator="containsText" text="Low">
      <formula>NOT(ISERROR(SEARCH("Low",J89)))</formula>
    </cfRule>
    <cfRule type="containsText" dxfId="81" priority="13" operator="containsText" text="Medium">
      <formula>NOT(ISERROR(SEARCH("Medium",J89)))</formula>
    </cfRule>
    <cfRule type="containsText" dxfId="80" priority="14" operator="containsText" text="High">
      <formula>NOT(ISERROR(SEARCH("High",J89)))</formula>
    </cfRule>
  </conditionalFormatting>
  <conditionalFormatting sqref="H77">
    <cfRule type="containsText" dxfId="79" priority="9" operator="containsText" text="Low">
      <formula>NOT(ISERROR(SEARCH("Low",H77)))</formula>
    </cfRule>
    <cfRule type="containsText" dxfId="78" priority="10" operator="containsText" text="Medium">
      <formula>NOT(ISERROR(SEARCH("Medium",H77)))</formula>
    </cfRule>
    <cfRule type="containsText" dxfId="77" priority="11" operator="containsText" text="High">
      <formula>NOT(ISERROR(SEARCH("High",H77)))</formula>
    </cfRule>
  </conditionalFormatting>
  <conditionalFormatting sqref="P84">
    <cfRule type="containsText" dxfId="76" priority="4" operator="containsText" text="P5">
      <formula>NOT(ISERROR(SEARCH("P5",P84)))</formula>
    </cfRule>
    <cfRule type="containsText" dxfId="75" priority="5" operator="containsText" text="P4">
      <formula>NOT(ISERROR(SEARCH("P4",P84)))</formula>
    </cfRule>
    <cfRule type="containsText" dxfId="74" priority="6" operator="containsText" text="P3">
      <formula>NOT(ISERROR(SEARCH("P3",P84)))</formula>
    </cfRule>
    <cfRule type="containsText" dxfId="73" priority="7" operator="containsText" text="P2">
      <formula>NOT(ISERROR(SEARCH("P2",P84)))</formula>
    </cfRule>
    <cfRule type="containsText" dxfId="72" priority="8" operator="containsText" text="P1">
      <formula>NOT(ISERROR(SEARCH("P1",P84)))</formula>
    </cfRule>
  </conditionalFormatting>
  <conditionalFormatting sqref="J59">
    <cfRule type="containsText" dxfId="71" priority="1" operator="containsText" text="Low">
      <formula>NOT(ISERROR(SEARCH("Low",J59)))</formula>
    </cfRule>
    <cfRule type="containsText" dxfId="70" priority="2" operator="containsText" text="Medium">
      <formula>NOT(ISERROR(SEARCH("Medium",J59)))</formula>
    </cfRule>
    <cfRule type="containsText" dxfId="69" priority="3" operator="containsText" text="High">
      <formula>NOT(ISERROR(SEARCH("High",J59)))</formula>
    </cfRule>
  </conditionalFormatting>
  <dataValidations xWindow="527" yWindow="655" count="8">
    <dataValidation allowBlank="1" showInputMessage="1" showErrorMessage="1" prompt="Select appropriate option from the drop down box" sqref="F5:J5" xr:uid="{00000000-0002-0000-0200-000000000000}"/>
    <dataValidation type="list" allowBlank="1" showInputMessage="1" showErrorMessage="1" promptTitle="Impact Category" prompt="Select the respective category of Impact ie., based on the given categories, the business will be impacted, if the activity is not performed in a given duration of disruption" sqref="E20" xr:uid="{00000000-0002-0000-0200-000001000000}">
      <formula1>$C$532:$C$534</formula1>
    </dataValidation>
    <dataValidation type="list" allowBlank="1" showInputMessage="1" showErrorMessage="1" promptTitle="Activity Criticality Category" prompt="Select the criticality of the given activity based on the set parameters overall, based on the impact category and time over disruption at the given frequency" sqref="L20" xr:uid="{00000000-0002-0000-0200-000002000000}">
      <formula1>$D$532:$D$536</formula1>
    </dataValidation>
    <dataValidation type="list" allowBlank="1" showInputMessage="1" showErrorMessage="1" promptTitle="Recovery Time Objective" prompt="Define the RTO ie., Time within which the activity to be recovered to minimize the impact" sqref="K20" xr:uid="{00000000-0002-0000-0200-000004000000}">
      <formula1>$G$532:$G$536</formula1>
    </dataValidation>
    <dataValidation allowBlank="1" showErrorMessage="1" promptTitle="Activity Criticality Category" prompt="Select the criticality of the given activity based on the set parameters overall, based on the impact category and time over disruption at the given frequency" sqref="L70:L75 L21:L26 L14:L19 L77:L82 L28:L33 L7:L12 L84:L89 L42:L47 L49:L54 L56:L61 L63:L68 L91:L96 L35:L40" xr:uid="{00000000-0002-0000-0200-000007000000}"/>
    <dataValidation type="list" allowBlank="1" showInputMessage="1" showErrorMessage="1" promptTitle="Seasonality" prompt="The time at which, this given activity become highly important for the business; the impact can be high, if not performed at that point in time and needs to be recovered on priority" sqref="D20" xr:uid="{DB6EA49E-2833-404A-A0D9-8693D326DCE5}">
      <formula1>$H$533:$H$539</formula1>
    </dataValidation>
    <dataValidation type="list" allowBlank="1" showInputMessage="1" showErrorMessage="1" promptTitle="Impact Over Time" prompt="The impact of the given activity being not performed within the time over disruption" sqref="G20:J20" xr:uid="{93050E4F-768D-4356-8384-2A44A20C3C42}">
      <formula1>$E$533:$E$535</formula1>
    </dataValidation>
    <dataValidation type="list" allowBlank="1" showInputMessage="1" showErrorMessage="1" promptTitle="External Dependency" prompt="Specify whether the given activity has any external dependency or not" sqref="S20" xr:uid="{539AF249-0607-490F-8622-A02A8A0791C8}">
      <formula1>$F$533:$F$534</formula1>
    </dataValidation>
  </dataValidations>
  <pageMargins left="0.7" right="0.7" top="0.75" bottom="0.75" header="0.3" footer="0.3"/>
  <pageSetup paperSize="8" scale="43" fitToHeight="0" orientation="landscape" r:id="rId1"/>
  <headerFooter>
    <oddHeader>&amp;C&amp;"Arial,Bold"&amp;U&amp;KFF0000سري</oddHeader>
    <oddFooter>&amp;C&amp;"Arial,Bold"&amp;U&amp;KFF0000سري&amp;Rسري</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1513" operator="between" id="{13A8A22C-91D9-4320-9DC8-FFF8FD1B405C}">
            <xm:f>'Definition '!$D$44</xm:f>
            <xm:f>'Definition '!$D$44</xm:f>
            <x14:dxf>
              <font>
                <b/>
                <i val="0"/>
                <color theme="0"/>
              </font>
              <fill>
                <patternFill>
                  <bgColor rgb="FFFF0000"/>
                </patternFill>
              </fill>
            </x14:dxf>
          </x14:cfRule>
          <xm:sqref>L63:L66</xm:sqref>
        </x14:conditionalFormatting>
        <x14:conditionalFormatting xmlns:xm="http://schemas.microsoft.com/office/excel/2006/main">
          <x14:cfRule type="cellIs" priority="1509" operator="between" id="{0AB2EDEE-69D0-4005-BC87-791E5667B10F}">
            <xm:f>'Definition '!$D$48</xm:f>
            <xm:f>'Definition '!$D$48</xm:f>
            <x14:dxf>
              <font>
                <b/>
                <i val="0"/>
                <color rgb="FF00B050"/>
              </font>
              <fill>
                <patternFill>
                  <bgColor theme="0"/>
                </patternFill>
              </fill>
            </x14:dxf>
          </x14:cfRule>
          <x14:cfRule type="cellIs" priority="1510" operator="between" id="{CFFED9DA-4C2B-4BD7-A127-9E819CAF91AF}">
            <xm:f>'Definition '!$D$47</xm:f>
            <xm:f>'Definition '!$D$47</xm:f>
            <x14:dxf>
              <font>
                <b/>
                <i val="0"/>
              </font>
              <fill>
                <patternFill>
                  <bgColor rgb="FF92D050"/>
                </patternFill>
              </fill>
            </x14:dxf>
          </x14:cfRule>
          <x14:cfRule type="cellIs" priority="1511" operator="between" id="{E7AAE6F9-D17D-494E-AF29-FC7BD1EEDC49}">
            <xm:f>'Definition '!$D$46</xm:f>
            <xm:f>'Definition '!$D$46</xm:f>
            <x14:dxf>
              <font>
                <b/>
                <i val="0"/>
              </font>
              <fill>
                <patternFill>
                  <bgColor rgb="FFFFFF00"/>
                </patternFill>
              </fill>
            </x14:dxf>
          </x14:cfRule>
          <x14:cfRule type="cellIs" priority="1512" operator="between" id="{50B9FF0B-3A5E-4193-A5C6-131C9C777C75}">
            <xm:f>'Definition '!$D$45</xm:f>
            <xm:f>'Definition '!$D$45</xm:f>
            <x14:dxf>
              <font>
                <b/>
                <i val="0"/>
              </font>
              <fill>
                <patternFill>
                  <bgColor rgb="FFFFC000"/>
                </patternFill>
              </fill>
            </x14:dxf>
          </x14:cfRule>
          <xm:sqref>L63:L68</xm:sqref>
        </x14:conditionalFormatting>
        <x14:conditionalFormatting xmlns:xm="http://schemas.microsoft.com/office/excel/2006/main">
          <x14:cfRule type="cellIs" priority="1166" operator="between" id="{9D71C3BD-7C9E-45F3-81B0-73F1022E685B}">
            <xm:f>'Definition '!$D$44</xm:f>
            <xm:f>'Definition '!$D$44</xm:f>
            <x14:dxf>
              <font>
                <b/>
                <i val="0"/>
                <color theme="0"/>
              </font>
              <fill>
                <patternFill>
                  <bgColor rgb="FFFF0000"/>
                </patternFill>
              </fill>
            </x14:dxf>
          </x14:cfRule>
          <xm:sqref>L14:L17</xm:sqref>
        </x14:conditionalFormatting>
        <x14:conditionalFormatting xmlns:xm="http://schemas.microsoft.com/office/excel/2006/main">
          <x14:cfRule type="cellIs" priority="1162" operator="between" id="{1A8DE4BC-609F-4216-B3CF-B9B901D3F9D0}">
            <xm:f>'Definition '!$D$48</xm:f>
            <xm:f>'Definition '!$D$48</xm:f>
            <x14:dxf>
              <font>
                <b/>
                <i val="0"/>
                <color rgb="FF00B050"/>
              </font>
              <fill>
                <patternFill>
                  <bgColor theme="0"/>
                </patternFill>
              </fill>
            </x14:dxf>
          </x14:cfRule>
          <x14:cfRule type="cellIs" priority="1163" operator="between" id="{F05BE54F-4FEC-4DFC-BBB8-0FBDA0D316C9}">
            <xm:f>'Definition '!$D$47</xm:f>
            <xm:f>'Definition '!$D$47</xm:f>
            <x14:dxf>
              <font>
                <b/>
                <i val="0"/>
              </font>
              <fill>
                <patternFill>
                  <bgColor rgb="FF92D050"/>
                </patternFill>
              </fill>
            </x14:dxf>
          </x14:cfRule>
          <x14:cfRule type="cellIs" priority="1164" operator="between" id="{B114F197-DAD4-40E5-BCB9-0B4527283E99}">
            <xm:f>'Definition '!$D$46</xm:f>
            <xm:f>'Definition '!$D$46</xm:f>
            <x14:dxf>
              <font>
                <b/>
                <i val="0"/>
              </font>
              <fill>
                <patternFill>
                  <bgColor rgb="FFFFFF00"/>
                </patternFill>
              </fill>
            </x14:dxf>
          </x14:cfRule>
          <x14:cfRule type="cellIs" priority="1165" operator="between" id="{FCD1549D-297C-4A3C-B707-207D585CD9E8}">
            <xm:f>'Definition '!$D$45</xm:f>
            <xm:f>'Definition '!$D$45</xm:f>
            <x14:dxf>
              <font>
                <b/>
                <i val="0"/>
              </font>
              <fill>
                <patternFill>
                  <bgColor rgb="FFFFC000"/>
                </patternFill>
              </fill>
            </x14:dxf>
          </x14:cfRule>
          <xm:sqref>L14:L19</xm:sqref>
        </x14:conditionalFormatting>
        <x14:conditionalFormatting xmlns:xm="http://schemas.microsoft.com/office/excel/2006/main">
          <x14:cfRule type="cellIs" priority="1160" operator="between" id="{B014B2E4-B777-46D5-8CEE-338DD38EADD6}">
            <xm:f>'Definition '!$D$44</xm:f>
            <xm:f>'Definition '!$D$44</xm:f>
            <x14:dxf>
              <font>
                <b/>
                <i val="0"/>
                <color theme="0"/>
              </font>
              <fill>
                <patternFill>
                  <bgColor rgb="FFFF0000"/>
                </patternFill>
              </fill>
            </x14:dxf>
          </x14:cfRule>
          <xm:sqref>L21:L24</xm:sqref>
        </x14:conditionalFormatting>
        <x14:conditionalFormatting xmlns:xm="http://schemas.microsoft.com/office/excel/2006/main">
          <x14:cfRule type="cellIs" priority="1156" operator="between" id="{442714BE-D9A8-4BB3-8C12-6FA10CC08C34}">
            <xm:f>'Definition '!$D$48</xm:f>
            <xm:f>'Definition '!$D$48</xm:f>
            <x14:dxf>
              <font>
                <b/>
                <i val="0"/>
                <color rgb="FF00B050"/>
              </font>
              <fill>
                <patternFill>
                  <bgColor theme="0"/>
                </patternFill>
              </fill>
            </x14:dxf>
          </x14:cfRule>
          <x14:cfRule type="cellIs" priority="1157" operator="between" id="{DB25C7EC-3141-49E5-B98D-0EF1DE5C853C}">
            <xm:f>'Definition '!$D$47</xm:f>
            <xm:f>'Definition '!$D$47</xm:f>
            <x14:dxf>
              <font>
                <b/>
                <i val="0"/>
              </font>
              <fill>
                <patternFill>
                  <bgColor rgb="FF92D050"/>
                </patternFill>
              </fill>
            </x14:dxf>
          </x14:cfRule>
          <x14:cfRule type="cellIs" priority="1158" operator="between" id="{21D807B9-55B1-4C72-8C3A-39C343414631}">
            <xm:f>'Definition '!$D$46</xm:f>
            <xm:f>'Definition '!$D$46</xm:f>
            <x14:dxf>
              <font>
                <b/>
                <i val="0"/>
              </font>
              <fill>
                <patternFill>
                  <bgColor rgb="FFFFFF00"/>
                </patternFill>
              </fill>
            </x14:dxf>
          </x14:cfRule>
          <x14:cfRule type="cellIs" priority="1159" operator="between" id="{3B04D3D3-0242-46BA-A20E-B6657B0534B6}">
            <xm:f>'Definition '!$D$45</xm:f>
            <xm:f>'Definition '!$D$45</xm:f>
            <x14:dxf>
              <font>
                <b/>
                <i val="0"/>
              </font>
              <fill>
                <patternFill>
                  <bgColor rgb="FFFFC000"/>
                </patternFill>
              </fill>
            </x14:dxf>
          </x14:cfRule>
          <xm:sqref>L21:L26</xm:sqref>
        </x14:conditionalFormatting>
        <x14:conditionalFormatting xmlns:xm="http://schemas.microsoft.com/office/excel/2006/main">
          <x14:cfRule type="cellIs" priority="1154" operator="between" id="{7878EA9E-8749-46D5-ADE3-7AD7C0FC66C8}">
            <xm:f>'Definition '!$D$44</xm:f>
            <xm:f>'Definition '!$D$44</xm:f>
            <x14:dxf>
              <font>
                <b/>
                <i val="0"/>
                <color theme="0"/>
              </font>
              <fill>
                <patternFill>
                  <bgColor rgb="FFFF0000"/>
                </patternFill>
              </fill>
            </x14:dxf>
          </x14:cfRule>
          <xm:sqref>L28:L31</xm:sqref>
        </x14:conditionalFormatting>
        <x14:conditionalFormatting xmlns:xm="http://schemas.microsoft.com/office/excel/2006/main">
          <x14:cfRule type="cellIs" priority="1150" operator="between" id="{09F2B5E7-0643-4D92-BCED-58B747772034}">
            <xm:f>'Definition '!$D$48</xm:f>
            <xm:f>'Definition '!$D$48</xm:f>
            <x14:dxf>
              <font>
                <b/>
                <i val="0"/>
                <color rgb="FF00B050"/>
              </font>
              <fill>
                <patternFill>
                  <bgColor theme="0"/>
                </patternFill>
              </fill>
            </x14:dxf>
          </x14:cfRule>
          <x14:cfRule type="cellIs" priority="1151" operator="between" id="{B03D92DA-BA4D-44A3-86CA-0923313801EE}">
            <xm:f>'Definition '!$D$47</xm:f>
            <xm:f>'Definition '!$D$47</xm:f>
            <x14:dxf>
              <font>
                <b/>
                <i val="0"/>
              </font>
              <fill>
                <patternFill>
                  <bgColor rgb="FF92D050"/>
                </patternFill>
              </fill>
            </x14:dxf>
          </x14:cfRule>
          <x14:cfRule type="cellIs" priority="1152" operator="between" id="{998BA891-449C-400E-9325-DAD4AA54585E}">
            <xm:f>'Definition '!$D$46</xm:f>
            <xm:f>'Definition '!$D$46</xm:f>
            <x14:dxf>
              <font>
                <b/>
                <i val="0"/>
              </font>
              <fill>
                <patternFill>
                  <bgColor rgb="FFFFFF00"/>
                </patternFill>
              </fill>
            </x14:dxf>
          </x14:cfRule>
          <x14:cfRule type="cellIs" priority="1153" operator="between" id="{49980B68-DDC4-4F5F-A547-4028D068C529}">
            <xm:f>'Definition '!$D$45</xm:f>
            <xm:f>'Definition '!$D$45</xm:f>
            <x14:dxf>
              <font>
                <b/>
                <i val="0"/>
              </font>
              <fill>
                <patternFill>
                  <bgColor rgb="FFFFC000"/>
                </patternFill>
              </fill>
            </x14:dxf>
          </x14:cfRule>
          <xm:sqref>L28:L33</xm:sqref>
        </x14:conditionalFormatting>
        <x14:conditionalFormatting xmlns:xm="http://schemas.microsoft.com/office/excel/2006/main">
          <x14:cfRule type="cellIs" priority="1136" operator="between" id="{56304E86-B707-4D72-8D7F-667BE7D71AA7}">
            <xm:f>'Definition '!$D$44</xm:f>
            <xm:f>'Definition '!$D$44</xm:f>
            <x14:dxf>
              <font>
                <b/>
                <i val="0"/>
                <color theme="0"/>
              </font>
              <fill>
                <patternFill>
                  <bgColor rgb="FFFF0000"/>
                </patternFill>
              </fill>
            </x14:dxf>
          </x14:cfRule>
          <xm:sqref>L42:L45</xm:sqref>
        </x14:conditionalFormatting>
        <x14:conditionalFormatting xmlns:xm="http://schemas.microsoft.com/office/excel/2006/main">
          <x14:cfRule type="cellIs" priority="1132" operator="between" id="{707B4A9B-885B-4FEA-AF63-33B53C77238A}">
            <xm:f>'Definition '!$D$48</xm:f>
            <xm:f>'Definition '!$D$48</xm:f>
            <x14:dxf>
              <font>
                <b/>
                <i val="0"/>
                <color rgb="FF00B050"/>
              </font>
              <fill>
                <patternFill>
                  <bgColor theme="0"/>
                </patternFill>
              </fill>
            </x14:dxf>
          </x14:cfRule>
          <x14:cfRule type="cellIs" priority="1133" operator="between" id="{A738E0AC-D7F8-4AAA-96E3-F75A47A55187}">
            <xm:f>'Definition '!$D$47</xm:f>
            <xm:f>'Definition '!$D$47</xm:f>
            <x14:dxf>
              <font>
                <b/>
                <i val="0"/>
              </font>
              <fill>
                <patternFill>
                  <bgColor rgb="FF92D050"/>
                </patternFill>
              </fill>
            </x14:dxf>
          </x14:cfRule>
          <x14:cfRule type="cellIs" priority="1134" operator="between" id="{F55E037B-A8E6-4B15-B324-52FB809032AD}">
            <xm:f>'Definition '!$D$46</xm:f>
            <xm:f>'Definition '!$D$46</xm:f>
            <x14:dxf>
              <font>
                <b/>
                <i val="0"/>
              </font>
              <fill>
                <patternFill>
                  <bgColor rgb="FFFFFF00"/>
                </patternFill>
              </fill>
            </x14:dxf>
          </x14:cfRule>
          <x14:cfRule type="cellIs" priority="1135" operator="between" id="{BC144BA4-582C-49EF-A860-9486268A7AFB}">
            <xm:f>'Definition '!$D$45</xm:f>
            <xm:f>'Definition '!$D$45</xm:f>
            <x14:dxf>
              <font>
                <b/>
                <i val="0"/>
              </font>
              <fill>
                <patternFill>
                  <bgColor rgb="FFFFC000"/>
                </patternFill>
              </fill>
            </x14:dxf>
          </x14:cfRule>
          <xm:sqref>L42:L47</xm:sqref>
        </x14:conditionalFormatting>
        <x14:conditionalFormatting xmlns:xm="http://schemas.microsoft.com/office/excel/2006/main">
          <x14:cfRule type="cellIs" priority="1031" operator="between" id="{C9082483-4D3D-44B6-8197-74734BCD1E8D}">
            <xm:f>'Definition '!$D$44</xm:f>
            <xm:f>'Definition '!$D$44</xm:f>
            <x14:dxf>
              <font>
                <b/>
                <i val="0"/>
                <color theme="0"/>
              </font>
              <fill>
                <patternFill>
                  <bgColor rgb="FFFF0000"/>
                </patternFill>
              </fill>
            </x14:dxf>
          </x14:cfRule>
          <xm:sqref>L49:L52</xm:sqref>
        </x14:conditionalFormatting>
        <x14:conditionalFormatting xmlns:xm="http://schemas.microsoft.com/office/excel/2006/main">
          <x14:cfRule type="cellIs" priority="1027" operator="between" id="{B2DE259E-7B33-4404-91E7-E4A642AB49A8}">
            <xm:f>'Definition '!$D$48</xm:f>
            <xm:f>'Definition '!$D$48</xm:f>
            <x14:dxf>
              <font>
                <b/>
                <i val="0"/>
                <color rgb="FF00B050"/>
              </font>
              <fill>
                <patternFill>
                  <bgColor theme="0"/>
                </patternFill>
              </fill>
            </x14:dxf>
          </x14:cfRule>
          <x14:cfRule type="cellIs" priority="1028" operator="between" id="{B1F6A512-C95B-49D0-AB5F-2791FCFAE0E8}">
            <xm:f>'Definition '!$D$47</xm:f>
            <xm:f>'Definition '!$D$47</xm:f>
            <x14:dxf>
              <font>
                <b/>
                <i val="0"/>
              </font>
              <fill>
                <patternFill>
                  <bgColor rgb="FF92D050"/>
                </patternFill>
              </fill>
            </x14:dxf>
          </x14:cfRule>
          <x14:cfRule type="cellIs" priority="1029" operator="between" id="{8DBEF891-1376-493F-8452-B9B3003FA9B1}">
            <xm:f>'Definition '!$D$46</xm:f>
            <xm:f>'Definition '!$D$46</xm:f>
            <x14:dxf>
              <font>
                <b/>
                <i val="0"/>
              </font>
              <fill>
                <patternFill>
                  <bgColor rgb="FFFFFF00"/>
                </patternFill>
              </fill>
            </x14:dxf>
          </x14:cfRule>
          <x14:cfRule type="cellIs" priority="1030" operator="between" id="{EF50E437-1284-419D-866D-190E923FD3E8}">
            <xm:f>'Definition '!$D$45</xm:f>
            <xm:f>'Definition '!$D$45</xm:f>
            <x14:dxf>
              <font>
                <b/>
                <i val="0"/>
              </font>
              <fill>
                <patternFill>
                  <bgColor rgb="FFFFC000"/>
                </patternFill>
              </fill>
            </x14:dxf>
          </x14:cfRule>
          <xm:sqref>L49:L54</xm:sqref>
        </x14:conditionalFormatting>
        <x14:conditionalFormatting xmlns:xm="http://schemas.microsoft.com/office/excel/2006/main">
          <x14:cfRule type="cellIs" priority="1025" operator="between" id="{3E51C499-91AD-476D-80BE-F3B21DE8834D}">
            <xm:f>'Definition '!$D$44</xm:f>
            <xm:f>'Definition '!$D$44</xm:f>
            <x14:dxf>
              <font>
                <b/>
                <i val="0"/>
                <color theme="0"/>
              </font>
              <fill>
                <patternFill>
                  <bgColor rgb="FFFF0000"/>
                </patternFill>
              </fill>
            </x14:dxf>
          </x14:cfRule>
          <xm:sqref>L56:L59</xm:sqref>
        </x14:conditionalFormatting>
        <x14:conditionalFormatting xmlns:xm="http://schemas.microsoft.com/office/excel/2006/main">
          <x14:cfRule type="cellIs" priority="1021" operator="between" id="{5DFB095F-2196-4764-86CF-1789105E52F2}">
            <xm:f>'Definition '!$D$48</xm:f>
            <xm:f>'Definition '!$D$48</xm:f>
            <x14:dxf>
              <font>
                <b/>
                <i val="0"/>
                <color rgb="FF00B050"/>
              </font>
              <fill>
                <patternFill>
                  <bgColor theme="0"/>
                </patternFill>
              </fill>
            </x14:dxf>
          </x14:cfRule>
          <x14:cfRule type="cellIs" priority="1022" operator="between" id="{3113888B-F08B-461B-BA5D-4878EFA43702}">
            <xm:f>'Definition '!$D$47</xm:f>
            <xm:f>'Definition '!$D$47</xm:f>
            <x14:dxf>
              <font>
                <b/>
                <i val="0"/>
              </font>
              <fill>
                <patternFill>
                  <bgColor rgb="FF92D050"/>
                </patternFill>
              </fill>
            </x14:dxf>
          </x14:cfRule>
          <x14:cfRule type="cellIs" priority="1023" operator="between" id="{85703B09-DCB0-4BDD-BE28-B6B9AD14F79C}">
            <xm:f>'Definition '!$D$46</xm:f>
            <xm:f>'Definition '!$D$46</xm:f>
            <x14:dxf>
              <font>
                <b/>
                <i val="0"/>
              </font>
              <fill>
                <patternFill>
                  <bgColor rgb="FFFFFF00"/>
                </patternFill>
              </fill>
            </x14:dxf>
          </x14:cfRule>
          <x14:cfRule type="cellIs" priority="1024" operator="between" id="{43AA6A62-5E6C-4399-9084-33A58EA1070C}">
            <xm:f>'Definition '!$D$45</xm:f>
            <xm:f>'Definition '!$D$45</xm:f>
            <x14:dxf>
              <font>
                <b/>
                <i val="0"/>
              </font>
              <fill>
                <patternFill>
                  <bgColor rgb="FFFFC000"/>
                </patternFill>
              </fill>
            </x14:dxf>
          </x14:cfRule>
          <xm:sqref>L56:L61</xm:sqref>
        </x14:conditionalFormatting>
        <x14:conditionalFormatting xmlns:xm="http://schemas.microsoft.com/office/excel/2006/main">
          <x14:cfRule type="cellIs" priority="1013" operator="between" id="{E92F585B-0EAD-4836-B018-729429FA0661}">
            <xm:f>'Definition '!$D$44</xm:f>
            <xm:f>'Definition '!$D$44</xm:f>
            <x14:dxf>
              <font>
                <b/>
                <i val="0"/>
                <color theme="0"/>
              </font>
              <fill>
                <patternFill>
                  <bgColor rgb="FFFF0000"/>
                </patternFill>
              </fill>
            </x14:dxf>
          </x14:cfRule>
          <xm:sqref>L70:L73</xm:sqref>
        </x14:conditionalFormatting>
        <x14:conditionalFormatting xmlns:xm="http://schemas.microsoft.com/office/excel/2006/main">
          <x14:cfRule type="cellIs" priority="1009" operator="between" id="{B6D75AF6-4120-4DA4-97A6-037603241383}">
            <xm:f>'Definition '!$D$48</xm:f>
            <xm:f>'Definition '!$D$48</xm:f>
            <x14:dxf>
              <font>
                <b/>
                <i val="0"/>
                <color rgb="FF00B050"/>
              </font>
              <fill>
                <patternFill>
                  <bgColor theme="0"/>
                </patternFill>
              </fill>
            </x14:dxf>
          </x14:cfRule>
          <x14:cfRule type="cellIs" priority="1010" operator="between" id="{B4C8B25E-0218-4DF4-AE83-0059EE4FEB57}">
            <xm:f>'Definition '!$D$47</xm:f>
            <xm:f>'Definition '!$D$47</xm:f>
            <x14:dxf>
              <font>
                <b/>
                <i val="0"/>
              </font>
              <fill>
                <patternFill>
                  <bgColor rgb="FF92D050"/>
                </patternFill>
              </fill>
            </x14:dxf>
          </x14:cfRule>
          <x14:cfRule type="cellIs" priority="1011" operator="between" id="{684EF8BF-F612-4FDD-807A-57EC85EB9700}">
            <xm:f>'Definition '!$D$46</xm:f>
            <xm:f>'Definition '!$D$46</xm:f>
            <x14:dxf>
              <font>
                <b/>
                <i val="0"/>
              </font>
              <fill>
                <patternFill>
                  <bgColor rgb="FFFFFF00"/>
                </patternFill>
              </fill>
            </x14:dxf>
          </x14:cfRule>
          <x14:cfRule type="cellIs" priority="1012" operator="between" id="{B702CE17-7EC7-434C-9C1F-E71B8A3FFA27}">
            <xm:f>'Definition '!$D$45</xm:f>
            <xm:f>'Definition '!$D$45</xm:f>
            <x14:dxf>
              <font>
                <b/>
                <i val="0"/>
              </font>
              <fill>
                <patternFill>
                  <bgColor rgb="FFFFC000"/>
                </patternFill>
              </fill>
            </x14:dxf>
          </x14:cfRule>
          <xm:sqref>L70:L75</xm:sqref>
        </x14:conditionalFormatting>
        <x14:conditionalFormatting xmlns:xm="http://schemas.microsoft.com/office/excel/2006/main">
          <x14:cfRule type="cellIs" priority="1007" operator="between" id="{D166A6AF-EB00-4FFA-94C5-1C9DC25FEF09}">
            <xm:f>'Definition '!$D$44</xm:f>
            <xm:f>'Definition '!$D$44</xm:f>
            <x14:dxf>
              <font>
                <b/>
                <i val="0"/>
                <color theme="0"/>
              </font>
              <fill>
                <patternFill>
                  <bgColor rgb="FFFF0000"/>
                </patternFill>
              </fill>
            </x14:dxf>
          </x14:cfRule>
          <xm:sqref>L77:L80</xm:sqref>
        </x14:conditionalFormatting>
        <x14:conditionalFormatting xmlns:xm="http://schemas.microsoft.com/office/excel/2006/main">
          <x14:cfRule type="cellIs" priority="1003" operator="between" id="{1BB3A461-322B-4F0A-8DB2-63AFB8BD5BE3}">
            <xm:f>'Definition '!$D$48</xm:f>
            <xm:f>'Definition '!$D$48</xm:f>
            <x14:dxf>
              <font>
                <b/>
                <i val="0"/>
                <color rgb="FF00B050"/>
              </font>
              <fill>
                <patternFill>
                  <bgColor theme="0"/>
                </patternFill>
              </fill>
            </x14:dxf>
          </x14:cfRule>
          <x14:cfRule type="cellIs" priority="1004" operator="between" id="{66832B00-51E9-4CF5-B86E-650C7FC6F245}">
            <xm:f>'Definition '!$D$47</xm:f>
            <xm:f>'Definition '!$D$47</xm:f>
            <x14:dxf>
              <font>
                <b/>
                <i val="0"/>
              </font>
              <fill>
                <patternFill>
                  <bgColor rgb="FF92D050"/>
                </patternFill>
              </fill>
            </x14:dxf>
          </x14:cfRule>
          <x14:cfRule type="cellIs" priority="1005" operator="between" id="{424AC5B1-5852-4E6A-AE4E-B96F8B4FF28A}">
            <xm:f>'Definition '!$D$46</xm:f>
            <xm:f>'Definition '!$D$46</xm:f>
            <x14:dxf>
              <font>
                <b/>
                <i val="0"/>
              </font>
              <fill>
                <patternFill>
                  <bgColor rgb="FFFFFF00"/>
                </patternFill>
              </fill>
            </x14:dxf>
          </x14:cfRule>
          <x14:cfRule type="cellIs" priority="1006" operator="between" id="{9DE239DA-4B47-4FAD-BE69-E2F136943543}">
            <xm:f>'Definition '!$D$45</xm:f>
            <xm:f>'Definition '!$D$45</xm:f>
            <x14:dxf>
              <font>
                <b/>
                <i val="0"/>
              </font>
              <fill>
                <patternFill>
                  <bgColor rgb="FFFFC000"/>
                </patternFill>
              </fill>
            </x14:dxf>
          </x14:cfRule>
          <xm:sqref>L77:L82</xm:sqref>
        </x14:conditionalFormatting>
        <x14:conditionalFormatting xmlns:xm="http://schemas.microsoft.com/office/excel/2006/main">
          <x14:cfRule type="cellIs" priority="1001" operator="between" id="{0AB8E724-11AA-4C9D-9D53-F7AE912E7C82}">
            <xm:f>'Definition '!$D$44</xm:f>
            <xm:f>'Definition '!$D$44</xm:f>
            <x14:dxf>
              <font>
                <b/>
                <i val="0"/>
                <color theme="0"/>
              </font>
              <fill>
                <patternFill>
                  <bgColor rgb="FFFF0000"/>
                </patternFill>
              </fill>
            </x14:dxf>
          </x14:cfRule>
          <xm:sqref>L84:L87</xm:sqref>
        </x14:conditionalFormatting>
        <x14:conditionalFormatting xmlns:xm="http://schemas.microsoft.com/office/excel/2006/main">
          <x14:cfRule type="cellIs" priority="997" operator="between" id="{D7EB5069-90D0-48AD-BFD0-479520C3EEAD}">
            <xm:f>'Definition '!$D$48</xm:f>
            <xm:f>'Definition '!$D$48</xm:f>
            <x14:dxf>
              <font>
                <b/>
                <i val="0"/>
                <color rgb="FF00B050"/>
              </font>
              <fill>
                <patternFill>
                  <bgColor theme="0"/>
                </patternFill>
              </fill>
            </x14:dxf>
          </x14:cfRule>
          <x14:cfRule type="cellIs" priority="998" operator="between" id="{6495A43D-95B6-461E-A882-1485C7CD3751}">
            <xm:f>'Definition '!$D$47</xm:f>
            <xm:f>'Definition '!$D$47</xm:f>
            <x14:dxf>
              <font>
                <b/>
                <i val="0"/>
              </font>
              <fill>
                <patternFill>
                  <bgColor rgb="FF92D050"/>
                </patternFill>
              </fill>
            </x14:dxf>
          </x14:cfRule>
          <x14:cfRule type="cellIs" priority="999" operator="between" id="{895AA236-25B8-467F-96DD-2FB4A52C07B5}">
            <xm:f>'Definition '!$D$46</xm:f>
            <xm:f>'Definition '!$D$46</xm:f>
            <x14:dxf>
              <font>
                <b/>
                <i val="0"/>
              </font>
              <fill>
                <patternFill>
                  <bgColor rgb="FFFFFF00"/>
                </patternFill>
              </fill>
            </x14:dxf>
          </x14:cfRule>
          <x14:cfRule type="cellIs" priority="1000" operator="between" id="{E9A42EEB-05D7-4482-B8E1-FD0A8D724F6A}">
            <xm:f>'Definition '!$D$45</xm:f>
            <xm:f>'Definition '!$D$45</xm:f>
            <x14:dxf>
              <font>
                <b/>
                <i val="0"/>
              </font>
              <fill>
                <patternFill>
                  <bgColor rgb="FFFFC000"/>
                </patternFill>
              </fill>
            </x14:dxf>
          </x14:cfRule>
          <xm:sqref>L84:L89</xm:sqref>
        </x14:conditionalFormatting>
        <x14:conditionalFormatting xmlns:xm="http://schemas.microsoft.com/office/excel/2006/main">
          <x14:cfRule type="cellIs" priority="995" operator="between" id="{6D8BB511-9EE9-4021-823B-697A4F08ACEB}">
            <xm:f>'Definition '!$D$44</xm:f>
            <xm:f>'Definition '!$D$44</xm:f>
            <x14:dxf>
              <font>
                <b/>
                <i val="0"/>
                <color theme="0"/>
              </font>
              <fill>
                <patternFill>
                  <bgColor rgb="FFFF0000"/>
                </patternFill>
              </fill>
            </x14:dxf>
          </x14:cfRule>
          <xm:sqref>L91:L94</xm:sqref>
        </x14:conditionalFormatting>
        <x14:conditionalFormatting xmlns:xm="http://schemas.microsoft.com/office/excel/2006/main">
          <x14:cfRule type="cellIs" priority="991" operator="between" id="{083A4010-D02E-4D6E-835B-D66B5D2EF682}">
            <xm:f>'Definition '!$D$48</xm:f>
            <xm:f>'Definition '!$D$48</xm:f>
            <x14:dxf>
              <font>
                <b/>
                <i val="0"/>
                <color rgb="FF00B050"/>
              </font>
              <fill>
                <patternFill>
                  <bgColor theme="0"/>
                </patternFill>
              </fill>
            </x14:dxf>
          </x14:cfRule>
          <x14:cfRule type="cellIs" priority="992" operator="between" id="{71B3E801-DE50-4A21-B4B7-6F1D731A516D}">
            <xm:f>'Definition '!$D$47</xm:f>
            <xm:f>'Definition '!$D$47</xm:f>
            <x14:dxf>
              <font>
                <b/>
                <i val="0"/>
              </font>
              <fill>
                <patternFill>
                  <bgColor rgb="FF92D050"/>
                </patternFill>
              </fill>
            </x14:dxf>
          </x14:cfRule>
          <x14:cfRule type="cellIs" priority="993" operator="between" id="{72A9D7D2-E9CC-4FC3-ACA1-B8CD5BF043B9}">
            <xm:f>'Definition '!$D$46</xm:f>
            <xm:f>'Definition '!$D$46</xm:f>
            <x14:dxf>
              <font>
                <b/>
                <i val="0"/>
              </font>
              <fill>
                <patternFill>
                  <bgColor rgb="FFFFFF00"/>
                </patternFill>
              </fill>
            </x14:dxf>
          </x14:cfRule>
          <x14:cfRule type="cellIs" priority="994" operator="between" id="{02765941-B7C5-42D1-AB95-189687D18C5E}">
            <xm:f>'Definition '!$D$45</xm:f>
            <xm:f>'Definition '!$D$45</xm:f>
            <x14:dxf>
              <font>
                <b/>
                <i val="0"/>
              </font>
              <fill>
                <patternFill>
                  <bgColor rgb="FFFFC000"/>
                </patternFill>
              </fill>
            </x14:dxf>
          </x14:cfRule>
          <xm:sqref>L91:L96</xm:sqref>
        </x14:conditionalFormatting>
        <x14:conditionalFormatting xmlns:xm="http://schemas.microsoft.com/office/excel/2006/main">
          <x14:cfRule type="cellIs" priority="266" operator="between" id="{D8F886F5-D5E0-46D1-BCCD-0510F9DE7D7D}">
            <xm:f>'Definition '!$D$44</xm:f>
            <xm:f>'Definition '!$D$44</xm:f>
            <x14:dxf>
              <font>
                <b/>
                <i val="0"/>
                <color theme="0"/>
              </font>
              <fill>
                <patternFill>
                  <bgColor rgb="FFFF0000"/>
                </patternFill>
              </fill>
            </x14:dxf>
          </x14:cfRule>
          <xm:sqref>L7:L10</xm:sqref>
        </x14:conditionalFormatting>
        <x14:conditionalFormatting xmlns:xm="http://schemas.microsoft.com/office/excel/2006/main">
          <x14:cfRule type="cellIs" priority="262" operator="between" id="{E0560197-1EFC-40A8-B5CB-81255D9ED378}">
            <xm:f>'Definition '!$D$48</xm:f>
            <xm:f>'Definition '!$D$48</xm:f>
            <x14:dxf>
              <font>
                <b/>
                <i val="0"/>
                <color rgb="FF00B050"/>
              </font>
              <fill>
                <patternFill>
                  <bgColor theme="0"/>
                </patternFill>
              </fill>
            </x14:dxf>
          </x14:cfRule>
          <x14:cfRule type="cellIs" priority="263" operator="between" id="{E45ACFBC-5FBE-440F-AC6D-A2E36D9EA7E6}">
            <xm:f>'Definition '!$D$47</xm:f>
            <xm:f>'Definition '!$D$47</xm:f>
            <x14:dxf>
              <font>
                <b/>
                <i val="0"/>
              </font>
              <fill>
                <patternFill>
                  <bgColor rgb="FF92D050"/>
                </patternFill>
              </fill>
            </x14:dxf>
          </x14:cfRule>
          <x14:cfRule type="cellIs" priority="264" operator="between" id="{C62E1BD2-4ED2-4D53-B73D-BAC4C149CB68}">
            <xm:f>'Definition '!$D$46</xm:f>
            <xm:f>'Definition '!$D$46</xm:f>
            <x14:dxf>
              <font>
                <b/>
                <i val="0"/>
              </font>
              <fill>
                <patternFill>
                  <bgColor rgb="FFFFFF00"/>
                </patternFill>
              </fill>
            </x14:dxf>
          </x14:cfRule>
          <x14:cfRule type="cellIs" priority="265" operator="between" id="{9C5B0A6F-3F88-4D3C-BF07-C0B22BA93DDF}">
            <xm:f>'Definition '!$D$45</xm:f>
            <xm:f>'Definition '!$D$45</xm:f>
            <x14:dxf>
              <font>
                <b/>
                <i val="0"/>
              </font>
              <fill>
                <patternFill>
                  <bgColor rgb="FFFFC000"/>
                </patternFill>
              </fill>
            </x14:dxf>
          </x14:cfRule>
          <xm:sqref>L7:L12</xm:sqref>
        </x14:conditionalFormatting>
        <x14:conditionalFormatting xmlns:xm="http://schemas.microsoft.com/office/excel/2006/main">
          <x14:cfRule type="cellIs" priority="260" operator="between" id="{7DAE90A4-6C5B-4BA6-B1A8-8A9080015453}">
            <xm:f>'Definition '!$D$44</xm:f>
            <xm:f>'Definition '!$D$44</xm:f>
            <x14:dxf>
              <font>
                <b/>
                <i val="0"/>
                <color theme="0"/>
              </font>
              <fill>
                <patternFill>
                  <bgColor rgb="FFFF0000"/>
                </patternFill>
              </fill>
            </x14:dxf>
          </x14:cfRule>
          <xm:sqref>L35:L38</xm:sqref>
        </x14:conditionalFormatting>
        <x14:conditionalFormatting xmlns:xm="http://schemas.microsoft.com/office/excel/2006/main">
          <x14:cfRule type="cellIs" priority="256" operator="between" id="{270AE291-17C3-4993-9F65-728CFE0AC84A}">
            <xm:f>'Definition '!$D$48</xm:f>
            <xm:f>'Definition '!$D$48</xm:f>
            <x14:dxf>
              <font>
                <b/>
                <i val="0"/>
                <color rgb="FF00B050"/>
              </font>
              <fill>
                <patternFill>
                  <bgColor theme="0"/>
                </patternFill>
              </fill>
            </x14:dxf>
          </x14:cfRule>
          <x14:cfRule type="cellIs" priority="257" operator="between" id="{F3F07A86-81EC-412F-9550-CE0934FDEFCF}">
            <xm:f>'Definition '!$D$47</xm:f>
            <xm:f>'Definition '!$D$47</xm:f>
            <x14:dxf>
              <font>
                <b/>
                <i val="0"/>
              </font>
              <fill>
                <patternFill>
                  <bgColor rgb="FF92D050"/>
                </patternFill>
              </fill>
            </x14:dxf>
          </x14:cfRule>
          <x14:cfRule type="cellIs" priority="258" operator="between" id="{12DC2953-C2D1-4D72-BCB6-060E9F41174A}">
            <xm:f>'Definition '!$D$46</xm:f>
            <xm:f>'Definition '!$D$46</xm:f>
            <x14:dxf>
              <font>
                <b/>
                <i val="0"/>
              </font>
              <fill>
                <patternFill>
                  <bgColor rgb="FFFFFF00"/>
                </patternFill>
              </fill>
            </x14:dxf>
          </x14:cfRule>
          <x14:cfRule type="cellIs" priority="259" operator="between" id="{78EED9D1-B5D7-4B15-B427-8B751ACE3FD1}">
            <xm:f>'Definition '!$D$45</xm:f>
            <xm:f>'Definition '!$D$45</xm:f>
            <x14:dxf>
              <font>
                <b/>
                <i val="0"/>
              </font>
              <fill>
                <patternFill>
                  <bgColor rgb="FFFFC000"/>
                </patternFill>
              </fill>
            </x14:dxf>
          </x14:cfRule>
          <xm:sqref>L35:L40</xm:sqref>
        </x14:conditionalFormatting>
      </x14:conditionalFormattings>
    </ext>
    <ext xmlns:x14="http://schemas.microsoft.com/office/spreadsheetml/2009/9/main" uri="{CCE6A557-97BC-4b89-ADB6-D9C93CAAB3DF}">
      <x14:dataValidations xmlns:xm="http://schemas.microsoft.com/office/excel/2006/main" xWindow="527" yWindow="655" count="4">
        <x14:dataValidation type="list" allowBlank="1" showErrorMessage="1" promptTitle="External Dependency" prompt="Specify whether the given activity has any external dependency or not" xr:uid="{00000000-0002-0000-0200-000008000000}">
          <x14:formula1>
            <xm:f>'Definition '!$F$37:$F$38</xm:f>
          </x14:formula1>
          <xm:sqref>S91:S96</xm:sqref>
        </x14:dataValidation>
        <x14:dataValidation type="list" allowBlank="1" showErrorMessage="1" errorTitle="خطأ" error="يرجى الاختيار من القائمة" promptTitle="Recovery Time Objective" prompt="Define the RTO ie., Time within which the activity to be recovered to minimize the impact" xr:uid="{00000000-0002-0000-0200-000009000000}">
          <x14:formula1>
            <xm:f>'Definition '!$C$44:$C$48</xm:f>
          </x14:formula1>
          <xm:sqref>K7:K12 K14:K19 K21:K26 K28:K33 K35:K40 K42:K47 K91:K96 K56:K61 K63:K68 K70:K75 K49:K54 K84:K89 K77:K82</xm:sqref>
        </x14:dataValidation>
        <x14:dataValidation type="list" allowBlank="1" showInputMessage="1" showErrorMessage="1" xr:uid="{00000000-0002-0000-0200-00000A000000}">
          <x14:formula1>
            <xm:f>'Definition '!$H$37:$H$43</xm:f>
          </x14:formula1>
          <xm:sqref>D91:D96 D49:D54 D28:D33 D35:D40 D7:D12 D14:D19 D21:D26 D42:D47 D56:D61 D63:D68 D70:D75 D84:D89</xm:sqref>
        </x14:dataValidation>
        <x14:dataValidation type="list" allowBlank="1" showErrorMessage="1" promptTitle="Impact Over Time" prompt="The impact of the given activity being not performed within the time over disruption" xr:uid="{00000000-0002-0000-0200-00000B000000}">
          <x14:formula1>
            <xm:f>'Definition '!$E$37:$E$40</xm:f>
          </x14:formula1>
          <xm:sqref>F91:J96 I84 I87:I89 F84:H89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AAA00"/>
    <pageSetUpPr fitToPage="1"/>
  </sheetPr>
  <dimension ref="B1:Q47"/>
  <sheetViews>
    <sheetView showGridLines="0" topLeftCell="G1" zoomScaleNormal="100" zoomScaleSheetLayoutView="85" zoomScalePageLayoutView="50" workbookViewId="0">
      <selection activeCell="I1" sqref="I1"/>
    </sheetView>
  </sheetViews>
  <sheetFormatPr defaultRowHeight="12.75" x14ac:dyDescent="0.2"/>
  <cols>
    <col min="1" max="1" width="2.85546875" style="26" customWidth="1"/>
    <col min="2" max="2" width="13.28515625" style="26" customWidth="1"/>
    <col min="3" max="3" width="25" style="26" customWidth="1"/>
    <col min="4" max="4" width="27.7109375" style="26" customWidth="1"/>
    <col min="5" max="5" width="27.5703125" style="26" customWidth="1"/>
    <col min="6" max="6" width="24.42578125" style="26" customWidth="1"/>
    <col min="7" max="7" width="25" style="26" bestFit="1" customWidth="1"/>
    <col min="8" max="8" width="25.7109375" style="26" customWidth="1"/>
    <col min="9" max="9" width="24.5703125" style="26" customWidth="1"/>
    <col min="10" max="10" width="19.85546875" style="26" customWidth="1"/>
    <col min="11" max="11" width="20.140625" style="26" customWidth="1"/>
    <col min="12" max="12" width="26.7109375" style="26" customWidth="1"/>
    <col min="13" max="16" width="20.140625" style="26" customWidth="1"/>
    <col min="17" max="17" width="19.5703125" style="26" customWidth="1"/>
    <col min="18" max="16384" width="9.140625" style="26"/>
  </cols>
  <sheetData>
    <row r="1" spans="2:10" ht="82.5" customHeight="1" x14ac:dyDescent="0.2">
      <c r="C1"/>
      <c r="D1"/>
      <c r="E1"/>
      <c r="F1"/>
      <c r="G1"/>
      <c r="I1" s="189" t="s">
        <v>415</v>
      </c>
      <c r="J1"/>
    </row>
    <row r="2" spans="2:10" ht="21" customHeight="1" x14ac:dyDescent="0.2">
      <c r="C2"/>
      <c r="D2"/>
      <c r="E2"/>
      <c r="F2"/>
      <c r="G2"/>
      <c r="I2" s="129"/>
      <c r="J2"/>
    </row>
    <row r="3" spans="2:10" ht="15.75" x14ac:dyDescent="0.2">
      <c r="C3" s="313" t="s">
        <v>201</v>
      </c>
      <c r="D3" s="313"/>
      <c r="E3" s="313"/>
      <c r="F3" s="313"/>
      <c r="G3" s="313"/>
      <c r="H3" s="312" t="str">
        <f>'Department Details'!C6</f>
        <v>Risk Management and Strategic Planning</v>
      </c>
      <c r="I3" s="312"/>
      <c r="J3"/>
    </row>
    <row r="4" spans="2:10" ht="15.75" x14ac:dyDescent="0.2">
      <c r="C4" s="313" t="s">
        <v>202</v>
      </c>
      <c r="D4" s="313"/>
      <c r="E4" s="313"/>
      <c r="F4" s="313"/>
      <c r="G4" s="313"/>
      <c r="H4" s="312" t="str">
        <f>'Department Details'!C11</f>
        <v>Maisan Al Wattar</v>
      </c>
      <c r="I4" s="312"/>
      <c r="J4"/>
    </row>
    <row r="5" spans="2:10" ht="21" customHeight="1" thickBot="1" x14ac:dyDescent="0.25">
      <c r="C5"/>
      <c r="D5"/>
      <c r="E5"/>
      <c r="F5"/>
      <c r="G5"/>
      <c r="I5" s="129"/>
      <c r="J5"/>
    </row>
    <row r="6" spans="2:10" ht="51.75" customHeight="1" thickBot="1" x14ac:dyDescent="0.25">
      <c r="C6" s="300" t="s">
        <v>35</v>
      </c>
      <c r="D6" s="301"/>
      <c r="E6" s="301"/>
      <c r="F6" s="301"/>
      <c r="G6" s="301"/>
      <c r="H6" s="301"/>
      <c r="I6" s="302"/>
      <c r="J6"/>
    </row>
    <row r="7" spans="2:10" x14ac:dyDescent="0.2">
      <c r="C7"/>
      <c r="D7"/>
      <c r="E7"/>
      <c r="F7"/>
      <c r="G7"/>
      <c r="H7"/>
      <c r="I7"/>
      <c r="J7"/>
    </row>
    <row r="8" spans="2:10" ht="13.5" thickBot="1" x14ac:dyDescent="0.25">
      <c r="C8"/>
      <c r="D8"/>
      <c r="E8"/>
      <c r="F8"/>
      <c r="G8"/>
      <c r="H8"/>
      <c r="I8"/>
      <c r="J8"/>
    </row>
    <row r="9" spans="2:10" ht="77.25" customHeight="1" x14ac:dyDescent="0.2">
      <c r="C9" s="306" t="s">
        <v>154</v>
      </c>
      <c r="D9" s="307"/>
      <c r="E9" s="307"/>
      <c r="F9" s="307" t="s">
        <v>155</v>
      </c>
      <c r="G9" s="307"/>
      <c r="H9" s="307"/>
      <c r="I9" s="307"/>
      <c r="J9" s="304" t="s">
        <v>43</v>
      </c>
    </row>
    <row r="10" spans="2:10" ht="54.75" customHeight="1" x14ac:dyDescent="0.2">
      <c r="C10" s="197"/>
      <c r="D10" s="299" t="s">
        <v>36</v>
      </c>
      <c r="E10" s="299"/>
      <c r="F10" s="299" t="s">
        <v>37</v>
      </c>
      <c r="G10" s="299"/>
      <c r="H10" s="299" t="s">
        <v>38</v>
      </c>
      <c r="I10" s="299"/>
      <c r="J10" s="305"/>
    </row>
    <row r="11" spans="2:10" ht="58.5" customHeight="1" x14ac:dyDescent="0.2">
      <c r="C11" s="198" t="s">
        <v>39</v>
      </c>
      <c r="D11" s="196" t="s">
        <v>40</v>
      </c>
      <c r="E11" s="196" t="s">
        <v>41</v>
      </c>
      <c r="F11" s="196" t="s">
        <v>40</v>
      </c>
      <c r="G11" s="196" t="s">
        <v>41</v>
      </c>
      <c r="H11" s="196" t="s">
        <v>42</v>
      </c>
      <c r="I11" s="196" t="s">
        <v>41</v>
      </c>
      <c r="J11" s="305"/>
    </row>
    <row r="12" spans="2:10" ht="38.25" x14ac:dyDescent="0.2">
      <c r="B12" s="123"/>
      <c r="C12" s="29" t="s">
        <v>363</v>
      </c>
      <c r="D12" s="168" t="s">
        <v>324</v>
      </c>
      <c r="E12" s="168" t="s">
        <v>379</v>
      </c>
      <c r="F12" s="168" t="s">
        <v>374</v>
      </c>
      <c r="G12" s="168" t="s">
        <v>376</v>
      </c>
      <c r="H12" s="195" t="s">
        <v>375</v>
      </c>
      <c r="I12" s="168" t="s">
        <v>377</v>
      </c>
      <c r="J12" s="169" t="s">
        <v>238</v>
      </c>
    </row>
    <row r="13" spans="2:10" ht="38.25" x14ac:dyDescent="0.2">
      <c r="B13" s="123"/>
      <c r="C13" s="29" t="s">
        <v>298</v>
      </c>
      <c r="D13" s="168" t="s">
        <v>324</v>
      </c>
      <c r="E13" s="168" t="s">
        <v>378</v>
      </c>
      <c r="F13" s="168" t="s">
        <v>381</v>
      </c>
      <c r="G13" s="168" t="s">
        <v>380</v>
      </c>
      <c r="H13" s="195" t="s">
        <v>349</v>
      </c>
      <c r="I13" s="168" t="s">
        <v>382</v>
      </c>
      <c r="J13" s="199" t="s">
        <v>383</v>
      </c>
    </row>
    <row r="14" spans="2:10" ht="63.75" x14ac:dyDescent="0.2">
      <c r="B14" s="123"/>
      <c r="C14" s="29" t="s">
        <v>297</v>
      </c>
      <c r="D14" s="168" t="s">
        <v>324</v>
      </c>
      <c r="E14" s="168" t="s">
        <v>385</v>
      </c>
      <c r="F14" s="168" t="s">
        <v>384</v>
      </c>
      <c r="G14" s="168" t="s">
        <v>386</v>
      </c>
      <c r="H14" s="170" t="s">
        <v>238</v>
      </c>
      <c r="I14" s="170" t="s">
        <v>238</v>
      </c>
      <c r="J14" s="169" t="s">
        <v>387</v>
      </c>
    </row>
    <row r="15" spans="2:10" ht="114.75" x14ac:dyDescent="0.2">
      <c r="B15" s="123"/>
      <c r="C15" s="29" t="s">
        <v>300</v>
      </c>
      <c r="D15" s="168" t="s">
        <v>316</v>
      </c>
      <c r="E15" s="168" t="s">
        <v>315</v>
      </c>
      <c r="F15" s="168" t="s">
        <v>317</v>
      </c>
      <c r="G15" s="168" t="s">
        <v>318</v>
      </c>
      <c r="H15" s="170" t="s">
        <v>238</v>
      </c>
      <c r="I15" s="168" t="s">
        <v>238</v>
      </c>
      <c r="J15" s="169" t="s">
        <v>238</v>
      </c>
    </row>
    <row r="16" spans="2:10" ht="89.25" x14ac:dyDescent="0.2">
      <c r="B16" s="123"/>
      <c r="C16" s="29" t="s">
        <v>211</v>
      </c>
      <c r="D16" s="168" t="s">
        <v>319</v>
      </c>
      <c r="E16" s="168" t="s">
        <v>320</v>
      </c>
      <c r="F16" s="168" t="s">
        <v>321</v>
      </c>
      <c r="G16" s="168" t="s">
        <v>322</v>
      </c>
      <c r="H16" s="168" t="s">
        <v>348</v>
      </c>
      <c r="I16" s="170" t="s">
        <v>323</v>
      </c>
      <c r="J16" s="169" t="s">
        <v>238</v>
      </c>
    </row>
    <row r="17" spans="2:10" ht="63.75" x14ac:dyDescent="0.2">
      <c r="B17" s="123"/>
      <c r="C17" s="29" t="s">
        <v>213</v>
      </c>
      <c r="D17" s="168" t="s">
        <v>319</v>
      </c>
      <c r="E17" s="168" t="s">
        <v>388</v>
      </c>
      <c r="F17" s="168" t="s">
        <v>391</v>
      </c>
      <c r="G17" s="168" t="s">
        <v>392</v>
      </c>
      <c r="H17" s="168" t="s">
        <v>389</v>
      </c>
      <c r="I17" s="168" t="s">
        <v>390</v>
      </c>
      <c r="J17" s="169"/>
    </row>
    <row r="18" spans="2:10" ht="63.75" x14ac:dyDescent="0.2">
      <c r="B18" s="123"/>
      <c r="C18" s="29" t="s">
        <v>301</v>
      </c>
      <c r="D18" s="168" t="s">
        <v>324</v>
      </c>
      <c r="E18" s="168" t="s">
        <v>393</v>
      </c>
      <c r="F18" s="168" t="s">
        <v>381</v>
      </c>
      <c r="G18" s="168" t="s">
        <v>396</v>
      </c>
      <c r="H18" s="170" t="s">
        <v>394</v>
      </c>
      <c r="I18" s="170" t="s">
        <v>395</v>
      </c>
      <c r="J18" s="169"/>
    </row>
    <row r="19" spans="2:10" ht="38.25" x14ac:dyDescent="0.2">
      <c r="B19" s="123"/>
      <c r="C19" s="29" t="s">
        <v>286</v>
      </c>
      <c r="D19" s="168" t="s">
        <v>324</v>
      </c>
      <c r="E19" s="29" t="s">
        <v>286</v>
      </c>
      <c r="F19" s="170" t="s">
        <v>238</v>
      </c>
      <c r="G19" s="170" t="s">
        <v>238</v>
      </c>
      <c r="H19" s="170" t="s">
        <v>361</v>
      </c>
      <c r="I19" s="170" t="s">
        <v>362</v>
      </c>
      <c r="J19" s="169" t="s">
        <v>238</v>
      </c>
    </row>
    <row r="20" spans="2:10" ht="51" x14ac:dyDescent="0.2">
      <c r="B20" s="123"/>
      <c r="C20" s="29" t="s">
        <v>217</v>
      </c>
      <c r="D20" s="168" t="s">
        <v>324</v>
      </c>
      <c r="E20" s="168" t="s">
        <v>327</v>
      </c>
      <c r="F20" s="168" t="s">
        <v>381</v>
      </c>
      <c r="G20" s="168" t="s">
        <v>328</v>
      </c>
      <c r="H20" s="170" t="s">
        <v>238</v>
      </c>
      <c r="I20" s="170" t="s">
        <v>238</v>
      </c>
      <c r="J20" s="169" t="s">
        <v>238</v>
      </c>
    </row>
    <row r="21" spans="2:10" ht="63.75" x14ac:dyDescent="0.2">
      <c r="B21" s="123"/>
      <c r="C21" s="29" t="s">
        <v>219</v>
      </c>
      <c r="D21" s="168" t="s">
        <v>324</v>
      </c>
      <c r="E21" s="168" t="s">
        <v>397</v>
      </c>
      <c r="F21" s="168" t="s">
        <v>391</v>
      </c>
      <c r="G21" s="168" t="s">
        <v>398</v>
      </c>
      <c r="H21" s="170" t="s">
        <v>238</v>
      </c>
      <c r="I21" s="170" t="s">
        <v>238</v>
      </c>
      <c r="J21" s="169" t="s">
        <v>238</v>
      </c>
    </row>
    <row r="22" spans="2:10" ht="51" x14ac:dyDescent="0.2">
      <c r="B22" s="123"/>
      <c r="C22" s="29" t="s">
        <v>302</v>
      </c>
      <c r="D22" s="168" t="s">
        <v>324</v>
      </c>
      <c r="E22" s="168" t="s">
        <v>399</v>
      </c>
      <c r="F22" s="168" t="s">
        <v>400</v>
      </c>
      <c r="G22" s="168" t="s">
        <v>401</v>
      </c>
      <c r="H22" s="170" t="s">
        <v>238</v>
      </c>
      <c r="I22" s="170" t="s">
        <v>238</v>
      </c>
      <c r="J22" s="169" t="s">
        <v>238</v>
      </c>
    </row>
    <row r="23" spans="2:10" ht="63.75" x14ac:dyDescent="0.2">
      <c r="B23" s="123"/>
      <c r="C23" s="29" t="s">
        <v>305</v>
      </c>
      <c r="D23" s="168" t="s">
        <v>324</v>
      </c>
      <c r="E23" s="168" t="s">
        <v>402</v>
      </c>
      <c r="F23" s="168" t="s">
        <v>391</v>
      </c>
      <c r="G23" s="168" t="s">
        <v>403</v>
      </c>
      <c r="H23" s="170" t="s">
        <v>238</v>
      </c>
      <c r="I23" s="170" t="s">
        <v>238</v>
      </c>
      <c r="J23" s="169" t="s">
        <v>238</v>
      </c>
    </row>
    <row r="24" spans="2:10" x14ac:dyDescent="0.2">
      <c r="C24" s="29"/>
      <c r="D24" s="171"/>
      <c r="E24" s="170"/>
      <c r="F24" s="170"/>
      <c r="G24" s="170"/>
      <c r="H24" s="170"/>
      <c r="I24" s="170"/>
      <c r="J24" s="169"/>
    </row>
    <row r="25" spans="2:10" x14ac:dyDescent="0.2">
      <c r="C25" s="29"/>
      <c r="D25" s="171"/>
      <c r="E25" s="170"/>
      <c r="F25" s="170"/>
      <c r="G25" s="170"/>
      <c r="H25" s="170"/>
      <c r="I25" s="170"/>
      <c r="J25" s="169"/>
    </row>
    <row r="26" spans="2:10" x14ac:dyDescent="0.2">
      <c r="C26" s="29"/>
      <c r="D26" s="171"/>
      <c r="E26" s="170"/>
      <c r="F26" s="170"/>
      <c r="G26" s="170"/>
      <c r="H26" s="170"/>
      <c r="I26" s="170"/>
      <c r="J26" s="169"/>
    </row>
    <row r="27" spans="2:10" x14ac:dyDescent="0.2">
      <c r="C27" s="29"/>
      <c r="D27" s="171"/>
      <c r="E27" s="170"/>
      <c r="F27" s="170"/>
      <c r="G27" s="170"/>
      <c r="H27" s="170"/>
      <c r="I27" s="170"/>
      <c r="J27" s="169"/>
    </row>
    <row r="28" spans="2:10" x14ac:dyDescent="0.2">
      <c r="C28" s="29"/>
      <c r="D28" s="171"/>
      <c r="E28" s="170"/>
      <c r="F28" s="170"/>
      <c r="G28" s="170"/>
      <c r="H28" s="170"/>
      <c r="I28" s="170"/>
      <c r="J28" s="169"/>
    </row>
    <row r="29" spans="2:10" x14ac:dyDescent="0.2">
      <c r="C29" s="29"/>
      <c r="D29" s="171"/>
      <c r="E29" s="170"/>
      <c r="F29" s="170"/>
      <c r="G29" s="170"/>
      <c r="H29" s="170"/>
      <c r="I29" s="170"/>
      <c r="J29" s="169"/>
    </row>
    <row r="30" spans="2:10" x14ac:dyDescent="0.2">
      <c r="C30" s="29"/>
      <c r="D30" s="171"/>
      <c r="E30" s="170"/>
      <c r="F30" s="170"/>
      <c r="G30" s="170"/>
      <c r="H30" s="170"/>
      <c r="I30" s="170"/>
      <c r="J30" s="169"/>
    </row>
    <row r="31" spans="2:10" ht="13.5" thickBot="1" x14ac:dyDescent="0.25">
      <c r="C31" s="71"/>
      <c r="D31" s="172"/>
      <c r="E31" s="173"/>
      <c r="F31" s="173"/>
      <c r="G31" s="173"/>
      <c r="H31" s="173"/>
      <c r="I31" s="173"/>
      <c r="J31" s="174"/>
    </row>
    <row r="33" spans="2:17" ht="52.5" customHeight="1" x14ac:dyDescent="0.2">
      <c r="B33"/>
      <c r="C33" s="303" t="s">
        <v>158</v>
      </c>
      <c r="D33" s="303"/>
      <c r="E33" s="303"/>
      <c r="F33" s="303"/>
      <c r="G33" s="303"/>
      <c r="H33" s="303"/>
      <c r="I33"/>
      <c r="J33"/>
      <c r="K33"/>
      <c r="L33"/>
      <c r="M33"/>
      <c r="N33"/>
      <c r="O33"/>
      <c r="P33"/>
    </row>
    <row r="34" spans="2:17" ht="13.5" thickBot="1" x14ac:dyDescent="0.25">
      <c r="B34"/>
      <c r="C34"/>
      <c r="D34"/>
      <c r="E34"/>
      <c r="F34"/>
      <c r="G34"/>
      <c r="H34"/>
      <c r="I34"/>
      <c r="J34"/>
      <c r="K34"/>
      <c r="L34"/>
      <c r="M34"/>
      <c r="N34"/>
      <c r="O34"/>
      <c r="P34"/>
    </row>
    <row r="35" spans="2:17" ht="69" customHeight="1" thickBot="1" x14ac:dyDescent="0.3">
      <c r="B35"/>
      <c r="C35" s="300" t="s">
        <v>170</v>
      </c>
      <c r="D35" s="301"/>
      <c r="E35" s="301"/>
      <c r="F35" s="301"/>
      <c r="G35" s="301"/>
      <c r="H35" s="301"/>
      <c r="I35" s="302"/>
      <c r="J35" s="32"/>
      <c r="K35"/>
      <c r="L35"/>
      <c r="M35"/>
      <c r="N35"/>
      <c r="O35"/>
      <c r="P35"/>
    </row>
    <row r="36" spans="2:17" ht="14.25" customHeight="1" thickBot="1" x14ac:dyDescent="0.3">
      <c r="D36" s="132"/>
      <c r="E36" s="132"/>
      <c r="F36" s="132"/>
      <c r="G36" s="133"/>
      <c r="H36" s="132"/>
      <c r="I36" s="134"/>
      <c r="J36" s="135"/>
      <c r="K36"/>
      <c r="L36"/>
      <c r="M36"/>
      <c r="N36"/>
      <c r="O36"/>
      <c r="P36"/>
    </row>
    <row r="37" spans="2:17" ht="16.5" thickBot="1" x14ac:dyDescent="0.25">
      <c r="B37"/>
      <c r="C37" s="309" t="s">
        <v>159</v>
      </c>
      <c r="D37" s="309" t="s">
        <v>160</v>
      </c>
      <c r="E37" s="314" t="s">
        <v>161</v>
      </c>
      <c r="F37" s="316" t="s">
        <v>162</v>
      </c>
      <c r="G37" s="318" t="s">
        <v>163</v>
      </c>
      <c r="H37" s="309" t="s">
        <v>164</v>
      </c>
      <c r="I37" s="308" t="s">
        <v>156</v>
      </c>
      <c r="J37" s="308"/>
      <c r="K37" s="308"/>
      <c r="L37" s="308"/>
      <c r="M37" s="309" t="s">
        <v>169</v>
      </c>
      <c r="N37" s="308" t="s">
        <v>157</v>
      </c>
      <c r="O37" s="308"/>
      <c r="P37" s="308"/>
      <c r="Q37" s="311"/>
    </row>
    <row r="38" spans="2:17" ht="56.25" customHeight="1" x14ac:dyDescent="0.2">
      <c r="C38" s="310"/>
      <c r="D38" s="310"/>
      <c r="E38" s="315"/>
      <c r="F38" s="317"/>
      <c r="G38" s="319"/>
      <c r="H38" s="310"/>
      <c r="I38" s="136" t="s">
        <v>165</v>
      </c>
      <c r="J38" s="137" t="s">
        <v>166</v>
      </c>
      <c r="K38" s="137" t="s">
        <v>167</v>
      </c>
      <c r="L38" s="144" t="s">
        <v>168</v>
      </c>
      <c r="M38" s="310"/>
      <c r="N38" s="136" t="s">
        <v>165</v>
      </c>
      <c r="O38" s="137" t="s">
        <v>166</v>
      </c>
      <c r="P38" s="137" t="s">
        <v>167</v>
      </c>
      <c r="Q38" s="144" t="s">
        <v>168</v>
      </c>
    </row>
    <row r="39" spans="2:17" ht="25.5" x14ac:dyDescent="0.2">
      <c r="C39" s="149" t="s">
        <v>71</v>
      </c>
      <c r="D39" s="171" t="s">
        <v>348</v>
      </c>
      <c r="E39" s="178" t="s">
        <v>331</v>
      </c>
      <c r="F39" s="149" t="s">
        <v>329</v>
      </c>
      <c r="G39" s="178" t="s">
        <v>238</v>
      </c>
      <c r="H39" s="175" t="s">
        <v>339</v>
      </c>
      <c r="I39" s="176" t="s">
        <v>340</v>
      </c>
      <c r="J39" s="177" t="s">
        <v>341</v>
      </c>
      <c r="K39" s="176" t="s">
        <v>342</v>
      </c>
      <c r="L39" s="149" t="s">
        <v>343</v>
      </c>
      <c r="M39" s="175" t="s">
        <v>344</v>
      </c>
      <c r="N39" s="175" t="s">
        <v>345</v>
      </c>
      <c r="O39" s="175" t="s">
        <v>346</v>
      </c>
      <c r="P39" s="175" t="s">
        <v>342</v>
      </c>
      <c r="Q39" s="149" t="s">
        <v>347</v>
      </c>
    </row>
    <row r="40" spans="2:17" ht="38.25" x14ac:dyDescent="0.2">
      <c r="C40" s="149" t="s">
        <v>71</v>
      </c>
      <c r="D40" s="171" t="s">
        <v>325</v>
      </c>
      <c r="E40" s="178" t="s">
        <v>405</v>
      </c>
      <c r="F40" s="33" t="s">
        <v>330</v>
      </c>
      <c r="G40" s="178" t="s">
        <v>238</v>
      </c>
      <c r="H40" s="175" t="s">
        <v>332</v>
      </c>
      <c r="I40" s="176"/>
      <c r="J40" s="177"/>
      <c r="K40" s="176"/>
      <c r="L40" s="149"/>
      <c r="M40" s="175"/>
      <c r="N40" s="175"/>
      <c r="O40" s="175"/>
      <c r="P40" s="175"/>
      <c r="Q40" s="149"/>
    </row>
    <row r="41" spans="2:17" ht="38.25" x14ac:dyDescent="0.2">
      <c r="C41" s="149" t="s">
        <v>71</v>
      </c>
      <c r="D41" s="171" t="s">
        <v>361</v>
      </c>
      <c r="E41" s="178" t="s">
        <v>331</v>
      </c>
      <c r="F41" s="29" t="s">
        <v>286</v>
      </c>
      <c r="G41" s="178" t="s">
        <v>238</v>
      </c>
      <c r="H41" s="171"/>
      <c r="I41" s="176"/>
      <c r="J41" s="177"/>
      <c r="K41" s="176"/>
      <c r="L41" s="149"/>
      <c r="M41" s="175"/>
      <c r="N41" s="175"/>
      <c r="O41" s="175"/>
      <c r="P41" s="175"/>
      <c r="Q41" s="149"/>
    </row>
    <row r="42" spans="2:17" ht="25.5" x14ac:dyDescent="0.2">
      <c r="C42" s="149" t="s">
        <v>71</v>
      </c>
      <c r="D42" s="171" t="s">
        <v>349</v>
      </c>
      <c r="E42" s="178" t="s">
        <v>404</v>
      </c>
      <c r="F42" s="168" t="s">
        <v>406</v>
      </c>
      <c r="G42" s="178" t="s">
        <v>238</v>
      </c>
      <c r="H42" s="171" t="s">
        <v>407</v>
      </c>
      <c r="I42" s="176"/>
      <c r="J42" s="177"/>
      <c r="K42" s="176"/>
      <c r="L42" s="149"/>
      <c r="M42" s="175"/>
      <c r="N42" s="175"/>
      <c r="O42" s="175"/>
      <c r="P42" s="175"/>
      <c r="Q42" s="149"/>
    </row>
    <row r="43" spans="2:17" ht="12.75" customHeight="1" x14ac:dyDescent="0.2">
      <c r="C43" s="178"/>
      <c r="D43" s="171"/>
      <c r="E43" s="178"/>
      <c r="F43" s="33"/>
      <c r="G43" s="178"/>
      <c r="H43" s="171"/>
      <c r="I43" s="176"/>
      <c r="J43" s="177"/>
      <c r="K43" s="176"/>
      <c r="L43" s="149"/>
      <c r="M43" s="175"/>
      <c r="N43" s="175"/>
      <c r="O43" s="175"/>
      <c r="P43" s="175"/>
      <c r="Q43" s="149"/>
    </row>
    <row r="44" spans="2:17" x14ac:dyDescent="0.2">
      <c r="C44" s="178"/>
      <c r="D44" s="171"/>
      <c r="E44" s="178"/>
      <c r="F44" s="33"/>
      <c r="G44" s="178"/>
      <c r="H44" s="171"/>
      <c r="I44" s="176"/>
      <c r="J44" s="177"/>
      <c r="K44" s="176"/>
      <c r="L44" s="149"/>
      <c r="M44" s="175"/>
      <c r="N44" s="175"/>
      <c r="O44" s="175"/>
      <c r="P44" s="175"/>
      <c r="Q44" s="149"/>
    </row>
    <row r="45" spans="2:17" x14ac:dyDescent="0.2">
      <c r="C45" s="178"/>
      <c r="D45" s="171"/>
      <c r="E45" s="178"/>
      <c r="F45" s="33"/>
      <c r="G45" s="178"/>
      <c r="H45" s="171"/>
      <c r="I45" s="176"/>
      <c r="J45" s="177"/>
      <c r="K45" s="176"/>
      <c r="L45" s="149"/>
      <c r="M45" s="175"/>
      <c r="N45" s="175"/>
      <c r="O45" s="175"/>
      <c r="P45" s="175"/>
      <c r="Q45" s="149"/>
    </row>
    <row r="46" spans="2:17" x14ac:dyDescent="0.2">
      <c r="C46" s="178"/>
      <c r="D46" s="171"/>
      <c r="E46" s="178"/>
      <c r="F46" s="33"/>
      <c r="G46" s="178"/>
      <c r="H46" s="171"/>
      <c r="I46" s="176"/>
      <c r="J46" s="177"/>
      <c r="K46" s="176"/>
      <c r="L46" s="149"/>
      <c r="M46" s="175"/>
      <c r="N46" s="175"/>
      <c r="O46" s="175"/>
      <c r="P46" s="175"/>
      <c r="Q46" s="149"/>
    </row>
    <row r="47" spans="2:17" x14ac:dyDescent="0.2">
      <c r="C47" s="178"/>
      <c r="D47" s="171"/>
      <c r="E47" s="178"/>
      <c r="F47" s="178"/>
      <c r="G47" s="178"/>
      <c r="H47" s="171"/>
      <c r="I47" s="176"/>
      <c r="J47" s="177"/>
      <c r="K47" s="176"/>
      <c r="L47" s="149"/>
      <c r="M47" s="175"/>
      <c r="N47" s="175"/>
      <c r="O47" s="175"/>
      <c r="P47" s="175"/>
      <c r="Q47" s="149"/>
    </row>
  </sheetData>
  <sheetProtection formatCells="0" formatColumns="0" formatRows="0" insertColumns="0" insertRows="0" insertHyperlinks="0" deleteColumns="0" deleteRows="0" selectLockedCells="1"/>
  <mergeCells count="22">
    <mergeCell ref="I37:L37"/>
    <mergeCell ref="M37:M38"/>
    <mergeCell ref="N37:Q37"/>
    <mergeCell ref="C6:I6"/>
    <mergeCell ref="H3:I3"/>
    <mergeCell ref="H4:I4"/>
    <mergeCell ref="C3:G3"/>
    <mergeCell ref="C4:G4"/>
    <mergeCell ref="C37:C38"/>
    <mergeCell ref="D37:D38"/>
    <mergeCell ref="E37:E38"/>
    <mergeCell ref="F37:F38"/>
    <mergeCell ref="G37:G38"/>
    <mergeCell ref="H37:H38"/>
    <mergeCell ref="D10:E10"/>
    <mergeCell ref="F10:G10"/>
    <mergeCell ref="H10:I10"/>
    <mergeCell ref="C35:I35"/>
    <mergeCell ref="C33:H33"/>
    <mergeCell ref="J9:J11"/>
    <mergeCell ref="C9:E9"/>
    <mergeCell ref="F9:I9"/>
  </mergeCells>
  <conditionalFormatting sqref="H3">
    <cfRule type="containsBlanks" dxfId="3" priority="2">
      <formula>LEN(TRIM(H3))=0</formula>
    </cfRule>
  </conditionalFormatting>
  <conditionalFormatting sqref="H4">
    <cfRule type="containsBlanks" dxfId="2" priority="1">
      <formula>LEN(TRIM(H4))=0</formula>
    </cfRule>
  </conditionalFormatting>
  <dataValidations xWindow="81" yWindow="653" count="1">
    <dataValidation type="list" allowBlank="1" showInputMessage="1" showErrorMessage="1" promptTitle="Vendor / Supplier Name" prompt="Select the Vendor / Supplier Name" sqref="D39:D47" xr:uid="{00000000-0002-0000-0300-000000000000}">
      <formula1>$H$12:$H$31</formula1>
    </dataValidation>
  </dataValidations>
  <hyperlinks>
    <hyperlink ref="L39" r:id="rId1" display="mailto:ayman.alkurdi@ilearn.ws" xr:uid="{7EC455B1-9005-4580-975E-111563C9A59A}"/>
    <hyperlink ref="Q39" r:id="rId2" display="mailto:mohammad.ramadan@ilearn.ws" xr:uid="{4F7F38ED-288B-4F20-856D-16B0B94E63B6}"/>
  </hyperlinks>
  <pageMargins left="0.7" right="0.7" top="0.75" bottom="0.75" header="0.3" footer="0.3"/>
  <pageSetup paperSize="8" scale="55" orientation="landscape" r:id="rId3"/>
  <drawing r:id="rId4"/>
  <legacyDrawing r:id="rId5"/>
  <extLst>
    <ext xmlns:x14="http://schemas.microsoft.com/office/spreadsheetml/2009/9/main" uri="{CCE6A557-97BC-4b89-ADB6-D9C93CAAB3DF}">
      <x14:dataValidations xmlns:xm="http://schemas.microsoft.com/office/excel/2006/main" xWindow="81" yWindow="653" count="3">
        <x14:dataValidation type="list" allowBlank="1" showInputMessage="1" showErrorMessage="1" promptTitle="Vendor Criticality to Business" prompt="Select, if this vendor is Critical to support business during disruptive situations" xr:uid="{00000000-0002-0000-0300-000001000000}">
          <x14:formula1>
            <xm:f>'Definition '!$F$40:$F$41</xm:f>
          </x14:formula1>
          <xm:sqref>C40:C47</xm:sqref>
        </x14:dataValidation>
        <x14:dataValidation type="list" allowBlank="1" showInputMessage="1" showErrorMessage="1" promptTitle="مستوى أهمية مزد الخدمة الخارجي" prompt="يرجى اختيار الأهمية من القائمة_x000a_Select, if this vendor is Critical to support business during disruptive situations" xr:uid="{00000000-0002-0000-0300-000003000000}">
          <x14:formula1>
            <xm:f>'Definition '!$F$40:$F$41</xm:f>
          </x14:formula1>
          <xm:sqref>C39</xm:sqref>
        </x14:dataValidation>
        <x14:dataValidation type="list" allowBlank="1" showInputMessage="1" showErrorMessage="1" prompt="يرجى اختيار النشاط من القائمة_x000a_Select the activity to be assessed on dependencies" xr:uid="{00000000-0002-0000-0300-000002000000}">
          <x14:formula1>
            <xm:f>'Definition '!$G$44:$G$56</xm:f>
          </x14:formula1>
          <xm:sqref>E19 F41 C12:C31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AAA00"/>
  </sheetPr>
  <dimension ref="B1:K90"/>
  <sheetViews>
    <sheetView showGridLines="0" tabSelected="1" zoomScale="85" zoomScaleNormal="85" zoomScaleSheetLayoutView="120" workbookViewId="0">
      <selection activeCell="G1" sqref="G1"/>
    </sheetView>
  </sheetViews>
  <sheetFormatPr defaultRowHeight="12.75" x14ac:dyDescent="0.2"/>
  <cols>
    <col min="1" max="1" width="9.140625" style="26"/>
    <col min="2" max="2" width="37.85546875" style="26" customWidth="1"/>
    <col min="3" max="3" width="40.85546875" style="26" customWidth="1"/>
    <col min="4" max="4" width="17.5703125" style="26" customWidth="1"/>
    <col min="5" max="9" width="16" style="26" customWidth="1"/>
    <col min="10" max="11" width="15.85546875" style="26" customWidth="1"/>
    <col min="12" max="12" width="3.140625" style="26" customWidth="1"/>
    <col min="13" max="16384" width="9.140625" style="26"/>
  </cols>
  <sheetData>
    <row r="1" spans="2:9" ht="82.5" customHeight="1" x14ac:dyDescent="0.2">
      <c r="B1" s="31"/>
      <c r="C1" s="31"/>
      <c r="D1" s="31"/>
      <c r="E1" s="31"/>
      <c r="F1" s="31"/>
      <c r="G1" s="190" t="s">
        <v>415</v>
      </c>
      <c r="H1" s="31"/>
      <c r="I1" s="31"/>
    </row>
    <row r="2" spans="2:9" ht="21" customHeight="1" x14ac:dyDescent="0.2">
      <c r="B2" s="31"/>
      <c r="C2" s="31"/>
      <c r="D2" s="31"/>
      <c r="E2" s="31"/>
      <c r="F2" s="31"/>
      <c r="G2" s="130"/>
      <c r="H2" s="31"/>
      <c r="I2" s="31"/>
    </row>
    <row r="3" spans="2:9" ht="15.75" x14ac:dyDescent="0.25">
      <c r="B3" s="328" t="str">
        <f>+' Impact'!E1</f>
        <v xml:space="preserve">الإدارة و القسم
Department / Sub Department </v>
      </c>
      <c r="C3" s="328"/>
      <c r="D3" s="328"/>
      <c r="E3" s="328"/>
      <c r="F3" s="329" t="str">
        <f>'Department Details'!C6</f>
        <v>Risk Management and Strategic Planning</v>
      </c>
      <c r="G3" s="329"/>
      <c r="H3" s="329"/>
      <c r="I3" s="329"/>
    </row>
    <row r="4" spans="2:9" ht="15.75" x14ac:dyDescent="0.25">
      <c r="B4" s="328" t="s">
        <v>117</v>
      </c>
      <c r="C4" s="328"/>
      <c r="D4" s="328"/>
      <c r="E4" s="328"/>
      <c r="F4" s="329" t="str">
        <f>'Department Details'!C11</f>
        <v>Maisan Al Wattar</v>
      </c>
      <c r="G4" s="329"/>
      <c r="H4" s="329"/>
      <c r="I4" s="329"/>
    </row>
    <row r="5" spans="2:9" ht="15.75" thickBot="1" x14ac:dyDescent="0.3">
      <c r="B5" s="30"/>
      <c r="C5" s="30"/>
      <c r="D5" s="30"/>
      <c r="E5" s="30"/>
      <c r="F5" s="30"/>
      <c r="G5" s="30"/>
      <c r="H5" s="30"/>
      <c r="I5" s="30"/>
    </row>
    <row r="6" spans="2:9" ht="51.75" customHeight="1" thickBot="1" x14ac:dyDescent="0.25">
      <c r="B6" s="330" t="s">
        <v>171</v>
      </c>
      <c r="C6" s="331"/>
      <c r="D6" s="331"/>
      <c r="E6" s="331"/>
      <c r="F6" s="331"/>
      <c r="G6" s="331"/>
      <c r="H6" s="331"/>
      <c r="I6" s="332"/>
    </row>
    <row r="7" spans="2:9" ht="13.5" thickBot="1" x14ac:dyDescent="0.25">
      <c r="B7" s="31"/>
      <c r="C7" s="31"/>
      <c r="D7" s="31"/>
      <c r="E7" s="31"/>
      <c r="F7" s="31"/>
      <c r="G7" s="31"/>
      <c r="H7" s="31"/>
      <c r="I7" s="31"/>
    </row>
    <row r="8" spans="2:9" ht="72" customHeight="1" thickBot="1" x14ac:dyDescent="0.25">
      <c r="B8" s="335" t="s">
        <v>172</v>
      </c>
      <c r="C8" s="335" t="s">
        <v>173</v>
      </c>
      <c r="D8" s="337" t="s">
        <v>174</v>
      </c>
      <c r="E8" s="333" t="s">
        <v>118</v>
      </c>
      <c r="F8" s="333"/>
      <c r="G8" s="333"/>
      <c r="H8" s="333"/>
      <c r="I8" s="334"/>
    </row>
    <row r="9" spans="2:9" ht="63.75" customHeight="1" x14ac:dyDescent="0.2">
      <c r="B9" s="336"/>
      <c r="C9" s="336"/>
      <c r="D9" s="338"/>
      <c r="E9" s="179" t="s">
        <v>307</v>
      </c>
      <c r="F9" s="180" t="s">
        <v>306</v>
      </c>
      <c r="G9" s="180" t="s">
        <v>72</v>
      </c>
      <c r="H9" s="180" t="s">
        <v>221</v>
      </c>
      <c r="I9" s="180" t="s">
        <v>222</v>
      </c>
    </row>
    <row r="10" spans="2:9" ht="31.5" x14ac:dyDescent="0.25">
      <c r="B10" s="151" t="s">
        <v>262</v>
      </c>
      <c r="C10" s="183" t="s">
        <v>409</v>
      </c>
      <c r="D10" s="151">
        <v>1</v>
      </c>
      <c r="E10" s="152" t="s">
        <v>263</v>
      </c>
      <c r="F10" s="152" t="s">
        <v>263</v>
      </c>
      <c r="G10" s="152">
        <v>1</v>
      </c>
      <c r="H10" s="152">
        <v>1</v>
      </c>
      <c r="I10" s="152">
        <v>1</v>
      </c>
    </row>
    <row r="11" spans="2:9" ht="31.5" x14ac:dyDescent="0.25">
      <c r="B11" s="151" t="s">
        <v>264</v>
      </c>
      <c r="C11" s="183" t="s">
        <v>410</v>
      </c>
      <c r="D11" s="151">
        <v>2</v>
      </c>
      <c r="E11" s="152" t="s">
        <v>263</v>
      </c>
      <c r="F11" s="152" t="s">
        <v>263</v>
      </c>
      <c r="G11" s="152" t="s">
        <v>263</v>
      </c>
      <c r="H11" s="152">
        <v>1</v>
      </c>
      <c r="I11" s="152">
        <v>1</v>
      </c>
    </row>
    <row r="12" spans="2:9" ht="31.5" x14ac:dyDescent="0.25">
      <c r="B12" s="151" t="s">
        <v>333</v>
      </c>
      <c r="C12" s="183" t="s">
        <v>411</v>
      </c>
      <c r="D12" s="151">
        <v>2</v>
      </c>
      <c r="E12" s="152" t="s">
        <v>263</v>
      </c>
      <c r="F12" s="152" t="s">
        <v>263</v>
      </c>
      <c r="G12" s="152" t="s">
        <v>263</v>
      </c>
      <c r="H12" s="152" t="s">
        <v>263</v>
      </c>
      <c r="I12" s="152" t="s">
        <v>263</v>
      </c>
    </row>
    <row r="13" spans="2:9" ht="31.5" x14ac:dyDescent="0.25">
      <c r="B13" s="181" t="s">
        <v>408</v>
      </c>
      <c r="C13" s="183" t="s">
        <v>412</v>
      </c>
      <c r="D13" s="151"/>
      <c r="E13" s="152"/>
      <c r="F13" s="152"/>
      <c r="G13" s="152"/>
      <c r="H13" s="152"/>
      <c r="I13" s="152"/>
    </row>
    <row r="14" spans="2:9" ht="31.5" x14ac:dyDescent="0.25">
      <c r="B14" s="182" t="s">
        <v>334</v>
      </c>
      <c r="C14" s="183" t="s">
        <v>335</v>
      </c>
      <c r="D14" s="181">
        <v>1</v>
      </c>
      <c r="E14" s="152" t="s">
        <v>263</v>
      </c>
      <c r="F14" s="152" t="s">
        <v>263</v>
      </c>
      <c r="G14" s="152" t="s">
        <v>263</v>
      </c>
      <c r="H14" s="152" t="s">
        <v>263</v>
      </c>
      <c r="I14" s="152" t="s">
        <v>263</v>
      </c>
    </row>
    <row r="15" spans="2:9" ht="15.75" x14ac:dyDescent="0.25">
      <c r="B15" s="151"/>
      <c r="C15" s="150"/>
      <c r="D15" s="151"/>
      <c r="E15" s="152"/>
      <c r="F15" s="152"/>
      <c r="G15" s="152"/>
      <c r="H15" s="152"/>
      <c r="I15" s="152"/>
    </row>
    <row r="16" spans="2:9" ht="15.75" x14ac:dyDescent="0.25">
      <c r="B16" s="151"/>
      <c r="C16" s="150"/>
      <c r="D16" s="151"/>
      <c r="E16" s="152"/>
      <c r="F16" s="152"/>
      <c r="G16" s="152"/>
      <c r="H16" s="152"/>
      <c r="I16" s="152"/>
    </row>
    <row r="17" spans="2:9" ht="21" x14ac:dyDescent="0.35">
      <c r="B17" s="72"/>
      <c r="C17" s="83"/>
      <c r="D17" s="72"/>
      <c r="E17" s="73"/>
      <c r="F17" s="73"/>
      <c r="G17" s="73"/>
      <c r="H17" s="73"/>
      <c r="I17" s="73"/>
    </row>
    <row r="18" spans="2:9" ht="21" x14ac:dyDescent="0.35">
      <c r="B18" s="72"/>
      <c r="C18" s="83"/>
      <c r="D18" s="72"/>
      <c r="E18" s="73"/>
      <c r="F18" s="73"/>
      <c r="G18" s="73"/>
      <c r="H18" s="73"/>
      <c r="I18" s="73"/>
    </row>
    <row r="19" spans="2:9" ht="21" x14ac:dyDescent="0.35">
      <c r="B19" s="72"/>
      <c r="C19" s="83"/>
      <c r="D19" s="72"/>
      <c r="E19" s="73"/>
      <c r="F19" s="73"/>
      <c r="G19" s="73"/>
      <c r="H19" s="73"/>
      <c r="I19" s="73"/>
    </row>
    <row r="20" spans="2:9" ht="21" x14ac:dyDescent="0.35">
      <c r="B20" s="72"/>
      <c r="C20" s="83"/>
      <c r="D20" s="72"/>
      <c r="E20" s="73"/>
      <c r="F20" s="73"/>
      <c r="G20" s="73"/>
      <c r="H20" s="73"/>
      <c r="I20" s="73"/>
    </row>
    <row r="21" spans="2:9" ht="21" x14ac:dyDescent="0.35">
      <c r="B21" s="184"/>
      <c r="C21" s="83"/>
      <c r="D21" s="72"/>
      <c r="E21" s="73"/>
      <c r="F21" s="73"/>
      <c r="G21" s="73"/>
      <c r="H21" s="73"/>
      <c r="I21" s="73"/>
    </row>
    <row r="22" spans="2:9" ht="21" x14ac:dyDescent="0.35">
      <c r="B22" s="182"/>
      <c r="C22" s="183"/>
      <c r="D22" s="184"/>
      <c r="E22" s="185"/>
      <c r="F22" s="185"/>
      <c r="G22" s="185"/>
      <c r="H22" s="185"/>
      <c r="I22" s="185"/>
    </row>
    <row r="23" spans="2:9" ht="15.75" x14ac:dyDescent="0.25">
      <c r="B23" s="34"/>
      <c r="C23" s="35"/>
      <c r="D23" s="35"/>
      <c r="E23" s="35"/>
      <c r="F23" s="35"/>
      <c r="G23" s="35"/>
      <c r="H23" s="35"/>
      <c r="I23" s="35"/>
    </row>
    <row r="24" spans="2:9" ht="15.75" x14ac:dyDescent="0.25">
      <c r="B24" s="34"/>
      <c r="C24" s="35"/>
      <c r="D24" s="35"/>
      <c r="E24" s="35"/>
      <c r="F24" s="35"/>
      <c r="G24" s="35"/>
      <c r="H24" s="35"/>
      <c r="I24" s="35"/>
    </row>
    <row r="25" spans="2:9" ht="15.75" x14ac:dyDescent="0.25">
      <c r="B25" s="34"/>
      <c r="C25" s="35"/>
      <c r="D25" s="35"/>
      <c r="E25" s="35"/>
      <c r="F25" s="35"/>
      <c r="G25" s="35"/>
      <c r="H25" s="35"/>
      <c r="I25" s="35"/>
    </row>
    <row r="26" spans="2:9" ht="16.5" thickBot="1" x14ac:dyDescent="0.3">
      <c r="B26" s="34"/>
      <c r="C26" s="35"/>
      <c r="D26" s="35"/>
      <c r="E26" s="35"/>
      <c r="F26" s="35"/>
      <c r="G26" s="35"/>
      <c r="H26" s="35"/>
      <c r="I26" s="35"/>
    </row>
    <row r="27" spans="2:9" ht="51.75" customHeight="1" thickBot="1" x14ac:dyDescent="0.3">
      <c r="B27" s="323" t="s">
        <v>175</v>
      </c>
      <c r="C27" s="324"/>
      <c r="D27" s="324"/>
      <c r="E27" s="324"/>
      <c r="F27" s="324"/>
      <c r="G27" s="325"/>
      <c r="H27" s="35"/>
      <c r="I27" s="35"/>
    </row>
    <row r="28" spans="2:9" ht="21.75" thickBot="1" x14ac:dyDescent="0.4">
      <c r="B28" s="58"/>
      <c r="C28" s="58"/>
      <c r="D28" s="58"/>
      <c r="E28" s="58"/>
      <c r="F28" s="59"/>
      <c r="G28" s="60"/>
      <c r="H28" s="35"/>
      <c r="I28" s="35"/>
    </row>
    <row r="29" spans="2:9" ht="42" customHeight="1" thickBot="1" x14ac:dyDescent="0.4">
      <c r="B29" s="320" t="s">
        <v>176</v>
      </c>
      <c r="C29" s="321"/>
      <c r="D29" s="321"/>
      <c r="E29" s="321"/>
      <c r="F29" s="321"/>
      <c r="G29" s="322"/>
      <c r="H29" s="38"/>
      <c r="I29" s="38"/>
    </row>
    <row r="30" spans="2:9" ht="63.75" thickBot="1" x14ac:dyDescent="0.4">
      <c r="B30" s="119" t="s">
        <v>177</v>
      </c>
      <c r="C30" s="119" t="s">
        <v>178</v>
      </c>
      <c r="D30" s="119" t="s">
        <v>179</v>
      </c>
      <c r="E30" s="119" t="s">
        <v>180</v>
      </c>
      <c r="F30" s="119" t="s">
        <v>181</v>
      </c>
      <c r="G30" s="119" t="s">
        <v>182</v>
      </c>
      <c r="H30" s="38"/>
      <c r="I30" s="38"/>
    </row>
    <row r="31" spans="2:9" ht="37.5" x14ac:dyDescent="0.35">
      <c r="B31" s="201" t="s">
        <v>336</v>
      </c>
      <c r="C31" s="202" t="s">
        <v>350</v>
      </c>
      <c r="D31" s="203" t="s">
        <v>21</v>
      </c>
      <c r="E31" s="203" t="s">
        <v>351</v>
      </c>
      <c r="F31" s="203" t="s">
        <v>352</v>
      </c>
      <c r="G31" s="204" t="s">
        <v>353</v>
      </c>
      <c r="H31" s="38"/>
      <c r="I31" s="38"/>
    </row>
    <row r="32" spans="2:9" ht="37.5" x14ac:dyDescent="0.35">
      <c r="B32" s="201" t="s">
        <v>337</v>
      </c>
      <c r="C32" s="202" t="s">
        <v>350</v>
      </c>
      <c r="D32" s="203" t="s">
        <v>20</v>
      </c>
      <c r="E32" s="203" t="s">
        <v>351</v>
      </c>
      <c r="F32" s="203" t="s">
        <v>352</v>
      </c>
      <c r="G32" s="204" t="s">
        <v>353</v>
      </c>
      <c r="H32" s="38"/>
      <c r="I32" s="38"/>
    </row>
    <row r="33" spans="2:11" ht="37.5" x14ac:dyDescent="0.35">
      <c r="B33" s="201" t="s">
        <v>338</v>
      </c>
      <c r="C33" s="202" t="s">
        <v>350</v>
      </c>
      <c r="D33" s="203" t="s">
        <v>20</v>
      </c>
      <c r="E33" s="203" t="s">
        <v>351</v>
      </c>
      <c r="F33" s="203" t="s">
        <v>352</v>
      </c>
      <c r="G33" s="204" t="s">
        <v>353</v>
      </c>
      <c r="H33" s="38"/>
      <c r="I33" s="38"/>
    </row>
    <row r="34" spans="2:11" ht="21" x14ac:dyDescent="0.35">
      <c r="B34" s="201"/>
      <c r="C34" s="202"/>
      <c r="D34" s="203"/>
      <c r="E34" s="203"/>
      <c r="F34" s="203"/>
      <c r="G34" s="204"/>
      <c r="H34" s="38"/>
      <c r="I34" s="38"/>
    </row>
    <row r="35" spans="2:11" ht="21" x14ac:dyDescent="0.35">
      <c r="B35" s="84"/>
      <c r="C35" s="85"/>
      <c r="D35" s="86"/>
      <c r="E35" s="86"/>
      <c r="F35" s="86"/>
      <c r="G35" s="87"/>
      <c r="H35" s="38"/>
      <c r="I35" s="38"/>
    </row>
    <row r="36" spans="2:11" ht="21.75" thickBot="1" x14ac:dyDescent="0.4">
      <c r="B36" s="36"/>
      <c r="C36" s="36"/>
      <c r="D36" s="37"/>
      <c r="E36" s="36"/>
      <c r="F36" s="37"/>
      <c r="G36" s="38"/>
      <c r="H36" s="38"/>
      <c r="I36" s="38"/>
    </row>
    <row r="37" spans="2:11" ht="51.75" customHeight="1" thickBot="1" x14ac:dyDescent="0.4">
      <c r="B37" s="323" t="s">
        <v>183</v>
      </c>
      <c r="C37" s="324"/>
      <c r="D37" s="324"/>
      <c r="E37" s="324"/>
      <c r="F37" s="324"/>
      <c r="G37" s="325"/>
      <c r="H37" s="60"/>
      <c r="I37" s="60"/>
      <c r="J37" s="31"/>
      <c r="K37" s="31"/>
    </row>
    <row r="38" spans="2:11" ht="21.75" thickBot="1" x14ac:dyDescent="0.4">
      <c r="B38" s="58"/>
      <c r="C38" s="58"/>
      <c r="D38" s="59"/>
      <c r="E38" s="58"/>
      <c r="F38" s="59"/>
      <c r="G38" s="60"/>
      <c r="H38" s="60"/>
      <c r="I38" s="60"/>
      <c r="J38" s="31"/>
      <c r="K38" s="31"/>
    </row>
    <row r="39" spans="2:11" ht="57.75" customHeight="1" x14ac:dyDescent="0.2">
      <c r="B39" s="341" t="s">
        <v>190</v>
      </c>
      <c r="C39" s="342"/>
      <c r="D39" s="342"/>
      <c r="E39" s="342"/>
      <c r="F39" s="342"/>
      <c r="G39" s="339" t="s">
        <v>189</v>
      </c>
      <c r="H39" s="339"/>
      <c r="I39" s="339"/>
      <c r="J39" s="339"/>
      <c r="K39" s="340"/>
    </row>
    <row r="40" spans="2:11" ht="37.5" x14ac:dyDescent="0.2">
      <c r="B40" s="211" t="s">
        <v>184</v>
      </c>
      <c r="C40" s="205" t="s">
        <v>185</v>
      </c>
      <c r="D40" s="205" t="s">
        <v>186</v>
      </c>
      <c r="E40" s="205" t="s">
        <v>187</v>
      </c>
      <c r="F40" s="205" t="s">
        <v>188</v>
      </c>
      <c r="G40" s="206" t="s">
        <v>307</v>
      </c>
      <c r="H40" s="206" t="s">
        <v>306</v>
      </c>
      <c r="I40" s="206" t="s">
        <v>72</v>
      </c>
      <c r="J40" s="206" t="s">
        <v>221</v>
      </c>
      <c r="K40" s="212" t="s">
        <v>222</v>
      </c>
    </row>
    <row r="41" spans="2:11" ht="18.75" x14ac:dyDescent="0.3">
      <c r="B41" s="213" t="s">
        <v>326</v>
      </c>
      <c r="C41" s="207" t="s">
        <v>354</v>
      </c>
      <c r="D41" s="208">
        <v>600</v>
      </c>
      <c r="E41" s="208"/>
      <c r="F41" s="208">
        <v>1</v>
      </c>
      <c r="G41" s="208"/>
      <c r="H41" s="208"/>
      <c r="I41" s="208"/>
      <c r="J41" s="208">
        <v>1</v>
      </c>
      <c r="K41" s="214">
        <v>1</v>
      </c>
    </row>
    <row r="42" spans="2:11" ht="18.75" x14ac:dyDescent="0.3">
      <c r="B42" s="213" t="s">
        <v>325</v>
      </c>
      <c r="C42" s="207" t="s">
        <v>355</v>
      </c>
      <c r="D42" s="208">
        <v>6</v>
      </c>
      <c r="E42" s="208"/>
      <c r="F42" s="208">
        <v>1</v>
      </c>
      <c r="G42" s="208"/>
      <c r="H42" s="208"/>
      <c r="I42" s="208"/>
      <c r="J42" s="208"/>
      <c r="K42" s="214">
        <v>1</v>
      </c>
    </row>
    <row r="43" spans="2:11" ht="18.75" x14ac:dyDescent="0.3">
      <c r="B43" s="213" t="s">
        <v>349</v>
      </c>
      <c r="C43" s="207" t="s">
        <v>356</v>
      </c>
      <c r="D43" s="208">
        <v>50</v>
      </c>
      <c r="E43" s="208"/>
      <c r="F43" s="208">
        <v>1</v>
      </c>
      <c r="G43" s="208"/>
      <c r="H43" s="208"/>
      <c r="I43" s="208"/>
      <c r="J43" s="208"/>
      <c r="K43" s="214">
        <v>1</v>
      </c>
    </row>
    <row r="44" spans="2:11" ht="21" x14ac:dyDescent="0.35">
      <c r="B44" s="75"/>
      <c r="C44" s="209"/>
      <c r="D44" s="210"/>
      <c r="E44" s="210"/>
      <c r="F44" s="210"/>
      <c r="G44" s="210"/>
      <c r="H44" s="210"/>
      <c r="I44" s="210"/>
      <c r="J44" s="210"/>
      <c r="K44" s="215"/>
    </row>
    <row r="45" spans="2:11" ht="21.75" thickBot="1" x14ac:dyDescent="0.4">
      <c r="B45" s="39"/>
      <c r="C45" s="40"/>
      <c r="D45" s="41"/>
      <c r="E45" s="41"/>
      <c r="F45" s="41"/>
      <c r="G45" s="41"/>
      <c r="H45" s="41"/>
      <c r="I45" s="41"/>
      <c r="J45" s="41"/>
      <c r="K45" s="42"/>
    </row>
    <row r="46" spans="2:11" ht="21" x14ac:dyDescent="0.35">
      <c r="B46" s="43"/>
      <c r="C46" s="44"/>
      <c r="D46" s="37"/>
      <c r="E46" s="36"/>
      <c r="F46" s="37"/>
      <c r="G46" s="38"/>
      <c r="H46" s="38"/>
      <c r="I46" s="38"/>
    </row>
    <row r="47" spans="2:11" ht="21" x14ac:dyDescent="0.35">
      <c r="B47" s="43"/>
      <c r="C47" s="44"/>
      <c r="D47" s="37"/>
      <c r="E47" s="36"/>
      <c r="F47" s="37"/>
      <c r="G47" s="38"/>
      <c r="H47" s="38"/>
      <c r="I47" s="38"/>
    </row>
    <row r="48" spans="2:11" ht="21.75" thickBot="1" x14ac:dyDescent="0.4">
      <c r="B48" s="43"/>
      <c r="C48" s="44"/>
      <c r="D48" s="37"/>
      <c r="E48" s="36"/>
      <c r="F48" s="37"/>
      <c r="G48" s="38"/>
      <c r="H48" s="38"/>
      <c r="I48" s="38"/>
    </row>
    <row r="49" spans="2:9" ht="51.75" customHeight="1" thickBot="1" x14ac:dyDescent="0.4">
      <c r="B49" s="323" t="s">
        <v>191</v>
      </c>
      <c r="C49" s="324"/>
      <c r="D49" s="324"/>
      <c r="E49" s="324"/>
      <c r="F49" s="324"/>
      <c r="G49" s="325"/>
      <c r="H49" s="38"/>
      <c r="I49" s="38"/>
    </row>
    <row r="50" spans="2:9" ht="21.75" thickBot="1" x14ac:dyDescent="0.4">
      <c r="B50" s="36"/>
      <c r="C50" s="36"/>
      <c r="D50" s="37"/>
      <c r="E50" s="36"/>
      <c r="F50" s="37"/>
      <c r="G50" s="38"/>
      <c r="H50" s="38"/>
      <c r="I50" s="38"/>
    </row>
    <row r="51" spans="2:9" ht="49.5" customHeight="1" thickBot="1" x14ac:dyDescent="0.4">
      <c r="B51" s="320" t="s">
        <v>192</v>
      </c>
      <c r="C51" s="321"/>
      <c r="D51" s="321"/>
      <c r="E51" s="321"/>
      <c r="F51" s="322"/>
      <c r="G51" s="38"/>
      <c r="H51" s="38"/>
      <c r="I51" s="38"/>
    </row>
    <row r="52" spans="2:9" ht="65.25" customHeight="1" thickBot="1" x14ac:dyDescent="0.4">
      <c r="B52" s="119" t="s">
        <v>193</v>
      </c>
      <c r="C52" s="119" t="s">
        <v>194</v>
      </c>
      <c r="D52" s="119" t="s">
        <v>195</v>
      </c>
      <c r="E52" s="119" t="s">
        <v>196</v>
      </c>
      <c r="F52" s="119" t="s">
        <v>197</v>
      </c>
      <c r="G52" s="38"/>
      <c r="H52" s="38"/>
      <c r="I52" s="38"/>
    </row>
    <row r="53" spans="2:9" ht="32.25" x14ac:dyDescent="0.35">
      <c r="B53" s="153" t="s">
        <v>265</v>
      </c>
      <c r="C53" s="154"/>
      <c r="D53" s="155">
        <v>1</v>
      </c>
      <c r="E53" s="155">
        <v>1</v>
      </c>
      <c r="F53" s="156">
        <v>0</v>
      </c>
      <c r="G53" s="38"/>
      <c r="H53" s="38"/>
      <c r="I53" s="38"/>
    </row>
    <row r="54" spans="2:9" ht="47.25" x14ac:dyDescent="0.35">
      <c r="B54" s="157" t="s">
        <v>266</v>
      </c>
      <c r="C54" s="158"/>
      <c r="D54" s="159">
        <v>0</v>
      </c>
      <c r="E54" s="159">
        <v>0</v>
      </c>
      <c r="F54" s="160">
        <v>0</v>
      </c>
      <c r="G54" s="38"/>
      <c r="H54" s="38"/>
      <c r="I54" s="38"/>
    </row>
    <row r="55" spans="2:9" ht="21" x14ac:dyDescent="0.35">
      <c r="B55" s="161" t="s">
        <v>267</v>
      </c>
      <c r="C55" s="158"/>
      <c r="D55" s="159">
        <v>0</v>
      </c>
      <c r="E55" s="159">
        <v>0</v>
      </c>
      <c r="F55" s="160">
        <v>0</v>
      </c>
      <c r="G55" s="38"/>
      <c r="H55" s="38"/>
      <c r="I55" s="38"/>
    </row>
    <row r="56" spans="2:9" ht="32.25" x14ac:dyDescent="0.35">
      <c r="B56" s="157" t="s">
        <v>268</v>
      </c>
      <c r="C56" s="158"/>
      <c r="D56" s="159">
        <v>1</v>
      </c>
      <c r="E56" s="159">
        <v>1</v>
      </c>
      <c r="F56" s="160">
        <v>0</v>
      </c>
      <c r="G56" s="38"/>
      <c r="H56" s="38"/>
      <c r="I56" s="38"/>
    </row>
    <row r="57" spans="2:9" ht="47.25" x14ac:dyDescent="0.35">
      <c r="B57" s="157" t="s">
        <v>269</v>
      </c>
      <c r="C57" s="158"/>
      <c r="D57" s="159">
        <v>1</v>
      </c>
      <c r="E57" s="159">
        <v>1</v>
      </c>
      <c r="F57" s="160">
        <v>0</v>
      </c>
      <c r="G57" s="38"/>
      <c r="H57" s="38"/>
      <c r="I57" s="38"/>
    </row>
    <row r="58" spans="2:9" ht="32.25" x14ac:dyDescent="0.35">
      <c r="B58" s="157" t="s">
        <v>270</v>
      </c>
      <c r="C58" s="158"/>
      <c r="D58" s="159">
        <v>1</v>
      </c>
      <c r="E58" s="159">
        <v>1</v>
      </c>
      <c r="F58" s="160">
        <v>1</v>
      </c>
      <c r="G58" s="38"/>
      <c r="H58" s="38"/>
      <c r="I58" s="38"/>
    </row>
    <row r="59" spans="2:9" ht="21" x14ac:dyDescent="0.35">
      <c r="B59" s="161" t="s">
        <v>271</v>
      </c>
      <c r="C59" s="158"/>
      <c r="D59" s="159">
        <v>0</v>
      </c>
      <c r="E59" s="159">
        <v>0</v>
      </c>
      <c r="F59" s="160">
        <v>0</v>
      </c>
      <c r="G59" s="38"/>
      <c r="H59" s="38"/>
      <c r="I59" s="38"/>
    </row>
    <row r="60" spans="2:9" ht="32.25" x14ac:dyDescent="0.35">
      <c r="B60" s="157" t="s">
        <v>275</v>
      </c>
      <c r="C60" s="158"/>
      <c r="D60" s="159">
        <v>1</v>
      </c>
      <c r="E60" s="159">
        <v>1</v>
      </c>
      <c r="F60" s="160">
        <v>0</v>
      </c>
      <c r="G60" s="38"/>
      <c r="H60" s="38"/>
      <c r="I60" s="38"/>
    </row>
    <row r="61" spans="2:9" ht="32.25" x14ac:dyDescent="0.35">
      <c r="B61" s="157" t="s">
        <v>272</v>
      </c>
      <c r="C61" s="158"/>
      <c r="D61" s="159">
        <v>1</v>
      </c>
      <c r="E61" s="159">
        <v>1</v>
      </c>
      <c r="F61" s="160">
        <v>0</v>
      </c>
      <c r="G61" s="38"/>
      <c r="H61" s="38"/>
      <c r="I61" s="38"/>
    </row>
    <row r="62" spans="2:9" ht="21" x14ac:dyDescent="0.35">
      <c r="B62" s="161" t="s">
        <v>273</v>
      </c>
      <c r="C62" s="158"/>
      <c r="D62" s="159">
        <v>0</v>
      </c>
      <c r="E62" s="159">
        <v>0</v>
      </c>
      <c r="F62" s="160">
        <v>0</v>
      </c>
      <c r="G62" s="38"/>
      <c r="H62" s="38"/>
      <c r="I62" s="38"/>
    </row>
    <row r="63" spans="2:9" ht="21" x14ac:dyDescent="0.35">
      <c r="B63" s="162" t="s">
        <v>274</v>
      </c>
      <c r="C63" s="163"/>
      <c r="D63" s="159">
        <v>1</v>
      </c>
      <c r="E63" s="159">
        <v>1</v>
      </c>
      <c r="F63" s="160">
        <v>0</v>
      </c>
      <c r="G63" s="38"/>
      <c r="H63" s="38"/>
      <c r="I63" s="38"/>
    </row>
    <row r="64" spans="2:9" ht="21" x14ac:dyDescent="0.35">
      <c r="B64" s="75"/>
      <c r="C64" s="88"/>
      <c r="D64" s="89"/>
      <c r="E64" s="89"/>
      <c r="F64" s="90"/>
      <c r="G64" s="38"/>
      <c r="H64" s="38"/>
      <c r="I64" s="38"/>
    </row>
    <row r="65" spans="2:9" ht="21" x14ac:dyDescent="0.35">
      <c r="B65" s="75"/>
      <c r="C65" s="88"/>
      <c r="D65" s="89"/>
      <c r="E65" s="89"/>
      <c r="F65" s="90"/>
      <c r="G65" s="38"/>
      <c r="H65" s="38"/>
      <c r="I65" s="38"/>
    </row>
    <row r="66" spans="2:9" ht="21" x14ac:dyDescent="0.35">
      <c r="B66" s="74"/>
      <c r="C66" s="88"/>
      <c r="D66" s="89"/>
      <c r="E66" s="89"/>
      <c r="F66" s="90"/>
      <c r="G66" s="38"/>
      <c r="H66" s="38"/>
      <c r="I66" s="38"/>
    </row>
    <row r="67" spans="2:9" ht="21" x14ac:dyDescent="0.35">
      <c r="B67" s="75"/>
      <c r="C67" s="88"/>
      <c r="D67" s="89"/>
      <c r="E67" s="89"/>
      <c r="F67" s="90"/>
      <c r="G67" s="38"/>
      <c r="H67" s="38"/>
      <c r="I67" s="38"/>
    </row>
    <row r="68" spans="2:9" ht="21" x14ac:dyDescent="0.35">
      <c r="B68" s="75"/>
      <c r="C68" s="88"/>
      <c r="D68" s="89"/>
      <c r="E68" s="89"/>
      <c r="F68" s="90"/>
      <c r="G68" s="38"/>
      <c r="H68" s="38"/>
      <c r="I68" s="38"/>
    </row>
    <row r="69" spans="2:9" ht="21" x14ac:dyDescent="0.35">
      <c r="B69" s="74"/>
      <c r="C69" s="88"/>
      <c r="D69" s="89"/>
      <c r="E69" s="89"/>
      <c r="F69" s="90"/>
      <c r="G69" s="38"/>
      <c r="H69" s="38"/>
      <c r="I69" s="38"/>
    </row>
    <row r="70" spans="2:9" ht="21" x14ac:dyDescent="0.35">
      <c r="B70" s="91"/>
      <c r="C70" s="88"/>
      <c r="D70" s="89"/>
      <c r="E70" s="89"/>
      <c r="F70" s="90"/>
      <c r="G70" s="38"/>
      <c r="H70" s="38"/>
      <c r="I70" s="38"/>
    </row>
    <row r="71" spans="2:9" ht="21" x14ac:dyDescent="0.35">
      <c r="B71" s="46"/>
      <c r="C71" s="45"/>
      <c r="D71" s="78"/>
      <c r="E71" s="78"/>
      <c r="F71" s="79"/>
      <c r="G71" s="38"/>
      <c r="H71" s="38"/>
      <c r="I71" s="38"/>
    </row>
    <row r="72" spans="2:9" ht="21.75" thickBot="1" x14ac:dyDescent="0.4">
      <c r="B72" s="47"/>
      <c r="C72" s="48"/>
      <c r="D72" s="80"/>
      <c r="E72" s="80"/>
      <c r="F72" s="81"/>
      <c r="G72" s="38"/>
      <c r="H72" s="38"/>
      <c r="I72" s="38"/>
    </row>
    <row r="73" spans="2:9" ht="21" x14ac:dyDescent="0.35">
      <c r="B73" s="49"/>
      <c r="C73" s="49"/>
      <c r="D73" s="50"/>
      <c r="E73" s="50"/>
      <c r="F73" s="50"/>
      <c r="G73" s="38"/>
      <c r="H73" s="38"/>
      <c r="I73" s="38"/>
    </row>
    <row r="74" spans="2:9" ht="21" x14ac:dyDescent="0.35">
      <c r="B74" s="49"/>
      <c r="C74" s="49"/>
      <c r="D74" s="50"/>
      <c r="E74" s="50"/>
      <c r="F74" s="50"/>
      <c r="G74" s="38"/>
      <c r="H74" s="38"/>
      <c r="I74" s="38"/>
    </row>
    <row r="75" spans="2:9" ht="21.75" thickBot="1" x14ac:dyDescent="0.4">
      <c r="B75" s="49"/>
      <c r="C75" s="49"/>
      <c r="D75" s="50"/>
      <c r="E75" s="50"/>
      <c r="F75" s="50"/>
      <c r="G75" s="38"/>
      <c r="H75" s="38"/>
      <c r="I75" s="38"/>
    </row>
    <row r="76" spans="2:9" ht="51.75" customHeight="1" thickBot="1" x14ac:dyDescent="0.4">
      <c r="B76" s="323" t="s">
        <v>198</v>
      </c>
      <c r="C76" s="324"/>
      <c r="D76" s="324"/>
      <c r="E76" s="324"/>
      <c r="F76" s="324"/>
      <c r="G76" s="325"/>
      <c r="H76" s="38"/>
      <c r="I76" s="38"/>
    </row>
    <row r="77" spans="2:9" ht="21.75" thickBot="1" x14ac:dyDescent="0.4">
      <c r="B77" s="51"/>
      <c r="C77" s="51"/>
      <c r="D77" s="52"/>
      <c r="E77" s="51"/>
      <c r="F77" s="52"/>
      <c r="G77" s="53"/>
      <c r="H77" s="38"/>
      <c r="I77" s="38"/>
    </row>
    <row r="78" spans="2:9" ht="53.25" customHeight="1" thickBot="1" x14ac:dyDescent="0.4">
      <c r="B78" s="326" t="s">
        <v>200</v>
      </c>
      <c r="C78" s="327"/>
      <c r="D78" s="52"/>
      <c r="E78" s="51"/>
      <c r="F78" s="52"/>
      <c r="G78" s="53"/>
      <c r="H78" s="38"/>
      <c r="I78" s="38"/>
    </row>
    <row r="79" spans="2:9" ht="60.75" customHeight="1" thickBot="1" x14ac:dyDescent="0.4">
      <c r="B79" s="186" t="s">
        <v>199</v>
      </c>
      <c r="C79" s="186" t="s">
        <v>195</v>
      </c>
      <c r="D79" s="52"/>
      <c r="E79" s="51"/>
      <c r="F79" s="52"/>
      <c r="G79" s="53"/>
      <c r="H79" s="38"/>
      <c r="I79" s="38"/>
    </row>
    <row r="80" spans="2:9" ht="47.25" x14ac:dyDescent="0.35">
      <c r="B80" s="187" t="s">
        <v>276</v>
      </c>
      <c r="C80" s="188" t="s">
        <v>277</v>
      </c>
      <c r="D80" s="52"/>
      <c r="E80" s="51"/>
      <c r="F80" s="52"/>
      <c r="G80" s="53"/>
      <c r="H80" s="38"/>
      <c r="I80" s="38"/>
    </row>
    <row r="81" spans="2:9" ht="32.25" x14ac:dyDescent="0.35">
      <c r="B81" s="164" t="s">
        <v>278</v>
      </c>
      <c r="C81" s="165" t="s">
        <v>279</v>
      </c>
      <c r="D81" s="52"/>
      <c r="E81" s="51"/>
      <c r="F81" s="52"/>
      <c r="G81" s="53"/>
      <c r="H81" s="38"/>
      <c r="I81" s="38"/>
    </row>
    <row r="82" spans="2:9" ht="105" x14ac:dyDescent="0.35">
      <c r="B82" s="166" t="s">
        <v>280</v>
      </c>
      <c r="C82" s="165" t="s">
        <v>281</v>
      </c>
      <c r="D82" s="52"/>
      <c r="E82" s="51"/>
      <c r="F82" s="52"/>
      <c r="G82" s="53"/>
      <c r="H82" s="38"/>
      <c r="I82" s="38"/>
    </row>
    <row r="83" spans="2:9" ht="32.25" x14ac:dyDescent="0.35">
      <c r="B83" s="164" t="s">
        <v>282</v>
      </c>
      <c r="C83" s="165">
        <v>0</v>
      </c>
      <c r="D83" s="52"/>
      <c r="E83" s="51"/>
      <c r="F83" s="52"/>
      <c r="G83" s="53"/>
      <c r="H83" s="38"/>
      <c r="I83" s="38"/>
    </row>
    <row r="84" spans="2:9" ht="32.25" x14ac:dyDescent="0.35">
      <c r="B84" s="164" t="s">
        <v>283</v>
      </c>
      <c r="C84" s="165">
        <v>0</v>
      </c>
      <c r="D84" s="52"/>
      <c r="E84" s="51"/>
      <c r="F84" s="52"/>
      <c r="G84" s="53"/>
      <c r="H84" s="38"/>
      <c r="I84" s="38"/>
    </row>
    <row r="85" spans="2:9" ht="60" x14ac:dyDescent="0.35">
      <c r="B85" s="166" t="s">
        <v>284</v>
      </c>
      <c r="C85" s="165">
        <v>0</v>
      </c>
      <c r="D85" s="52"/>
      <c r="E85" s="51"/>
      <c r="F85" s="52"/>
      <c r="G85" s="53"/>
      <c r="H85" s="38"/>
      <c r="I85" s="38"/>
    </row>
    <row r="86" spans="2:9" ht="32.25" x14ac:dyDescent="0.35">
      <c r="B86" s="164" t="s">
        <v>285</v>
      </c>
      <c r="C86" s="165">
        <v>0</v>
      </c>
      <c r="D86" s="52"/>
      <c r="E86" s="51"/>
      <c r="F86" s="52"/>
      <c r="G86" s="53"/>
      <c r="H86" s="38"/>
      <c r="I86" s="38"/>
    </row>
    <row r="87" spans="2:9" ht="20.25" x14ac:dyDescent="0.3">
      <c r="B87" s="92"/>
      <c r="C87" s="82"/>
      <c r="D87" s="54"/>
      <c r="E87" s="55"/>
      <c r="F87" s="54"/>
      <c r="G87" s="56"/>
      <c r="H87" s="57"/>
      <c r="I87" s="57"/>
    </row>
    <row r="88" spans="2:9" ht="20.25" x14ac:dyDescent="0.3">
      <c r="B88" s="92"/>
      <c r="C88" s="82"/>
      <c r="D88" s="55"/>
      <c r="E88" s="55"/>
      <c r="F88" s="55"/>
      <c r="G88" s="55"/>
    </row>
    <row r="89" spans="2:9" ht="20.25" x14ac:dyDescent="0.2">
      <c r="B89" s="93"/>
      <c r="C89" s="82"/>
      <c r="D89" s="55"/>
      <c r="E89" s="55"/>
      <c r="F89" s="55"/>
      <c r="G89" s="55"/>
    </row>
    <row r="90" spans="2:9" ht="21" thickBot="1" x14ac:dyDescent="0.35">
      <c r="B90" s="94"/>
      <c r="C90" s="95"/>
      <c r="D90" s="55"/>
      <c r="E90" s="55"/>
      <c r="F90" s="55"/>
      <c r="G90" s="55"/>
    </row>
  </sheetData>
  <sheetProtection formatCells="0" formatColumns="0" formatRows="0" insertColumns="0" insertRows="0" insertHyperlinks="0" deleteColumns="0" deleteRows="0" selectLockedCells="1"/>
  <mergeCells count="18">
    <mergeCell ref="G39:K39"/>
    <mergeCell ref="B39:F39"/>
    <mergeCell ref="B51:F51"/>
    <mergeCell ref="B76:G76"/>
    <mergeCell ref="B78:C78"/>
    <mergeCell ref="B3:E3"/>
    <mergeCell ref="B4:E4"/>
    <mergeCell ref="F3:I3"/>
    <mergeCell ref="F4:I4"/>
    <mergeCell ref="B49:G49"/>
    <mergeCell ref="B6:I6"/>
    <mergeCell ref="B29:G29"/>
    <mergeCell ref="E8:I8"/>
    <mergeCell ref="B27:G27"/>
    <mergeCell ref="B37:G37"/>
    <mergeCell ref="B8:B9"/>
    <mergeCell ref="C8:C9"/>
    <mergeCell ref="D8:D9"/>
  </mergeCells>
  <conditionalFormatting sqref="F4">
    <cfRule type="containsBlanks" dxfId="1" priority="2">
      <formula>LEN(TRIM(F4))=0</formula>
    </cfRule>
  </conditionalFormatting>
  <conditionalFormatting sqref="F3">
    <cfRule type="containsBlanks" dxfId="0" priority="1">
      <formula>LEN(TRIM(F3))=0</formula>
    </cfRule>
  </conditionalFormatting>
  <dataValidations count="1">
    <dataValidation allowBlank="1" showInputMessage="1" showErrorMessage="1" prompt="Select appropriate option from the drop down box" sqref="E9:I9 G40:K40" xr:uid="{00000000-0002-0000-0400-000000000000}"/>
  </dataValidations>
  <pageMargins left="0.7" right="0.7" top="0.75" bottom="0.75" header="0.3" footer="0.3"/>
  <pageSetup paperSize="9" scale="38" fitToHeight="2" orientation="portrait" r:id="rId1"/>
  <rowBreaks count="1" manualBreakCount="1">
    <brk id="46" max="11"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promptTitle="Criticality of Record" prompt="Recore the criticality of the Document" xr:uid="{00000000-0002-0000-0400-000001000000}">
          <x14:formula1>
            <xm:f>'Definition '!$E$37:$E$39</xm:f>
          </x14:formula1>
          <xm:sqref>D31:D35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Department Details</vt:lpstr>
      <vt:lpstr>Definition </vt:lpstr>
      <vt:lpstr> Impact</vt:lpstr>
      <vt:lpstr>Dependencies </vt:lpstr>
      <vt:lpstr>Resource</vt:lpstr>
      <vt:lpstr>' Impact'!Print_Area</vt:lpstr>
      <vt:lpstr>'Definition '!Print_Area</vt:lpstr>
      <vt:lpstr>'Department Details'!Print_Area</vt:lpstr>
      <vt:lpstr>'Dependencies '!Print_Area</vt:lpstr>
      <vt:lpstr>Resource!Print_Area</vt:lpstr>
    </vt:vector>
  </TitlesOfParts>
  <Company>NCEMA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BIA Template</dc:title>
  <dc:subject>BIA Template</dc:subject>
  <dc:creator>BCM NCEMA UAE</dc:creator>
  <cp:keywords>BIA</cp:keywords>
  <cp:lastModifiedBy>Madeline Janiola</cp:lastModifiedBy>
  <cp:lastPrinted>2015-06-03T10:47:43Z</cp:lastPrinted>
  <dcterms:created xsi:type="dcterms:W3CDTF">2002-01-11T16:58:25Z</dcterms:created>
  <dcterms:modified xsi:type="dcterms:W3CDTF">2022-11-29T12:39:46Z</dcterms:modified>
  <cp:category>BIA</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