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192.168.10.12\nac\eLibrary\References\QHSE\2.0 Controlled Documents\QHSE Management System\"/>
    </mc:Choice>
  </mc:AlternateContent>
  <xr:revisionPtr revIDLastSave="0" documentId="13_ncr:1_{64248E0F-95FD-4470-8AE9-3F760E95D306}" xr6:coauthVersionLast="47" xr6:coauthVersionMax="47" xr10:uidLastSave="{00000000-0000-0000-0000-000000000000}"/>
  <bookViews>
    <workbookView xWindow="-120" yWindow="-120" windowWidth="25440" windowHeight="15390" tabRatio="688" xr2:uid="{00000000-000D-0000-FFFF-FFFF00000000}"/>
  </bookViews>
  <sheets>
    <sheet name="Department الصفحة التعريفية" sheetId="5" r:id="rId1"/>
    <sheet name="Definition المصطلحات" sheetId="2" r:id="rId2"/>
    <sheet name="RA Tamplate نموذج تقييم المخاطر" sheetId="1" r:id="rId3"/>
  </sheets>
  <definedNames>
    <definedName name="_xlnm._FilterDatabase" localSheetId="2" hidden="1">'RA Tamplate نموذج تقييم المخاطر'!$B$4:$R$27</definedName>
    <definedName name="CONSEQUENCE">#REF!</definedName>
    <definedName name="CONTROLEFFECTIVENESS">#REF!</definedName>
    <definedName name="LIKELIHOOD">#REF!</definedName>
    <definedName name="Month">#REF!</definedName>
    <definedName name="MTPD">#REF!</definedName>
    <definedName name="_xlnm.Print_Area" localSheetId="1">'Definition المصطلحات'!$A$1:$H$78</definedName>
    <definedName name="_xlnm.Print_Area" localSheetId="0">'Department الصفحة التعريفية'!$A$1:$G$16</definedName>
    <definedName name="_xlnm.Print_Area" localSheetId="2">'RA Tamplate نموذج تقييم المخاطر'!$A$1:$R$27</definedName>
    <definedName name="_xlnm.Print_Titles" localSheetId="2">'RA Tamplate نموذج تقييم المخاطر'!$4:$4</definedName>
    <definedName name="Record">#REF!</definedName>
    <definedName name="RISKCATEGORY">#REF!</definedName>
    <definedName name="RISKOWNER">#REF!</definedName>
    <definedName name="RISKSTRATEGY">#REF!</definedName>
    <definedName name="RPO">#REF!</definedName>
    <definedName name="RTO">#REF!</definedName>
    <definedName name="Service">#REF!</definedName>
    <definedName name="Vendor">#REF!</definedName>
    <definedName name="YES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 l="1"/>
  <c r="K5" i="1" s="1"/>
  <c r="P7" i="1"/>
  <c r="P8" i="1"/>
  <c r="P9" i="1"/>
  <c r="P10" i="1"/>
  <c r="P11" i="1"/>
  <c r="P12" i="1"/>
  <c r="P13" i="1"/>
  <c r="P14" i="1"/>
  <c r="P15" i="1"/>
  <c r="P16" i="1"/>
  <c r="P17" i="1"/>
  <c r="P18" i="1"/>
  <c r="P19" i="1"/>
  <c r="P20" i="1"/>
  <c r="P21" i="1"/>
  <c r="P22" i="1"/>
  <c r="P23" i="1"/>
  <c r="P24" i="1"/>
  <c r="O5" i="1"/>
  <c r="P5" i="1" s="1"/>
  <c r="O6" i="1"/>
  <c r="P6" i="1" s="1"/>
  <c r="O7" i="1"/>
  <c r="O8" i="1"/>
  <c r="O9" i="1"/>
  <c r="O10" i="1"/>
  <c r="O11" i="1"/>
  <c r="O12" i="1"/>
  <c r="O13" i="1"/>
  <c r="O14" i="1"/>
  <c r="O15" i="1"/>
  <c r="O16" i="1"/>
  <c r="O17" i="1"/>
  <c r="O18" i="1"/>
  <c r="O19" i="1"/>
  <c r="O20" i="1"/>
  <c r="O21" i="1"/>
  <c r="O22" i="1"/>
  <c r="O23" i="1"/>
  <c r="O24" i="1"/>
  <c r="K7" i="1"/>
  <c r="K8" i="1"/>
  <c r="K9" i="1"/>
  <c r="K10" i="1"/>
  <c r="K11" i="1"/>
  <c r="K12" i="1"/>
  <c r="K13" i="1"/>
  <c r="K14" i="1"/>
  <c r="K15" i="1"/>
  <c r="K16" i="1"/>
  <c r="K17" i="1"/>
  <c r="K18" i="1"/>
  <c r="K19" i="1"/>
  <c r="K20" i="1"/>
  <c r="K21" i="1"/>
  <c r="K22" i="1"/>
  <c r="K23" i="1"/>
  <c r="K24" i="1"/>
  <c r="J6" i="1"/>
  <c r="K6" i="1" s="1"/>
  <c r="J7" i="1"/>
  <c r="J8" i="1"/>
  <c r="J9" i="1"/>
  <c r="J10" i="1"/>
  <c r="J11" i="1"/>
  <c r="J12" i="1"/>
  <c r="J13" i="1"/>
  <c r="J14" i="1"/>
  <c r="J15" i="1"/>
  <c r="J16" i="1"/>
  <c r="J17" i="1"/>
  <c r="J18" i="1"/>
  <c r="J19" i="1"/>
  <c r="J20" i="1"/>
  <c r="J21" i="1"/>
  <c r="J22" i="1"/>
  <c r="J23" i="1"/>
  <c r="J24" i="1"/>
  <c r="P25" i="1"/>
  <c r="P26" i="1"/>
  <c r="K26" i="1"/>
  <c r="J26" i="1"/>
  <c r="J25" i="1"/>
  <c r="K25" i="1" s="1"/>
  <c r="I2" i="1" l="1"/>
  <c r="O26" i="1" l="1"/>
  <c r="O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ParthaY</author>
  </authors>
  <commentList>
    <comment ref="C6" authorId="0" shapeId="0" xr:uid="{00000000-0006-0000-0000-000001000000}">
      <text>
        <r>
          <rPr>
            <sz val="14"/>
            <color indexed="81"/>
            <rFont val="Tahoma"/>
            <family val="2"/>
          </rPr>
          <t>يرجى اختيار اسم الإدارة أو الوحدة التنظيمية من القائمة</t>
        </r>
      </text>
    </comment>
    <comment ref="F9" authorId="0" shapeId="0" xr:uid="{00000000-0006-0000-0000-000002000000}">
      <text>
        <r>
          <rPr>
            <sz val="14"/>
            <color indexed="81"/>
            <rFont val="Tahoma"/>
            <family val="2"/>
          </rPr>
          <t>رقم المنزل أو رقم بديل آخر يمكن التواصل عبره</t>
        </r>
      </text>
    </comment>
    <comment ref="F10" authorId="0" shapeId="0" xr:uid="{00000000-0006-0000-0000-000003000000}">
      <text>
        <r>
          <rPr>
            <sz val="14"/>
            <color indexed="81"/>
            <rFont val="Tahoma"/>
            <family val="2"/>
          </rPr>
          <t>رقم المنزل أو رقم بديل آخر يمكن التواصل عبره</t>
        </r>
      </text>
    </comment>
    <comment ref="C14" authorId="0" shapeId="0" xr:uid="{00000000-0006-0000-0000-000004000000}">
      <text>
        <r>
          <rPr>
            <sz val="14"/>
            <color indexed="81"/>
            <rFont val="Tahoma"/>
            <family val="2"/>
          </rPr>
          <t>أية ملاحظات أخرى  قد تساعد في مستقبلاً فيما يتعلق بالحوادق أو الانقطاعات.
Comments / Remarks which you wish to state it, for any future reference about these disruptions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Yousif Ahmed Almansoori</author>
    <author>Abdalla Rashid Sharar</author>
  </authors>
  <commentList>
    <comment ref="F4" authorId="0" shapeId="0" xr:uid="{00000000-0006-0000-0200-000001000000}">
      <text>
        <r>
          <rPr>
            <b/>
            <sz val="12"/>
            <color indexed="81"/>
            <rFont val="Tahoma"/>
            <family val="2"/>
          </rPr>
          <t>شرح الخطر في سياق مع توقع الأضرار</t>
        </r>
      </text>
    </comment>
    <comment ref="L4" authorId="1" shapeId="0" xr:uid="{00000000-0006-0000-0200-000002000000}">
      <text>
        <r>
          <rPr>
            <b/>
            <sz val="12"/>
            <color indexed="81"/>
            <rFont val="Tahoma"/>
            <family val="2"/>
          </rPr>
          <t>إجراءات
موارد 
خطط</t>
        </r>
      </text>
    </comment>
    <comment ref="Q4" authorId="1" shapeId="0" xr:uid="{00000000-0006-0000-0200-000003000000}">
      <text>
        <r>
          <rPr>
            <b/>
            <sz val="12"/>
            <color indexed="81"/>
            <rFont val="Tahoma"/>
            <family val="2"/>
          </rPr>
          <t>ما هي الاإجراءات التي سيتم اتخاذها لمعالجة هذا الخطر</t>
        </r>
      </text>
    </comment>
  </commentList>
</comments>
</file>

<file path=xl/sharedStrings.xml><?xml version="1.0" encoding="utf-8"?>
<sst xmlns="http://schemas.openxmlformats.org/spreadsheetml/2006/main" count="261" uniqueCount="226">
  <si>
    <t>The impact of this risk occurring is very low, there is no or negligible impact on NCEMA</t>
  </si>
  <si>
    <t>The impact of this risk is high, there are major disturbance or disruptions coming from this risk</t>
  </si>
  <si>
    <t>The impact of this risk is very high, its occurrence would be extremely negative for NCEMA, up to a total disaster</t>
  </si>
  <si>
    <t>The event might occur at some time, e.g. as there is a history of casual occurrence at NCEMA or similar organizations</t>
  </si>
  <si>
    <t>There is a strong possibility the event will occur, e.g. as there is a history of frequent occurrence at NCEMA or similar organizations</t>
  </si>
  <si>
    <t>Very likely! The event is expected to occur in most circumstances, e.g. as there is a history of regular occurrence at NCEMA or similar organizations</t>
  </si>
  <si>
    <t>People</t>
  </si>
  <si>
    <t xml:space="preserve"> </t>
  </si>
  <si>
    <t>Extremely unlikely events, not expected to happen</t>
  </si>
  <si>
    <t>Unlikely, but there's a slight possibility it may occur at some time</t>
  </si>
  <si>
    <t>Category</t>
  </si>
  <si>
    <t>Obsolete</t>
  </si>
  <si>
    <t xml:space="preserve">Operations </t>
  </si>
  <si>
    <t>Premises</t>
  </si>
  <si>
    <t>Information</t>
  </si>
  <si>
    <t>Technology</t>
  </si>
  <si>
    <t>Vendors/Suppliers</t>
  </si>
  <si>
    <t>Process Delay</t>
  </si>
  <si>
    <t>Absence of key staff</t>
  </si>
  <si>
    <t>Disgruntled Employee</t>
  </si>
  <si>
    <t>Process Non Compliance</t>
  </si>
  <si>
    <t xml:space="preserve">Mass absenteeism </t>
  </si>
  <si>
    <t>Building Collapse</t>
  </si>
  <si>
    <t>Flood (burst pipes)</t>
  </si>
  <si>
    <t>Bomb Explosion / Threat</t>
  </si>
  <si>
    <t>Power Outage</t>
  </si>
  <si>
    <t>Procedural Flaws</t>
  </si>
  <si>
    <t>Thefts, Frauds and Employee Infidelity</t>
  </si>
  <si>
    <t xml:space="preserve">Confidentiality of Data </t>
  </si>
  <si>
    <t>Security of Data</t>
  </si>
  <si>
    <t>Network Link failure / Outage</t>
  </si>
  <si>
    <t>Software bugs</t>
  </si>
  <si>
    <t>Data corruption</t>
  </si>
  <si>
    <t>Data security breaches</t>
  </si>
  <si>
    <t>Configuration changes</t>
  </si>
  <si>
    <t>Cabling failure, destructions</t>
  </si>
  <si>
    <t>Impact Scale مقياس التأثير</t>
  </si>
  <si>
    <t>Likelihood مقياس الاحتمالية</t>
  </si>
  <si>
    <t>أثر هذه المخاطر عالي جداً، وحدوثه سيكون له تأثير سلبي للغاية على أهداف الهيئة، وقد تصل إلى  كارثة تامة</t>
  </si>
  <si>
    <t>أثر هذه المخاطر عالي، وهناك خلل رئيسي أو خلل من الممكن أن يحدث في المستقبل نتيجة هذه المخاطر</t>
  </si>
  <si>
    <t xml:space="preserve">أثر حدوث هذه المخاطر منخفض جداً، و لا يوجد هناك أي تأثير يُذكر على الهيئة </t>
  </si>
  <si>
    <t>آثار هذه المخاطر متوسطة، ولها تأثير سلبي على الهيئة، ولكن الضرر العام يكون محدودًا</t>
  </si>
  <si>
    <t>غير محتمل حدوثها ، ولكن هناك احتمال ضئيل أنها قد تحدث في بعض الأحيان</t>
  </si>
  <si>
    <t>غير متوقع حدوثه فإن حدوثه شبه مستحيل</t>
  </si>
  <si>
    <t>من الُمؤَكّد جداً وقوع الحدث في معظم الظروف، ومثالاً على ذلك وجود تواريخ عدة لوقوع الحدث في الهيئة أو الجهات المماثلة.</t>
  </si>
  <si>
    <t>هناك احتمال كبير لوقوع الحدث، ومثالاً على ذلك، حدوثه عدة مرات متكررة في تاريخ الهيئة أو الجهات المماثلة</t>
  </si>
  <si>
    <t>قد تحدث في بعض الأحيان، ومثالاً على ذلك، وقوع الحدث مسبقاً في تاريخ الهيئة أو الجهات المماثلة</t>
  </si>
  <si>
    <t>التأخير في الإجراء</t>
  </si>
  <si>
    <t>غياب الموظفين الأساسيين</t>
  </si>
  <si>
    <t>خلل في الإجراء</t>
  </si>
  <si>
    <t>عدم مطابقة الإجراء</t>
  </si>
  <si>
    <t>عدم توفر الموظفين بشكل جماعي</t>
  </si>
  <si>
    <t>الموظف الغاضب</t>
  </si>
  <si>
    <t>السرقة، الاحتيال وانتحال الشخصية</t>
  </si>
  <si>
    <t>التخريب من قبل الموظفين</t>
  </si>
  <si>
    <t>انهيار المبنى</t>
  </si>
  <si>
    <t>فيضان، انفجار انابيب المياه</t>
  </si>
  <si>
    <t>انفجار</t>
  </si>
  <si>
    <t>انقطاع الطاقة</t>
  </si>
  <si>
    <t>سرية المعلومات</t>
  </si>
  <si>
    <t>تلف البيانات</t>
  </si>
  <si>
    <t>اختراق أمن المعلومات</t>
  </si>
  <si>
    <t>أمن المعلومات</t>
  </si>
  <si>
    <t>سرية المعلومات الالكترونية</t>
  </si>
  <si>
    <t>أمن المعلومات الالكترونية</t>
  </si>
  <si>
    <t>خلل / انقطاع خطوط الشبكات</t>
  </si>
  <si>
    <t>Cyber Attack</t>
  </si>
  <si>
    <t>الهجمات الالكترونية</t>
  </si>
  <si>
    <t>التغيير في الإعدادات</t>
  </si>
  <si>
    <t>خلل / تدمير خطوط الاتصال</t>
  </si>
  <si>
    <t>الثغرات البرمجية</t>
  </si>
  <si>
    <t>انتهاء العمر الافتراضي</t>
  </si>
  <si>
    <t>مخاطر ذات تأثير منخفض، ولا تتطلب وضع خطط محددة لها</t>
  </si>
  <si>
    <t>مخاطر ذات تأثير منخفض جداً، ولا تتطلب وضع خطط محددة لها</t>
  </si>
  <si>
    <t>مخاطر ذات تأثير متوسط، والتي يمكن أخذه بعين الاعتبار عند وضع الخطط العامة</t>
  </si>
  <si>
    <t>Sabotage by employee</t>
  </si>
  <si>
    <t xml:space="preserve">تصنيف المخاطر Risk </t>
  </si>
  <si>
    <t>مكتب المدير العام
DG Office</t>
  </si>
  <si>
    <t>التخطيط والاستعداد
Planning and Preparedness</t>
  </si>
  <si>
    <t>العمليات
Operations</t>
  </si>
  <si>
    <t>المراكز المحلية
Local Centers</t>
  </si>
  <si>
    <t>الإعلام والتواصل الجماهيري
Media and Mass Communication</t>
  </si>
  <si>
    <t>التكنولوجيا والاتصالات
Technology and Communication</t>
  </si>
  <si>
    <t>السلامة والوقاية
Safety and Prevention</t>
  </si>
  <si>
    <t>الخدمات المساندة
Support Services</t>
  </si>
  <si>
    <t>الأشخاص
People</t>
  </si>
  <si>
    <t>المنشآت
Premises</t>
  </si>
  <si>
    <t>المعلومات
Information</t>
  </si>
  <si>
    <t>التكنولوجيا
Technology</t>
  </si>
  <si>
    <t>الموردين ومقدمي الخدمات
Suppliers, Service Providors</t>
  </si>
  <si>
    <t>1
ضئيل جداً</t>
  </si>
  <si>
    <t>2
ضئيل</t>
  </si>
  <si>
    <t>3
متوسط</t>
  </si>
  <si>
    <t>4
غالباً</t>
  </si>
  <si>
    <t>5
مؤكد</t>
  </si>
  <si>
    <t>(1) منخفض جداً</t>
  </si>
  <si>
    <t>(2) منخفض</t>
  </si>
  <si>
    <t>(3) متوسط</t>
  </si>
  <si>
    <t>(4) مرتفع</t>
  </si>
  <si>
    <t>(5) مرتفع جداً</t>
  </si>
  <si>
    <t>Earhquake</t>
  </si>
  <si>
    <t>الزلازل</t>
  </si>
  <si>
    <t>الأحوال الجوية السيئة</t>
  </si>
  <si>
    <t>الفيضانات</t>
  </si>
  <si>
    <t>Unsustainable Weather</t>
  </si>
  <si>
    <t>Flood</t>
  </si>
  <si>
    <t>بيئي
Enviromental</t>
  </si>
  <si>
    <t>من صنع الإنسان
Man-Made</t>
  </si>
  <si>
    <t>هجمات إرهابية</t>
  </si>
  <si>
    <t>Terrorism</t>
  </si>
  <si>
    <t>الأمراض والأوبئة</t>
  </si>
  <si>
    <t>Epidemics</t>
  </si>
  <si>
    <t>الإضرابات العمالية</t>
  </si>
  <si>
    <t>Worker Strikes</t>
  </si>
  <si>
    <t xml:space="preserve"> Political Protests</t>
  </si>
  <si>
    <t>ألمظاهرات السياسية</t>
  </si>
  <si>
    <t>وحدة الأمن والحماية
Security and Protection Unit</t>
  </si>
  <si>
    <t>قسم الجودة الشاملة
Total Quality Management Section</t>
  </si>
  <si>
    <t>هاتف العمل الثابت
Office Landline</t>
  </si>
  <si>
    <t>الهاتف المتحرك
Mobile</t>
  </si>
  <si>
    <t>هاتف المنزل/البديل
Home/Alt.</t>
  </si>
  <si>
    <t>تقييم المخاطر
Risk Assessment (RA)</t>
  </si>
  <si>
    <t>أثر حدوث هذه المخاطر منخفض، 
وهناك آثار طفيفة على أهداف الهيئة</t>
  </si>
  <si>
    <t xml:space="preserve">The impact of this risk is medium, its effect has some negative effect on NCEMA, but the overall damage is limited
</t>
  </si>
  <si>
    <t>خمسة مرات سنوياً على الأقل
At least 5 per year</t>
  </si>
  <si>
    <t>ثلاثة إلى خمسة مرات سنوياً
Between 3 and 5 per year</t>
  </si>
  <si>
    <t>مرة أو مرتين سنوياً
Once or twice per year</t>
  </si>
  <si>
    <t>أقل من مرة سنوياً
 Less than 1 per year</t>
  </si>
  <si>
    <t>أقل من مرة كل خمسة سنوات
Less than 1 in 5 years</t>
  </si>
  <si>
    <t>مرتفع جداً-5
Very High  (5)</t>
  </si>
  <si>
    <t>مرتفع-4
High  (4)</t>
  </si>
  <si>
    <t>متوسط-3
Medium  (3)</t>
  </si>
  <si>
    <t>منخفض-2
Low (2)</t>
  </si>
  <si>
    <t>منخفض جداً-1
Very Low (1)</t>
  </si>
  <si>
    <t>مؤكد-5
Almost Certain (5)</t>
  </si>
  <si>
    <t>غالباً-4
Likely  (4)</t>
  </si>
  <si>
    <t>محتمل-3
Possible (3)</t>
  </si>
  <si>
    <t>ضئيل-2
Unlikely (2)</t>
  </si>
  <si>
    <t>ضئيل جداً-1
Extremely Unlikely  (1)</t>
  </si>
  <si>
    <t>تفاصيل الإدارة                                              DEPARTMENT   DETAILS</t>
  </si>
  <si>
    <r>
      <rPr>
        <b/>
        <sz val="14"/>
        <color theme="0"/>
        <rFont val="GE Dinar Two"/>
        <family val="1"/>
        <charset val="178"/>
      </rPr>
      <t>تصنيف الخطر</t>
    </r>
    <r>
      <rPr>
        <b/>
        <sz val="12"/>
        <color theme="0"/>
        <rFont val="Calibri"/>
        <family val="2"/>
      </rPr>
      <t xml:space="preserve">
RISK CATEGORY</t>
    </r>
  </si>
  <si>
    <r>
      <rPr>
        <b/>
        <sz val="14"/>
        <color theme="0"/>
        <rFont val="GE Dinar Two"/>
        <family val="1"/>
        <charset val="178"/>
      </rPr>
      <t>الوصف الفرعي</t>
    </r>
    <r>
      <rPr>
        <b/>
        <sz val="12"/>
        <rFont val="Calibri"/>
        <family val="2"/>
      </rPr>
      <t xml:space="preserve">
</t>
    </r>
    <r>
      <rPr>
        <b/>
        <sz val="12"/>
        <color theme="0"/>
        <rFont val="Calibri"/>
        <family val="2"/>
      </rPr>
      <t>RISK COVER</t>
    </r>
  </si>
  <si>
    <r>
      <t xml:space="preserve">Evaluation Criteria </t>
    </r>
    <r>
      <rPr>
        <b/>
        <sz val="16"/>
        <color theme="0"/>
        <rFont val="GE Dinar Two"/>
        <family val="1"/>
        <charset val="178"/>
      </rPr>
      <t>مقياس قيمة الخطر</t>
    </r>
  </si>
  <si>
    <r>
      <t xml:space="preserve">Interpretation of Risk Level </t>
    </r>
    <r>
      <rPr>
        <b/>
        <sz val="16"/>
        <color theme="0"/>
        <rFont val="GE Dinar Two"/>
        <family val="1"/>
        <charset val="178"/>
      </rPr>
      <t>مستويات قيمة الخطر</t>
    </r>
  </si>
  <si>
    <t>(شعار المؤسسة)</t>
  </si>
  <si>
    <t>وصف/سياق الخطر
Risk Description</t>
  </si>
  <si>
    <r>
      <rPr>
        <b/>
        <sz val="12"/>
        <color theme="0"/>
        <rFont val="Calibri"/>
        <family val="2"/>
        <scheme val="minor"/>
      </rPr>
      <t>م
No.</t>
    </r>
  </si>
  <si>
    <r>
      <rPr>
        <b/>
        <sz val="12"/>
        <color theme="0"/>
        <rFont val="Calibri"/>
        <family val="2"/>
        <scheme val="minor"/>
      </rPr>
      <t>الإدارة
Department</t>
    </r>
  </si>
  <si>
    <r>
      <rPr>
        <b/>
        <sz val="12"/>
        <color theme="0"/>
        <rFont val="Calibri"/>
        <family val="2"/>
        <scheme val="minor"/>
      </rPr>
      <t>الخطر
Risk</t>
    </r>
  </si>
  <si>
    <r>
      <rPr>
        <b/>
        <sz val="12"/>
        <color theme="0"/>
        <rFont val="Calibri"/>
        <family val="2"/>
        <scheme val="minor"/>
      </rPr>
      <t>صنف الأخطار
Risk Category</t>
    </r>
  </si>
  <si>
    <r>
      <rPr>
        <b/>
        <sz val="12"/>
        <color theme="0"/>
        <rFont val="Calibri"/>
        <family val="2"/>
        <scheme val="minor"/>
      </rPr>
      <t>التأثير
Risk Impact</t>
    </r>
  </si>
  <si>
    <r>
      <rPr>
        <b/>
        <sz val="12"/>
        <color theme="0"/>
        <rFont val="Calibri"/>
        <family val="2"/>
        <scheme val="minor"/>
      </rPr>
      <t xml:space="preserve"> الضوابط و الحلول الحالية
Exisiting Controls</t>
    </r>
  </si>
  <si>
    <r>
      <rPr>
        <b/>
        <sz val="12"/>
        <color theme="0"/>
        <rFont val="Calibri"/>
        <family val="2"/>
        <scheme val="minor"/>
      </rPr>
      <t>استراتيجية معالجة الخطر
Risk Treatement</t>
    </r>
  </si>
  <si>
    <r>
      <rPr>
        <b/>
        <sz val="12"/>
        <color theme="0"/>
        <rFont val="Calibri"/>
        <family val="2"/>
        <scheme val="minor"/>
      </rPr>
      <t>القسم المسؤول عن الخطر
Risk Owner</t>
    </r>
  </si>
  <si>
    <r>
      <t xml:space="preserve">Rare
</t>
    </r>
    <r>
      <rPr>
        <b/>
        <sz val="12"/>
        <color theme="0"/>
        <rFont val="GE Dinar Two"/>
        <family val="1"/>
        <charset val="178"/>
      </rPr>
      <t>ضئيل جداً</t>
    </r>
  </si>
  <si>
    <r>
      <t xml:space="preserve">Often
</t>
    </r>
    <r>
      <rPr>
        <b/>
        <sz val="12"/>
        <color theme="0"/>
        <rFont val="GE Dinar Two"/>
        <family val="1"/>
        <charset val="178"/>
      </rPr>
      <t>غالباً</t>
    </r>
  </si>
  <si>
    <r>
      <t xml:space="preserve">Frequent
</t>
    </r>
    <r>
      <rPr>
        <b/>
        <sz val="12"/>
        <color theme="0"/>
        <rFont val="GE Dinar Two"/>
        <family val="1"/>
        <charset val="178"/>
      </rPr>
      <t>مؤكد</t>
    </r>
  </si>
  <si>
    <r>
      <rPr>
        <b/>
        <sz val="12"/>
        <color theme="0"/>
        <rFont val="GE Dinar Two"/>
        <family val="1"/>
        <charset val="178"/>
      </rPr>
      <t>متوسط</t>
    </r>
    <r>
      <rPr>
        <b/>
        <sz val="12"/>
        <color theme="0"/>
        <rFont val="Calibri"/>
        <family val="2"/>
      </rPr>
      <t xml:space="preserve">
Moderate</t>
    </r>
  </si>
  <si>
    <r>
      <rPr>
        <b/>
        <sz val="12"/>
        <color theme="0"/>
        <rFont val="GE Dinar Two"/>
        <family val="1"/>
        <charset val="178"/>
      </rPr>
      <t>مرتفع جداً</t>
    </r>
    <r>
      <rPr>
        <b/>
        <sz val="12"/>
        <color theme="0"/>
        <rFont val="Calibri"/>
        <family val="2"/>
      </rPr>
      <t xml:space="preserve">
Extreme</t>
    </r>
  </si>
  <si>
    <t>1-3</t>
  </si>
  <si>
    <t>4-6</t>
  </si>
  <si>
    <t>Moderate risk</t>
  </si>
  <si>
    <t>High Risk</t>
  </si>
  <si>
    <t>8-12</t>
  </si>
  <si>
    <t>Extreme Risk</t>
  </si>
  <si>
    <t>15-25</t>
  </si>
  <si>
    <t>No action required, unless escalation of risk is possible</t>
  </si>
  <si>
    <t>مخاطر ذات تأثير كبير على الهيئة وتحتاج إلى دراسة ووضع خط للمعالجة مخاطر ذات تأثير جسيم على الهيئة ويتوجب وضع الإجراءات والخطط لمواجهتها</t>
  </si>
  <si>
    <t>Risk of this level can or cannot be treated, they need to be considered on a case by case basis Activity  can operate subject to controls</t>
  </si>
  <si>
    <t>Activity should be modified to include remedial planning and action and be subject to detailed QHSE &amp; BC assessment.</t>
  </si>
  <si>
    <t>Activity should not proceed in current form.</t>
  </si>
  <si>
    <t>الإدارة:
Department Name:</t>
  </si>
  <si>
    <t>مدير الإدارة:
Department Head Name:</t>
  </si>
  <si>
    <t>اسم منسق استمرارية إدارة الأعمال :
Department BCM Coordinator Name :</t>
  </si>
  <si>
    <t>عنوان الموقع الأساسي و رقم الهاتف:
Primary Location Address &amp; Phone No.</t>
  </si>
  <si>
    <t>عنوان الموقع البديل و رقم الهاتف:
Alternate Location Address &amp; Phone No.</t>
  </si>
  <si>
    <t>ملاحظات/ أو اي معلموات إضافية إن وجدت
Remarks / Additional Information (if any)</t>
  </si>
  <si>
    <t xml:space="preserve">الإدارة و القسم
Department / Sub Department </t>
  </si>
  <si>
    <t xml:space="preserve">منسق االإدارة
Department BCM Coordinator </t>
  </si>
  <si>
    <r>
      <rPr>
        <b/>
        <sz val="12"/>
        <color theme="0"/>
        <rFont val="GE Dinar Two"/>
        <family val="1"/>
        <charset val="178"/>
      </rPr>
      <t>العمليات</t>
    </r>
    <r>
      <rPr>
        <b/>
        <sz val="12"/>
        <color theme="0"/>
        <rFont val="Calibri"/>
        <family val="2"/>
      </rPr>
      <t xml:space="preserve">
OPERATIONS</t>
    </r>
  </si>
  <si>
    <r>
      <rPr>
        <b/>
        <sz val="12"/>
        <color theme="0"/>
        <rFont val="GE Dinar Two"/>
        <family val="1"/>
        <charset val="178"/>
      </rPr>
      <t>الأشخاص</t>
    </r>
    <r>
      <rPr>
        <b/>
        <sz val="12"/>
        <color theme="0"/>
        <rFont val="Calibri"/>
        <family val="2"/>
      </rPr>
      <t xml:space="preserve">
PEOPLE</t>
    </r>
  </si>
  <si>
    <r>
      <rPr>
        <b/>
        <sz val="12"/>
        <color theme="0"/>
        <rFont val="GE Dinar Two"/>
        <family val="1"/>
        <charset val="178"/>
      </rPr>
      <t>المنشآت</t>
    </r>
    <r>
      <rPr>
        <b/>
        <sz val="12"/>
        <color theme="0"/>
        <rFont val="Calibri"/>
        <family val="2"/>
      </rPr>
      <t xml:space="preserve">
PREMISES</t>
    </r>
  </si>
  <si>
    <r>
      <rPr>
        <b/>
        <sz val="12"/>
        <color theme="0"/>
        <rFont val="GE Dinar Two"/>
        <family val="1"/>
        <charset val="178"/>
      </rPr>
      <t>المعلومات</t>
    </r>
    <r>
      <rPr>
        <b/>
        <sz val="12"/>
        <color theme="0"/>
        <rFont val="Calibri"/>
        <family val="2"/>
      </rPr>
      <t xml:space="preserve">
INFORMATION</t>
    </r>
  </si>
  <si>
    <r>
      <rPr>
        <b/>
        <sz val="12"/>
        <color theme="0"/>
        <rFont val="GE Dinar Two"/>
        <family val="1"/>
        <charset val="178"/>
      </rPr>
      <t>التكنولوجيا</t>
    </r>
    <r>
      <rPr>
        <b/>
        <sz val="12"/>
        <color theme="0"/>
        <rFont val="Calibri"/>
        <family val="2"/>
      </rPr>
      <t xml:space="preserve">
TECHNOLOGY</t>
    </r>
  </si>
  <si>
    <r>
      <rPr>
        <b/>
        <sz val="12"/>
        <color theme="0"/>
        <rFont val="GE Dinar Two"/>
        <family val="1"/>
        <charset val="178"/>
      </rPr>
      <t>بيئي</t>
    </r>
    <r>
      <rPr>
        <b/>
        <sz val="12"/>
        <color theme="0"/>
        <rFont val="Calibri"/>
        <family val="2"/>
      </rPr>
      <t xml:space="preserve">
Enviromental</t>
    </r>
  </si>
  <si>
    <r>
      <rPr>
        <b/>
        <sz val="12"/>
        <color theme="0"/>
        <rFont val="GE Dinar Two"/>
        <family val="1"/>
        <charset val="178"/>
      </rPr>
      <t>من صنع الإنسان</t>
    </r>
    <r>
      <rPr>
        <b/>
        <sz val="12"/>
        <color theme="0"/>
        <rFont val="Calibri"/>
        <family val="2"/>
      </rPr>
      <t xml:space="preserve">
Man-Made</t>
    </r>
  </si>
  <si>
    <r>
      <t xml:space="preserve">Risk Matrix </t>
    </r>
    <r>
      <rPr>
        <b/>
        <sz val="16"/>
        <color theme="0"/>
        <rFont val="GE Dinar Two"/>
        <family val="1"/>
        <charset val="178"/>
      </rPr>
      <t>مصفوفة المخاطر</t>
    </r>
  </si>
  <si>
    <r>
      <t>Impact</t>
    </r>
    <r>
      <rPr>
        <b/>
        <sz val="16"/>
        <color theme="0"/>
        <rFont val="GE Dinar Two"/>
        <family val="1"/>
        <charset val="178"/>
      </rPr>
      <t xml:space="preserve"> التأثير</t>
    </r>
  </si>
  <si>
    <r>
      <t xml:space="preserve">Likelihood </t>
    </r>
    <r>
      <rPr>
        <b/>
        <sz val="16"/>
        <color theme="0"/>
        <rFont val="GE Dinar Two"/>
        <family val="1"/>
        <charset val="178"/>
      </rPr>
      <t>الاحتمالية</t>
    </r>
  </si>
  <si>
    <r>
      <t xml:space="preserve">Likely
</t>
    </r>
    <r>
      <rPr>
        <b/>
        <sz val="12"/>
        <color theme="0"/>
        <rFont val="GE Dinar Two"/>
        <family val="1"/>
        <charset val="178"/>
      </rPr>
      <t>محتمل</t>
    </r>
  </si>
  <si>
    <r>
      <t xml:space="preserve">Possible
</t>
    </r>
    <r>
      <rPr>
        <b/>
        <sz val="12"/>
        <color theme="0"/>
        <rFont val="GE Dinar Two"/>
        <family val="1"/>
        <charset val="178"/>
      </rPr>
      <t>ضئيل</t>
    </r>
  </si>
  <si>
    <r>
      <rPr>
        <b/>
        <sz val="12"/>
        <color theme="0"/>
        <rFont val="GE Dinar Two"/>
        <family val="1"/>
        <charset val="178"/>
      </rPr>
      <t>منخفض</t>
    </r>
    <r>
      <rPr>
        <b/>
        <sz val="12"/>
        <color theme="0"/>
        <rFont val="Calibri"/>
        <family val="2"/>
      </rPr>
      <t xml:space="preserve">
Minor</t>
    </r>
  </si>
  <si>
    <r>
      <rPr>
        <b/>
        <sz val="12"/>
        <color theme="0"/>
        <rFont val="GE Dinar Two"/>
        <family val="1"/>
        <charset val="178"/>
      </rPr>
      <t>منخفض جداً</t>
    </r>
    <r>
      <rPr>
        <b/>
        <sz val="12"/>
        <color theme="0"/>
        <rFont val="Calibri"/>
        <family val="2"/>
      </rPr>
      <t xml:space="preserve">
Insignificant</t>
    </r>
  </si>
  <si>
    <r>
      <rPr>
        <b/>
        <sz val="12"/>
        <color theme="0"/>
        <rFont val="GE Dinar Two"/>
        <family val="1"/>
        <charset val="178"/>
      </rPr>
      <t>مرتفع</t>
    </r>
    <r>
      <rPr>
        <b/>
        <sz val="12"/>
        <color theme="0"/>
        <rFont val="Calibri"/>
        <family val="2"/>
      </rPr>
      <t xml:space="preserve">
High</t>
    </r>
  </si>
  <si>
    <t>Low risk</t>
  </si>
  <si>
    <t>العملية - النشاط
Activity</t>
  </si>
  <si>
    <t>الأحتمالية 
 Likelihood</t>
  </si>
  <si>
    <t>Low</t>
  </si>
  <si>
    <t>Moderate</t>
  </si>
  <si>
    <t>High</t>
  </si>
  <si>
    <t>Extreme</t>
  </si>
  <si>
    <t xml:space="preserve">قيمة الخطر الاولية
Initial Risk Level </t>
  </si>
  <si>
    <t>مستويات قيمة الخطر الاولية
Interpretation of Initial Risk Level</t>
  </si>
  <si>
    <t xml:space="preserve">قيمة الخطر الباقية
Residual Risk Level </t>
  </si>
  <si>
    <t>مستويات قيمة الخطر الباقية
Interpretation of Residual Risk Level</t>
  </si>
  <si>
    <t>The impact of this risk occurring is low, there is minor effect on National Ambulance</t>
  </si>
  <si>
    <t>QHSE</t>
  </si>
  <si>
    <t>Handling External Complaints</t>
  </si>
  <si>
    <t>Failure of IT and communication systems</t>
  </si>
  <si>
    <t>الأحتمالية 
Risk Likelihood</t>
  </si>
  <si>
    <t>N/A</t>
  </si>
  <si>
    <t>Avaya, tracking system, ePCR audit system, and ICCC to handle and investigate feedback. Failure of these system will either prevent receiving feedback or hurdle the feedback investigation</t>
  </si>
  <si>
    <t>Risk Management and Strategic Planning</t>
  </si>
  <si>
    <t>الموظفون الأساسيون في القسم:
Section Key Personnel :</t>
  </si>
  <si>
    <t xml:space="preserve">Ali Al Kharusi </t>
  </si>
  <si>
    <t>Maisan Al Wattar</t>
  </si>
  <si>
    <t>Madeline Janiola</t>
  </si>
  <si>
    <t>Al Dar HQ, Abu Dhabi, UAE</t>
  </si>
  <si>
    <t>Al Raha, Abu Dhabi, UAE
+971025968600</t>
  </si>
  <si>
    <t>KIZAD, Abu Dhabi, UAE</t>
  </si>
  <si>
    <t>025968644</t>
  </si>
  <si>
    <t>PMO</t>
  </si>
  <si>
    <t>Other channels of receiving feedback inlcuding mobile number, email, whatsapp, survey monkey, and 998 application
Manual aternatives are available for invesitgating feedback
All IT systems have alternative backup systems in case of failure</t>
  </si>
  <si>
    <t xml:space="preserve">PMF235
Version 1.1
November 2022
</t>
  </si>
  <si>
    <t>PMF235
Version 1.1
November 2022</t>
  </si>
  <si>
    <t xml:space="preserve">PMF235
Version 1.1
November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</si>
</sst>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mm\ d\,\ yyyy"/>
    <numFmt numFmtId="165" formatCode="000000000"/>
  </numFmts>
  <fonts count="37">
    <font>
      <sz val="10"/>
      <name val="Arial"/>
    </font>
    <font>
      <sz val="11"/>
      <color theme="1"/>
      <name val="Calibri"/>
      <family val="2"/>
      <scheme val="minor"/>
    </font>
    <font>
      <sz val="10"/>
      <name val="Arial"/>
      <family val="2"/>
    </font>
    <font>
      <sz val="11"/>
      <name val="Arial"/>
      <family val="2"/>
    </font>
    <font>
      <b/>
      <sz val="16"/>
      <color theme="1"/>
      <name val="Calibri"/>
      <family val="2"/>
      <scheme val="minor"/>
    </font>
    <font>
      <sz val="12"/>
      <color theme="1"/>
      <name val="Calibri"/>
      <family val="2"/>
      <scheme val="minor"/>
    </font>
    <font>
      <b/>
      <sz val="10"/>
      <name val="Arial"/>
      <family val="2"/>
    </font>
    <font>
      <sz val="12"/>
      <name val="Calibri"/>
      <family val="2"/>
    </font>
    <font>
      <b/>
      <sz val="12"/>
      <color theme="0"/>
      <name val="Calibri"/>
      <family val="2"/>
    </font>
    <font>
      <b/>
      <sz val="12"/>
      <color theme="3"/>
      <name val="Calibri"/>
      <family val="2"/>
    </font>
    <font>
      <b/>
      <sz val="12"/>
      <color theme="1"/>
      <name val="Calibri"/>
      <family val="2"/>
    </font>
    <font>
      <sz val="10"/>
      <color theme="0"/>
      <name val="Arial"/>
      <family val="2"/>
    </font>
    <font>
      <b/>
      <sz val="10"/>
      <color theme="3"/>
      <name val="Arial"/>
      <family val="2"/>
    </font>
    <font>
      <b/>
      <sz val="16"/>
      <color theme="3"/>
      <name val="Calibri"/>
      <family val="2"/>
      <scheme val="minor"/>
    </font>
    <font>
      <b/>
      <sz val="12"/>
      <name val="Calibri"/>
      <family val="2"/>
    </font>
    <font>
      <sz val="12"/>
      <name val="Arial"/>
      <family val="2"/>
    </font>
    <font>
      <b/>
      <sz val="12"/>
      <color theme="1"/>
      <name val="Calibri"/>
      <family val="2"/>
      <scheme val="minor"/>
    </font>
    <font>
      <b/>
      <sz val="12"/>
      <color indexed="81"/>
      <name val="Tahoma"/>
      <family val="2"/>
    </font>
    <font>
      <sz val="14"/>
      <color indexed="81"/>
      <name val="Tahoma"/>
      <family val="2"/>
    </font>
    <font>
      <b/>
      <sz val="16"/>
      <color theme="0"/>
      <name val="GE Dinar Two"/>
      <family val="1"/>
      <charset val="178"/>
    </font>
    <font>
      <b/>
      <sz val="18"/>
      <color rgb="FFFFFFFF"/>
      <name val="GE Dinar Two"/>
      <family val="1"/>
      <charset val="178"/>
    </font>
    <font>
      <b/>
      <sz val="12"/>
      <color theme="0"/>
      <name val="GE Dinar Two"/>
      <family val="1"/>
      <charset val="178"/>
    </font>
    <font>
      <b/>
      <sz val="14"/>
      <color theme="0"/>
      <name val="GE Dinar Two"/>
      <family val="1"/>
      <charset val="178"/>
    </font>
    <font>
      <b/>
      <sz val="16"/>
      <color theme="0"/>
      <name val="Calibri"/>
      <family val="2"/>
    </font>
    <font>
      <b/>
      <sz val="28"/>
      <name val="Arial"/>
      <family val="2"/>
    </font>
    <font>
      <sz val="12"/>
      <color theme="0"/>
      <name val="Calibri"/>
      <family val="2"/>
      <scheme val="minor"/>
    </font>
    <font>
      <b/>
      <sz val="12"/>
      <color theme="0"/>
      <name val="Calibri"/>
      <family val="2"/>
      <scheme val="minor"/>
    </font>
    <font>
      <b/>
      <sz val="12"/>
      <color theme="0"/>
      <name val="Calibri"/>
      <family val="1"/>
      <charset val="178"/>
    </font>
    <font>
      <sz val="16"/>
      <name val="Calibri"/>
      <family val="2"/>
      <scheme val="minor"/>
    </font>
    <font>
      <sz val="10"/>
      <name val="Calibri"/>
      <family val="2"/>
      <scheme val="minor"/>
    </font>
    <font>
      <b/>
      <sz val="24"/>
      <color indexed="9"/>
      <name val="Calibri"/>
      <family val="2"/>
      <scheme val="minor"/>
    </font>
    <font>
      <b/>
      <sz val="18"/>
      <color indexed="9"/>
      <name val="Calibri"/>
      <family val="2"/>
      <scheme val="minor"/>
    </font>
    <font>
      <b/>
      <sz val="11"/>
      <color theme="0"/>
      <name val="Arial"/>
      <family val="2"/>
    </font>
    <font>
      <sz val="14"/>
      <name val="Calibri"/>
      <family val="2"/>
      <scheme val="minor"/>
    </font>
    <font>
      <sz val="12"/>
      <name val="Calibri"/>
      <family val="2"/>
      <scheme val="minor"/>
    </font>
    <font>
      <b/>
      <sz val="12"/>
      <name val="Calibri"/>
      <family val="2"/>
      <scheme val="minor"/>
    </font>
    <font>
      <b/>
      <sz val="12"/>
      <name val="Arial"/>
      <family val="2"/>
    </font>
  </fonts>
  <fills count="10">
    <fill>
      <patternFill patternType="none"/>
    </fill>
    <fill>
      <patternFill patternType="gray125"/>
    </fill>
    <fill>
      <patternFill patternType="solid">
        <fgColor rgb="FFFFC000"/>
        <bgColor indexed="64"/>
      </patternFill>
    </fill>
    <fill>
      <patternFill patternType="solid">
        <fgColor rgb="FFFFFFFF"/>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54585A"/>
        <bgColor indexed="64"/>
      </patternFill>
    </fill>
    <fill>
      <patternFill patternType="solid">
        <fgColor rgb="FF54585A"/>
        <bgColor rgb="FF000000"/>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double">
        <color theme="0"/>
      </left>
      <right/>
      <top style="double">
        <color theme="0"/>
      </top>
      <bottom style="double">
        <color theme="0"/>
      </bottom>
      <diagonal/>
    </border>
    <border>
      <left/>
      <right/>
      <top style="double">
        <color theme="0"/>
      </top>
      <bottom style="double">
        <color theme="0"/>
      </bottom>
      <diagonal/>
    </border>
    <border>
      <left style="double">
        <color theme="0"/>
      </left>
      <right style="double">
        <color theme="0"/>
      </right>
      <top style="double">
        <color theme="0"/>
      </top>
      <bottom/>
      <diagonal/>
    </border>
    <border>
      <left style="double">
        <color theme="0"/>
      </left>
      <right style="double">
        <color theme="0"/>
      </right>
      <top style="double">
        <color theme="0"/>
      </top>
      <bottom style="double">
        <color theme="0"/>
      </bottom>
      <diagonal/>
    </border>
    <border>
      <left/>
      <right/>
      <top/>
      <bottom style="double">
        <color theme="0"/>
      </bottom>
      <diagonal/>
    </border>
    <border>
      <left style="double">
        <color theme="0"/>
      </left>
      <right style="double">
        <color theme="0"/>
      </right>
      <top/>
      <bottom/>
      <diagonal/>
    </border>
    <border>
      <left style="double">
        <color theme="0"/>
      </left>
      <right style="double">
        <color theme="0"/>
      </right>
      <top/>
      <bottom style="double">
        <color theme="0"/>
      </bottom>
      <diagonal/>
    </border>
    <border>
      <left/>
      <right/>
      <top/>
      <bottom style="medium">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theme="0"/>
      </right>
      <top style="double">
        <color theme="0"/>
      </top>
      <bottom style="double">
        <color theme="0"/>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diagonal/>
    </border>
    <border>
      <left style="thin">
        <color theme="0" tint="-0.499984740745262"/>
      </left>
      <right style="thin">
        <color theme="0" tint="-0.499984740745262"/>
      </right>
      <top/>
      <bottom style="thin">
        <color theme="0" tint="-0.499984740745262"/>
      </bottom>
      <diagonal/>
    </border>
    <border>
      <left style="double">
        <color theme="0"/>
      </left>
      <right/>
      <top style="double">
        <color theme="0"/>
      </top>
      <bottom/>
      <diagonal/>
    </border>
    <border>
      <left style="double">
        <color theme="0"/>
      </left>
      <right/>
      <top/>
      <bottom/>
      <diagonal/>
    </border>
    <border>
      <left style="double">
        <color theme="0"/>
      </left>
      <right/>
      <top/>
      <bottom style="double">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double">
        <color theme="0"/>
      </top>
      <bottom style="medium">
        <color theme="0" tint="-0.499984740745262"/>
      </bottom>
      <diagonal/>
    </border>
  </borders>
  <cellStyleXfs count="8">
    <xf numFmtId="0" fontId="0" fillId="0" borderId="0"/>
    <xf numFmtId="0" fontId="2" fillId="0" borderId="0"/>
    <xf numFmtId="0" fontId="1" fillId="0" borderId="0"/>
    <xf numFmtId="0" fontId="2" fillId="0" borderId="0"/>
    <xf numFmtId="0" fontId="1" fillId="0" borderId="0"/>
    <xf numFmtId="0" fontId="2" fillId="0" borderId="0"/>
    <xf numFmtId="0" fontId="2" fillId="0" borderId="0"/>
    <xf numFmtId="43" fontId="2" fillId="0" borderId="0" applyFont="0" applyFill="0" applyBorder="0" applyAlignment="0" applyProtection="0"/>
  </cellStyleXfs>
  <cellXfs count="161">
    <xf numFmtId="0" fontId="0" fillId="0" borderId="0" xfId="0"/>
    <xf numFmtId="0" fontId="2" fillId="0" borderId="0" xfId="0" applyFont="1"/>
    <xf numFmtId="0" fontId="3" fillId="0" borderId="0" xfId="0" applyFont="1" applyAlignment="1" applyProtection="1">
      <alignment vertical="top" wrapText="1"/>
      <protection locked="0"/>
    </xf>
    <xf numFmtId="164" fontId="3" fillId="0" borderId="0" xfId="0" applyNumberFormat="1" applyFont="1" applyAlignment="1" applyProtection="1">
      <alignment vertical="top" wrapText="1"/>
      <protection locked="0"/>
    </xf>
    <xf numFmtId="0" fontId="3" fillId="0" borderId="0" xfId="0" applyFont="1" applyAlignment="1" applyProtection="1">
      <alignment horizontal="center" vertical="top" wrapText="1"/>
      <protection locked="0"/>
    </xf>
    <xf numFmtId="0" fontId="6" fillId="0" borderId="0" xfId="0" applyFont="1" applyAlignment="1">
      <alignment vertical="center"/>
    </xf>
    <xf numFmtId="0" fontId="12" fillId="2" borderId="1" xfId="0" applyFont="1" applyFill="1" applyBorder="1" applyAlignment="1">
      <alignment horizontal="center" vertical="center"/>
    </xf>
    <xf numFmtId="0" fontId="0" fillId="5" borderId="1" xfId="0" applyFill="1" applyBorder="1"/>
    <xf numFmtId="0" fontId="0" fillId="4" borderId="8" xfId="0" applyFill="1" applyBorder="1"/>
    <xf numFmtId="0" fontId="12" fillId="5" borderId="1" xfId="0" applyFont="1" applyFill="1" applyBorder="1" applyAlignment="1">
      <alignment horizontal="center" vertical="center"/>
    </xf>
    <xf numFmtId="0" fontId="0" fillId="4" borderId="1" xfId="0" applyFill="1" applyBorder="1"/>
    <xf numFmtId="0" fontId="6" fillId="0" borderId="0" xfId="0" applyFont="1"/>
    <xf numFmtId="0" fontId="2" fillId="0" borderId="0" xfId="0" applyFont="1" applyAlignment="1" applyProtection="1">
      <alignment vertical="top" wrapText="1"/>
      <protection locked="0"/>
    </xf>
    <xf numFmtId="0" fontId="2" fillId="0" borderId="0" xfId="0" applyFont="1" applyProtection="1">
      <protection locked="0"/>
    </xf>
    <xf numFmtId="0" fontId="6" fillId="0" borderId="0" xfId="0" applyFont="1" applyAlignment="1">
      <alignment horizontal="center" vertical="center"/>
    </xf>
    <xf numFmtId="0" fontId="6" fillId="0" borderId="0" xfId="0" applyFont="1" applyAlignment="1">
      <alignment horizontal="center" vertical="center" wrapText="1"/>
    </xf>
    <xf numFmtId="0" fontId="0" fillId="0" borderId="0" xfId="0" applyAlignment="1">
      <alignment horizontal="left" vertical="top"/>
    </xf>
    <xf numFmtId="0" fontId="5" fillId="0" borderId="0" xfId="0" applyFont="1" applyAlignment="1">
      <alignment horizontal="justify" vertical="top" wrapText="1"/>
    </xf>
    <xf numFmtId="0" fontId="5" fillId="0" borderId="0" xfId="0" applyFont="1" applyAlignment="1">
      <alignment horizontal="center" vertical="top" wrapText="1"/>
    </xf>
    <xf numFmtId="0" fontId="14" fillId="0" borderId="0" xfId="0" applyFont="1" applyAlignment="1">
      <alignment vertical="center" wrapText="1" readingOrder="2"/>
    </xf>
    <xf numFmtId="0" fontId="5" fillId="0" borderId="0" xfId="0" applyFont="1" applyAlignment="1">
      <alignment vertical="center" wrapText="1"/>
    </xf>
    <xf numFmtId="0" fontId="5" fillId="0" borderId="0" xfId="0" applyFont="1" applyAlignment="1">
      <alignment vertical="top" wrapText="1"/>
    </xf>
    <xf numFmtId="0" fontId="3" fillId="0" borderId="0" xfId="0" applyFont="1" applyAlignment="1">
      <alignment horizontal="center" vertical="center"/>
    </xf>
    <xf numFmtId="0" fontId="4" fillId="0" borderId="0" xfId="0" applyFont="1"/>
    <xf numFmtId="0" fontId="12" fillId="2" borderId="12" xfId="0" applyFont="1" applyFill="1" applyBorder="1" applyAlignment="1">
      <alignment horizontal="center" vertical="center"/>
    </xf>
    <xf numFmtId="0" fontId="0" fillId="0" borderId="11" xfId="0" applyBorder="1"/>
    <xf numFmtId="0" fontId="0" fillId="0" borderId="10" xfId="0" applyBorder="1"/>
    <xf numFmtId="0" fontId="0" fillId="0" borderId="8" xfId="0" applyBorder="1"/>
    <xf numFmtId="0" fontId="0" fillId="2" borderId="1" xfId="0" applyFill="1" applyBorder="1"/>
    <xf numFmtId="0" fontId="0" fillId="5" borderId="9" xfId="0" applyFill="1" applyBorder="1"/>
    <xf numFmtId="0" fontId="11" fillId="5" borderId="1" xfId="0" applyFont="1" applyFill="1" applyBorder="1" applyAlignment="1">
      <alignment horizontal="center" vertical="center"/>
    </xf>
    <xf numFmtId="0" fontId="11" fillId="5" borderId="16" xfId="0" applyFont="1" applyFill="1" applyBorder="1" applyAlignment="1">
      <alignment horizontal="center" vertical="center"/>
    </xf>
    <xf numFmtId="0" fontId="12" fillId="6" borderId="12" xfId="0" applyFont="1" applyFill="1" applyBorder="1" applyAlignment="1">
      <alignment horizontal="center" vertical="center"/>
    </xf>
    <xf numFmtId="0" fontId="0" fillId="6" borderId="13" xfId="0" applyFill="1" applyBorder="1"/>
    <xf numFmtId="0" fontId="12" fillId="6" borderId="1" xfId="0" applyFont="1" applyFill="1" applyBorder="1" applyAlignment="1">
      <alignment horizontal="center" vertical="center"/>
    </xf>
    <xf numFmtId="0" fontId="0" fillId="6" borderId="7" xfId="0" applyFill="1" applyBorder="1"/>
    <xf numFmtId="0" fontId="0" fillId="2" borderId="7" xfId="0" applyFill="1" applyBorder="1"/>
    <xf numFmtId="0" fontId="11" fillId="2" borderId="12" xfId="0" applyFont="1" applyFill="1" applyBorder="1" applyAlignment="1">
      <alignment horizontal="center" vertical="center"/>
    </xf>
    <xf numFmtId="0" fontId="12" fillId="4" borderId="10" xfId="0" applyFont="1" applyFill="1" applyBorder="1" applyAlignment="1">
      <alignment horizontal="center" vertical="center"/>
    </xf>
    <xf numFmtId="0" fontId="11" fillId="4" borderId="10" xfId="0" applyFont="1" applyFill="1" applyBorder="1" applyAlignment="1">
      <alignment horizontal="center" vertical="center"/>
    </xf>
    <xf numFmtId="0" fontId="2" fillId="0" borderId="0" xfId="0" applyFont="1" applyAlignment="1">
      <alignment wrapText="1"/>
    </xf>
    <xf numFmtId="0" fontId="16" fillId="3"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6" fillId="3" borderId="1" xfId="0" applyFont="1" applyFill="1" applyBorder="1" applyAlignment="1">
      <alignment horizontal="center" vertical="center" wrapText="1" readingOrder="2"/>
    </xf>
    <xf numFmtId="0" fontId="9" fillId="4" borderId="1" xfId="0" applyFont="1" applyFill="1" applyBorder="1" applyAlignment="1">
      <alignment horizontal="center" vertical="center" wrapText="1" readingOrder="2"/>
    </xf>
    <xf numFmtId="0" fontId="9" fillId="5" borderId="1" xfId="0" applyFont="1" applyFill="1" applyBorder="1" applyAlignment="1">
      <alignment horizontal="center" vertical="center" wrapText="1" readingOrder="2"/>
    </xf>
    <xf numFmtId="0" fontId="10" fillId="2" borderId="1" xfId="0" applyFont="1" applyFill="1" applyBorder="1" applyAlignment="1">
      <alignment horizontal="center" vertical="center" wrapText="1" readingOrder="2"/>
    </xf>
    <xf numFmtId="0" fontId="8" fillId="6" borderId="1" xfId="0" applyFont="1" applyFill="1" applyBorder="1" applyAlignment="1">
      <alignment horizontal="center" vertical="center" wrapText="1" readingOrder="2"/>
    </xf>
    <xf numFmtId="0" fontId="0" fillId="0" borderId="0" xfId="0" applyAlignment="1">
      <alignment wrapText="1"/>
    </xf>
    <xf numFmtId="0" fontId="3" fillId="0" borderId="0" xfId="0" applyFont="1" applyAlignment="1" applyProtection="1">
      <alignment horizontal="center" vertical="top" wrapText="1"/>
      <protection hidden="1"/>
    </xf>
    <xf numFmtId="0" fontId="3" fillId="0" borderId="0" xfId="0" applyFont="1" applyAlignment="1" applyProtection="1">
      <alignment vertical="top" wrapText="1"/>
      <protection hidden="1"/>
    </xf>
    <xf numFmtId="164" fontId="3" fillId="0" borderId="0" xfId="0" applyNumberFormat="1" applyFont="1" applyAlignment="1" applyProtection="1">
      <alignment vertical="top" wrapText="1"/>
      <protection hidden="1"/>
    </xf>
    <xf numFmtId="0" fontId="2" fillId="0" borderId="0" xfId="0" applyFont="1" applyAlignment="1" applyProtection="1">
      <alignment vertical="top" wrapText="1"/>
      <protection hidden="1"/>
    </xf>
    <xf numFmtId="0" fontId="2" fillId="0" borderId="0" xfId="0" applyFont="1" applyProtection="1">
      <protection hidden="1"/>
    </xf>
    <xf numFmtId="0" fontId="0" fillId="0" borderId="0" xfId="0" applyAlignment="1">
      <alignment vertical="center"/>
    </xf>
    <xf numFmtId="0" fontId="0" fillId="0" borderId="0" xfId="0" applyAlignment="1">
      <alignment horizontal="right" readingOrder="2"/>
    </xf>
    <xf numFmtId="0" fontId="0" fillId="0" borderId="0" xfId="0" applyAlignment="1">
      <alignment horizontal="right" vertical="center" readingOrder="2"/>
    </xf>
    <xf numFmtId="0" fontId="0" fillId="0" borderId="0" xfId="0" applyAlignment="1">
      <alignment horizontal="right" vertical="center" wrapText="1" readingOrder="2"/>
    </xf>
    <xf numFmtId="0" fontId="0" fillId="0" borderId="0" xfId="0" applyProtection="1">
      <protection locked="0"/>
    </xf>
    <xf numFmtId="0" fontId="13" fillId="7" borderId="0" xfId="0" applyFont="1" applyFill="1" applyAlignment="1">
      <alignment horizontal="left" vertical="center" wrapText="1"/>
    </xf>
    <xf numFmtId="0" fontId="0" fillId="0" borderId="0" xfId="0" applyAlignment="1" applyProtection="1">
      <alignment horizontal="center"/>
      <protection locked="0"/>
    </xf>
    <xf numFmtId="0" fontId="15" fillId="0" borderId="0" xfId="0" applyFont="1" applyAlignment="1" applyProtection="1">
      <alignment vertical="center"/>
      <protection hidden="1"/>
    </xf>
    <xf numFmtId="0" fontId="24" fillId="0" borderId="0" xfId="0" applyFont="1" applyAlignment="1" applyProtection="1">
      <alignment horizontal="center" vertical="center" wrapText="1" readingOrder="2"/>
      <protection hidden="1"/>
    </xf>
    <xf numFmtId="0" fontId="3" fillId="0" borderId="28" xfId="0" applyFont="1" applyBorder="1" applyAlignment="1" applyProtection="1">
      <alignment horizontal="center" vertical="top" wrapText="1"/>
      <protection hidden="1"/>
    </xf>
    <xf numFmtId="0" fontId="24" fillId="0" borderId="0" xfId="0" applyFont="1" applyAlignment="1">
      <alignment vertical="center"/>
    </xf>
    <xf numFmtId="0" fontId="29" fillId="0" borderId="0" xfId="0" applyFont="1" applyAlignment="1">
      <alignment wrapText="1"/>
    </xf>
    <xf numFmtId="0" fontId="28" fillId="7" borderId="1" xfId="0" applyFont="1" applyFill="1" applyBorder="1" applyAlignment="1">
      <alignment horizontal="left" wrapText="1" readingOrder="1"/>
    </xf>
    <xf numFmtId="0" fontId="32" fillId="8" borderId="1" xfId="0" applyFont="1" applyFill="1" applyBorder="1" applyAlignment="1">
      <alignment horizontal="center" wrapText="1"/>
    </xf>
    <xf numFmtId="0" fontId="33" fillId="7" borderId="1" xfId="0" applyFont="1" applyFill="1" applyBorder="1" applyAlignment="1">
      <alignment horizontal="left" wrapText="1" readingOrder="1"/>
    </xf>
    <xf numFmtId="0" fontId="33" fillId="7" borderId="1" xfId="0" applyFont="1" applyFill="1" applyBorder="1" applyAlignment="1">
      <alignment horizontal="left" vertical="center" wrapText="1" readingOrder="1"/>
    </xf>
    <xf numFmtId="165" fontId="15" fillId="0" borderId="1" xfId="1" applyNumberFormat="1" applyFont="1" applyBorder="1" applyAlignment="1" applyProtection="1">
      <alignment horizontal="center" vertical="center"/>
      <protection locked="0"/>
    </xf>
    <xf numFmtId="0" fontId="2" fillId="0" borderId="0" xfId="0" applyFont="1" applyAlignment="1" applyProtection="1">
      <alignment horizontal="center"/>
      <protection locked="0"/>
    </xf>
    <xf numFmtId="0" fontId="2" fillId="0" borderId="0" xfId="0" applyFont="1" applyAlignment="1" applyProtection="1">
      <alignment horizontal="center" wrapText="1"/>
      <protection locked="0"/>
    </xf>
    <xf numFmtId="0" fontId="27" fillId="9" borderId="20" xfId="0" applyFont="1" applyFill="1" applyBorder="1" applyAlignment="1">
      <alignment horizontal="center" vertical="center" wrapText="1" readingOrder="2"/>
    </xf>
    <xf numFmtId="0" fontId="24" fillId="0" borderId="0" xfId="0" applyFont="1" applyAlignment="1" applyProtection="1">
      <alignment vertical="center" wrapText="1" readingOrder="2"/>
      <protection hidden="1"/>
    </xf>
    <xf numFmtId="0" fontId="8" fillId="9" borderId="2" xfId="0" applyFont="1" applyFill="1" applyBorder="1" applyAlignment="1">
      <alignment horizontal="center" vertical="center" wrapText="1"/>
    </xf>
    <xf numFmtId="0" fontId="8" fillId="9" borderId="20" xfId="0" applyFont="1" applyFill="1" applyBorder="1" applyAlignment="1">
      <alignment horizontal="center" vertical="center" wrapText="1" readingOrder="2"/>
    </xf>
    <xf numFmtId="0" fontId="24" fillId="0" borderId="21" xfId="0" applyFont="1" applyBorder="1" applyAlignment="1">
      <alignment vertical="center"/>
    </xf>
    <xf numFmtId="0" fontId="27" fillId="9" borderId="19" xfId="0" applyFont="1" applyFill="1" applyBorder="1" applyAlignment="1">
      <alignment horizontal="center" vertical="center" wrapText="1" readingOrder="2"/>
    </xf>
    <xf numFmtId="0" fontId="5" fillId="3" borderId="32"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5" borderId="32"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7" fillId="0" borderId="33" xfId="0" applyFont="1" applyBorder="1" applyAlignment="1">
      <alignment horizontal="center" vertical="center" wrapText="1"/>
    </xf>
    <xf numFmtId="0" fontId="5" fillId="0" borderId="34" xfId="0" applyFont="1" applyBorder="1" applyAlignment="1">
      <alignment horizontal="right" vertical="top" wrapText="1" readingOrder="2"/>
    </xf>
    <xf numFmtId="0" fontId="5" fillId="0" borderId="32" xfId="0" applyFont="1" applyBorder="1" applyAlignment="1">
      <alignment horizontal="left" vertical="top" wrapText="1" readingOrder="1"/>
    </xf>
    <xf numFmtId="49" fontId="9" fillId="4" borderId="40" xfId="0" applyNumberFormat="1" applyFont="1" applyFill="1" applyBorder="1" applyAlignment="1">
      <alignment horizontal="center" vertical="center" wrapText="1"/>
    </xf>
    <xf numFmtId="0" fontId="9" fillId="5" borderId="40"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8" fillId="6" borderId="40" xfId="0" applyFont="1" applyFill="1" applyBorder="1" applyAlignment="1">
      <alignment horizontal="center" vertical="center" wrapText="1"/>
    </xf>
    <xf numFmtId="0" fontId="3" fillId="0" borderId="0" xfId="0"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1" fontId="3" fillId="0" borderId="0" xfId="0" quotePrefix="1" applyNumberFormat="1" applyFont="1" applyAlignment="1" applyProtection="1">
      <alignment horizontal="center" vertical="center" wrapText="1"/>
      <protection hidden="1"/>
    </xf>
    <xf numFmtId="164" fontId="3" fillId="0" borderId="0" xfId="0" applyNumberFormat="1" applyFont="1" applyAlignment="1" applyProtection="1">
      <alignment horizontal="right" vertical="top" wrapText="1" readingOrder="2"/>
      <protection locked="0"/>
    </xf>
    <xf numFmtId="164" fontId="3" fillId="0" borderId="0" xfId="0" applyNumberFormat="1" applyFont="1" applyAlignment="1" applyProtection="1">
      <alignment vertical="top" wrapText="1" readingOrder="2"/>
      <protection locked="0"/>
    </xf>
    <xf numFmtId="0" fontId="3" fillId="0" borderId="39" xfId="0" applyFont="1" applyBorder="1" applyAlignment="1" applyProtection="1">
      <alignment horizontal="center" vertical="center" wrapText="1"/>
      <protection locked="0"/>
    </xf>
    <xf numFmtId="0" fontId="25" fillId="8" borderId="25" xfId="0" applyFont="1" applyFill="1" applyBorder="1" applyAlignment="1">
      <alignment vertical="center" wrapText="1"/>
    </xf>
    <xf numFmtId="0" fontId="26" fillId="8" borderId="25" xfId="0" applyFont="1" applyFill="1" applyBorder="1" applyAlignment="1">
      <alignment vertical="center" wrapText="1"/>
    </xf>
    <xf numFmtId="0" fontId="26" fillId="8" borderId="26" xfId="0" applyFont="1" applyFill="1" applyBorder="1" applyAlignment="1">
      <alignment vertical="center" wrapText="1"/>
    </xf>
    <xf numFmtId="0" fontId="25" fillId="8" borderId="26" xfId="0" applyFont="1" applyFill="1" applyBorder="1" applyAlignment="1">
      <alignment vertical="center" wrapText="1"/>
    </xf>
    <xf numFmtId="0" fontId="25" fillId="8" borderId="27" xfId="0" applyFont="1" applyFill="1" applyBorder="1" applyAlignment="1">
      <alignment vertical="center" wrapText="1"/>
    </xf>
    <xf numFmtId="0" fontId="2" fillId="0" borderId="0" xfId="0" applyFont="1" applyAlignment="1">
      <alignment horizontal="right" wrapText="1" readingOrder="2"/>
    </xf>
    <xf numFmtId="0" fontId="2" fillId="0" borderId="0" xfId="0" applyFont="1" applyAlignment="1">
      <alignment horizontal="right" vertical="center" wrapText="1" readingOrder="2"/>
    </xf>
    <xf numFmtId="0" fontId="29" fillId="0" borderId="0" xfId="0" applyFont="1" applyAlignment="1">
      <alignment vertical="top" wrapText="1"/>
    </xf>
    <xf numFmtId="165" fontId="15" fillId="0" borderId="10" xfId="1" applyNumberFormat="1" applyFont="1" applyBorder="1" applyAlignment="1" applyProtection="1">
      <alignment horizontal="center" vertical="center"/>
      <protection locked="0"/>
    </xf>
    <xf numFmtId="0" fontId="2" fillId="0" borderId="39" xfId="0" applyFont="1" applyBorder="1" applyAlignment="1" applyProtection="1">
      <alignment horizontal="center" vertical="center" wrapText="1"/>
      <protection locked="0"/>
    </xf>
    <xf numFmtId="0" fontId="2" fillId="0" borderId="39" xfId="0" applyFont="1" applyBorder="1" applyAlignment="1" applyProtection="1">
      <alignment vertical="center" wrapText="1"/>
      <protection locked="0"/>
    </xf>
    <xf numFmtId="0" fontId="6" fillId="0" borderId="39" xfId="0" applyFont="1" applyBorder="1" applyAlignment="1" applyProtection="1">
      <alignment horizontal="center" vertical="center" wrapText="1"/>
      <protection locked="0"/>
    </xf>
    <xf numFmtId="1" fontId="2" fillId="0" borderId="39" xfId="0" quotePrefix="1" applyNumberFormat="1" applyFont="1" applyBorder="1" applyAlignment="1" applyProtection="1">
      <alignment horizontal="center" vertical="center" wrapText="1"/>
      <protection hidden="1"/>
    </xf>
    <xf numFmtId="164" fontId="2" fillId="0" borderId="39" xfId="0" applyNumberFormat="1" applyFont="1" applyBorder="1" applyAlignment="1" applyProtection="1">
      <alignment horizontal="right" vertical="top" wrapText="1" readingOrder="2"/>
      <protection locked="0"/>
    </xf>
    <xf numFmtId="0" fontId="2" fillId="0" borderId="39" xfId="0" applyFont="1" applyBorder="1" applyAlignment="1" applyProtection="1">
      <alignment horizontal="right" vertical="top" wrapText="1" readingOrder="2"/>
      <protection locked="0"/>
    </xf>
    <xf numFmtId="0" fontId="2" fillId="0" borderId="39" xfId="0" applyFont="1" applyBorder="1" applyAlignment="1" applyProtection="1">
      <alignment horizontal="center" vertical="center" wrapText="1" readingOrder="2"/>
      <protection locked="0"/>
    </xf>
    <xf numFmtId="164" fontId="2" fillId="0" borderId="39" xfId="0" applyNumberFormat="1" applyFont="1" applyBorder="1" applyAlignment="1" applyProtection="1">
      <alignment vertical="top" wrapText="1" readingOrder="2"/>
      <protection locked="0"/>
    </xf>
    <xf numFmtId="0" fontId="2" fillId="0" borderId="39" xfId="0" applyFont="1" applyBorder="1" applyAlignment="1" applyProtection="1">
      <alignment horizontal="center" vertical="center"/>
      <protection locked="0"/>
    </xf>
    <xf numFmtId="164" fontId="2" fillId="0" borderId="39" xfId="0" applyNumberFormat="1" applyFont="1" applyBorder="1" applyAlignment="1" applyProtection="1">
      <alignment horizontal="left" vertical="top" wrapText="1" readingOrder="2"/>
      <protection locked="0"/>
    </xf>
    <xf numFmtId="0" fontId="34" fillId="0" borderId="30" xfId="0" applyFont="1" applyBorder="1" applyAlignment="1" applyProtection="1">
      <alignment horizontal="center" vertical="center"/>
      <protection locked="0"/>
    </xf>
    <xf numFmtId="0" fontId="34" fillId="0" borderId="30" xfId="0" applyFont="1" applyBorder="1" applyAlignment="1" applyProtection="1">
      <alignment horizontal="center" vertical="center" wrapText="1"/>
      <protection locked="0"/>
    </xf>
    <xf numFmtId="1" fontId="34" fillId="0" borderId="1" xfId="1" applyNumberFormat="1" applyFont="1" applyBorder="1" applyAlignment="1" applyProtection="1">
      <alignment horizontal="center" vertical="center"/>
      <protection locked="0"/>
    </xf>
    <xf numFmtId="165" fontId="34" fillId="0" borderId="1" xfId="1" applyNumberFormat="1" applyFont="1" applyBorder="1" applyAlignment="1" applyProtection="1">
      <alignment horizontal="center" vertical="center"/>
      <protection locked="0"/>
    </xf>
    <xf numFmtId="165" fontId="34" fillId="0" borderId="1" xfId="1" applyNumberFormat="1" applyFont="1" applyBorder="1" applyAlignment="1" applyProtection="1">
      <alignment horizontal="center" vertical="center" wrapText="1"/>
      <protection locked="0"/>
    </xf>
    <xf numFmtId="0" fontId="34" fillId="0" borderId="1" xfId="0" applyFont="1" applyBorder="1" applyAlignment="1" applyProtection="1">
      <alignment horizontal="center" wrapText="1"/>
      <protection locked="0"/>
    </xf>
    <xf numFmtId="0" fontId="36" fillId="0" borderId="29" xfId="0" applyFont="1" applyBorder="1" applyAlignment="1" applyProtection="1">
      <alignment horizontal="center" vertical="center" wrapText="1"/>
      <protection locked="0"/>
    </xf>
    <xf numFmtId="0" fontId="36" fillId="0" borderId="30" xfId="0" applyFont="1" applyBorder="1" applyAlignment="1" applyProtection="1">
      <alignment horizontal="center" vertical="center"/>
      <protection locked="0"/>
    </xf>
    <xf numFmtId="0" fontId="36" fillId="0" borderId="10" xfId="0" applyFont="1" applyBorder="1" applyAlignment="1" applyProtection="1">
      <alignment horizontal="center" vertical="center"/>
      <protection locked="0"/>
    </xf>
    <xf numFmtId="0" fontId="30" fillId="8" borderId="4" xfId="0" applyFont="1" applyFill="1" applyBorder="1" applyAlignment="1">
      <alignment horizontal="center" vertical="center" wrapText="1"/>
    </xf>
    <xf numFmtId="0" fontId="30" fillId="8" borderId="5" xfId="0" applyFont="1" applyFill="1" applyBorder="1" applyAlignment="1">
      <alignment horizontal="center" vertical="center" wrapText="1"/>
    </xf>
    <xf numFmtId="0" fontId="30" fillId="8" borderId="3" xfId="0" applyFont="1" applyFill="1" applyBorder="1" applyAlignment="1">
      <alignment horizontal="center" vertical="center" wrapText="1"/>
    </xf>
    <xf numFmtId="0" fontId="31" fillId="8" borderId="4" xfId="0" applyFont="1" applyFill="1" applyBorder="1" applyAlignment="1">
      <alignment horizontal="center" wrapText="1"/>
    </xf>
    <xf numFmtId="0" fontId="31" fillId="8" borderId="5" xfId="0" applyFont="1" applyFill="1" applyBorder="1" applyAlignment="1">
      <alignment horizontal="center" wrapText="1"/>
    </xf>
    <xf numFmtId="0" fontId="31" fillId="8" borderId="3" xfId="0" applyFont="1" applyFill="1" applyBorder="1" applyAlignment="1">
      <alignment horizontal="center" wrapText="1"/>
    </xf>
    <xf numFmtId="0" fontId="13" fillId="7" borderId="0" xfId="0" applyFont="1" applyFill="1" applyAlignment="1">
      <alignment horizontal="center"/>
    </xf>
    <xf numFmtId="0" fontId="3" fillId="0" borderId="39" xfId="0" applyFont="1" applyBorder="1" applyAlignment="1">
      <alignment horizontal="center" vertical="center"/>
    </xf>
    <xf numFmtId="0" fontId="8" fillId="9" borderId="19" xfId="0" applyFont="1" applyFill="1" applyBorder="1" applyAlignment="1">
      <alignment horizontal="center" vertical="center" wrapText="1" readingOrder="2"/>
    </xf>
    <xf numFmtId="0" fontId="8" fillId="9" borderId="22" xfId="0" applyFont="1" applyFill="1" applyBorder="1" applyAlignment="1">
      <alignment horizontal="center" vertical="center" wrapText="1" readingOrder="2"/>
    </xf>
    <xf numFmtId="0" fontId="8" fillId="9" borderId="23" xfId="0" applyFont="1" applyFill="1" applyBorder="1" applyAlignment="1">
      <alignment horizontal="center" vertical="center" wrapText="1" readingOrder="2"/>
    </xf>
    <xf numFmtId="0" fontId="23" fillId="9" borderId="6" xfId="0" applyFont="1" applyFill="1" applyBorder="1" applyAlignment="1">
      <alignment horizontal="center" vertical="center" textRotation="90" wrapText="1" readingOrder="1"/>
    </xf>
    <xf numFmtId="0" fontId="23" fillId="9" borderId="15" xfId="0" applyFont="1" applyFill="1" applyBorder="1" applyAlignment="1">
      <alignment horizontal="center" vertical="center" textRotation="90" wrapText="1" readingOrder="1"/>
    </xf>
    <xf numFmtId="0" fontId="23" fillId="9" borderId="14" xfId="0" applyFont="1" applyFill="1" applyBorder="1" applyAlignment="1">
      <alignment horizontal="center" vertical="center" textRotation="90" wrapText="1" readingOrder="1"/>
    </xf>
    <xf numFmtId="0" fontId="23" fillId="9" borderId="4" xfId="0" applyFont="1" applyFill="1" applyBorder="1" applyAlignment="1">
      <alignment horizontal="center" vertical="center" wrapText="1" readingOrder="1"/>
    </xf>
    <xf numFmtId="0" fontId="23" fillId="9" borderId="5" xfId="0" applyFont="1" applyFill="1" applyBorder="1" applyAlignment="1">
      <alignment horizontal="center" vertical="center" wrapText="1" readingOrder="1"/>
    </xf>
    <xf numFmtId="0" fontId="23" fillId="9" borderId="3" xfId="0" applyFont="1" applyFill="1" applyBorder="1" applyAlignment="1">
      <alignment horizontal="center" vertical="center" wrapText="1" readingOrder="1"/>
    </xf>
    <xf numFmtId="0" fontId="20" fillId="9" borderId="17" xfId="0" applyFont="1" applyFill="1" applyBorder="1" applyAlignment="1">
      <alignment horizontal="center" vertical="center" wrapText="1"/>
    </xf>
    <xf numFmtId="0" fontId="20" fillId="9" borderId="18" xfId="0" applyFont="1" applyFill="1" applyBorder="1" applyAlignment="1">
      <alignment horizontal="center" vertical="center" wrapText="1"/>
    </xf>
    <xf numFmtId="0" fontId="24" fillId="0" borderId="24" xfId="0" applyFont="1" applyBorder="1" applyAlignment="1">
      <alignment horizontal="center" vertical="center"/>
    </xf>
    <xf numFmtId="0" fontId="3" fillId="0" borderId="35" xfId="0" applyFont="1" applyBorder="1" applyAlignment="1">
      <alignment horizontal="center" vertical="center"/>
    </xf>
    <xf numFmtId="0" fontId="23" fillId="9" borderId="17" xfId="0" applyFont="1" applyFill="1" applyBorder="1" applyAlignment="1">
      <alignment horizontal="center" vertical="center" wrapText="1" readingOrder="1"/>
    </xf>
    <xf numFmtId="0" fontId="23" fillId="9" borderId="18" xfId="0" applyFont="1" applyFill="1" applyBorder="1" applyAlignment="1">
      <alignment horizontal="center" vertical="center" wrapText="1" readingOrder="1"/>
    </xf>
    <xf numFmtId="0" fontId="23" fillId="9" borderId="31" xfId="0" applyFont="1" applyFill="1" applyBorder="1" applyAlignment="1">
      <alignment horizontal="center" vertical="center" wrapText="1" readingOrder="1"/>
    </xf>
    <xf numFmtId="0" fontId="14" fillId="9" borderId="19" xfId="0" applyFont="1" applyFill="1" applyBorder="1" applyAlignment="1">
      <alignment horizontal="center" vertical="center" wrapText="1" readingOrder="2"/>
    </xf>
    <xf numFmtId="0" fontId="8" fillId="9" borderId="36" xfId="0" applyFont="1" applyFill="1" applyBorder="1" applyAlignment="1">
      <alignment horizontal="center" vertical="center" wrapText="1" readingOrder="2"/>
    </xf>
    <xf numFmtId="0" fontId="8" fillId="9" borderId="37" xfId="0" applyFont="1" applyFill="1" applyBorder="1" applyAlignment="1">
      <alignment horizontal="center" vertical="center" wrapText="1" readingOrder="2"/>
    </xf>
    <xf numFmtId="0" fontId="8" fillId="9" borderId="38" xfId="0" applyFont="1" applyFill="1" applyBorder="1" applyAlignment="1">
      <alignment horizontal="center" vertical="center" wrapText="1" readingOrder="2"/>
    </xf>
    <xf numFmtId="0" fontId="35" fillId="0" borderId="29" xfId="0" applyFont="1" applyBorder="1" applyAlignment="1">
      <alignment horizontal="center" vertical="center" wrapText="1"/>
    </xf>
    <xf numFmtId="0" fontId="35" fillId="0" borderId="10" xfId="0" applyFont="1" applyBorder="1" applyAlignment="1">
      <alignment horizontal="center" vertical="center" wrapText="1"/>
    </xf>
    <xf numFmtId="0" fontId="29" fillId="0" borderId="1" xfId="0" applyFont="1" applyBorder="1" applyAlignment="1">
      <alignment horizontal="center" vertical="center"/>
    </xf>
    <xf numFmtId="0" fontId="34" fillId="0" borderId="1" xfId="0" applyFont="1" applyBorder="1" applyAlignment="1">
      <alignment horizontal="center" vertical="center"/>
    </xf>
    <xf numFmtId="0" fontId="29" fillId="0" borderId="0" xfId="0" applyFont="1" applyAlignment="1">
      <alignment horizontal="left" wrapText="1"/>
    </xf>
  </cellXfs>
  <cellStyles count="8">
    <cellStyle name="Comma 2" xfId="7" xr:uid="{00000000-0005-0000-0000-000000000000}"/>
    <cellStyle name="Normal" xfId="0" builtinId="0"/>
    <cellStyle name="Normal 2" xfId="1" xr:uid="{00000000-0005-0000-0000-000002000000}"/>
    <cellStyle name="Normal 2 2" xfId="3" xr:uid="{00000000-0005-0000-0000-000003000000}"/>
    <cellStyle name="Normal 3" xfId="2" xr:uid="{00000000-0005-0000-0000-000004000000}"/>
    <cellStyle name="Normal 3 2" xfId="4" xr:uid="{00000000-0005-0000-0000-000005000000}"/>
    <cellStyle name="Normal 4" xfId="5" xr:uid="{00000000-0005-0000-0000-000006000000}"/>
    <cellStyle name="Style 1" xfId="6" xr:uid="{00000000-0005-0000-0000-000007000000}"/>
  </cellStyles>
  <dxfs count="35">
    <dxf>
      <font>
        <color theme="0"/>
      </font>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color theme="0"/>
      </font>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color theme="0"/>
      </font>
      <fill>
        <patternFill>
          <bgColor rgb="FFFF0000"/>
        </patternFill>
      </fill>
    </dxf>
    <dxf>
      <font>
        <color theme="1"/>
      </font>
      <fill>
        <patternFill>
          <bgColor rgb="FFFFC000"/>
        </patternFill>
      </fill>
    </dxf>
    <dxf>
      <font>
        <color auto="1"/>
      </font>
      <fill>
        <patternFill>
          <bgColor rgb="FFFFFF00"/>
        </patternFill>
      </fill>
    </dxf>
    <dxf>
      <font>
        <color auto="1"/>
      </font>
      <fill>
        <patternFill>
          <bgColor rgb="FF92D050"/>
        </patternFill>
      </fill>
    </dxf>
    <dxf>
      <font>
        <strike val="0"/>
        <color rgb="FF92D050"/>
      </font>
      <fill>
        <patternFill>
          <bgColor theme="0"/>
        </patternFill>
      </fill>
    </dxf>
    <dxf>
      <fill>
        <patternFill>
          <bgColor theme="5" tint="0.39994506668294322"/>
        </patternFill>
      </fill>
    </dxf>
    <dxf>
      <fill>
        <patternFill>
          <bgColor theme="5" tint="0.39994506668294322"/>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color theme="0"/>
      </font>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color theme="0"/>
      </font>
      <fill>
        <patternFill>
          <bgColor rgb="FFFF0000"/>
        </patternFill>
      </fill>
    </dxf>
    <dxf>
      <font>
        <color theme="1"/>
      </font>
      <fill>
        <patternFill>
          <bgColor rgb="FFFFC000"/>
        </patternFill>
      </fill>
    </dxf>
    <dxf>
      <font>
        <color auto="1"/>
      </font>
      <fill>
        <patternFill>
          <bgColor rgb="FFFFFF00"/>
        </patternFill>
      </fill>
    </dxf>
    <dxf>
      <font>
        <color auto="1"/>
      </font>
      <fill>
        <patternFill>
          <bgColor rgb="FF92D050"/>
        </patternFill>
      </fill>
    </dxf>
    <dxf>
      <font>
        <strike val="0"/>
        <color rgb="FF92D050"/>
      </font>
      <fill>
        <patternFill>
          <bgColor theme="0"/>
        </patternFill>
      </fill>
    </dxf>
  </dxfs>
  <tableStyles count="0" defaultTableStyle="TableStyleMedium2" defaultPivotStyle="PivotStyleLight16"/>
  <colors>
    <mruColors>
      <color rgb="FF54585A"/>
      <color rgb="FFFF0000"/>
      <color rgb="FFEAAA00"/>
      <color rgb="FFAF8855"/>
      <color rgb="FFFF99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jpeg"/><Relationship Id="rId1"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146721</xdr:rowOff>
    </xdr:from>
    <xdr:to>
      <xdr:col>1</xdr:col>
      <xdr:colOff>3027261</xdr:colOff>
      <xdr:row>0</xdr:row>
      <xdr:rowOff>820352</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2250" y="146721"/>
          <a:ext cx="3027261" cy="673631"/>
        </a:xfrm>
        <a:prstGeom prst="rect">
          <a:avLst/>
        </a:prstGeom>
      </xdr:spPr>
    </xdr:pic>
    <xdr:clientData/>
  </xdr:twoCellAnchor>
  <xdr:twoCellAnchor editAs="oneCell">
    <xdr:from>
      <xdr:col>5</xdr:col>
      <xdr:colOff>593925</xdr:colOff>
      <xdr:row>0</xdr:row>
      <xdr:rowOff>98929</xdr:rowOff>
    </xdr:from>
    <xdr:to>
      <xdr:col>5</xdr:col>
      <xdr:colOff>1229027</xdr:colOff>
      <xdr:row>0</xdr:row>
      <xdr:rowOff>788774</xdr:rowOff>
    </xdr:to>
    <xdr:pic>
      <xdr:nvPicPr>
        <xdr:cNvPr id="7" name="Picture 19">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0320008" y="98929"/>
          <a:ext cx="635102" cy="689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1085566</xdr:colOff>
      <xdr:row>0</xdr:row>
      <xdr:rowOff>74081</xdr:rowOff>
    </xdr:from>
    <xdr:to>
      <xdr:col>5</xdr:col>
      <xdr:colOff>464903</xdr:colOff>
      <xdr:row>0</xdr:row>
      <xdr:rowOff>832425</xdr:rowOff>
    </xdr:to>
    <xdr:pic>
      <xdr:nvPicPr>
        <xdr:cNvPr id="8" name="Picture 2">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552233" y="74081"/>
          <a:ext cx="638753" cy="7583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243334</xdr:colOff>
      <xdr:row>0</xdr:row>
      <xdr:rowOff>758918</xdr:rowOff>
    </xdr:from>
    <xdr:to>
      <xdr:col>1</xdr:col>
      <xdr:colOff>1853059</xdr:colOff>
      <xdr:row>0</xdr:row>
      <xdr:rowOff>911318</xdr:rowOff>
    </xdr:to>
    <xdr:pic>
      <xdr:nvPicPr>
        <xdr:cNvPr id="9" name="Picture 3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5584" y="758918"/>
          <a:ext cx="16097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158365</xdr:rowOff>
    </xdr:from>
    <xdr:to>
      <xdr:col>3</xdr:col>
      <xdr:colOff>712686</xdr:colOff>
      <xdr:row>1</xdr:row>
      <xdr:rowOff>670071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158365"/>
          <a:ext cx="3027261" cy="673631"/>
        </a:xfrm>
        <a:prstGeom prst="rect">
          <a:avLst/>
        </a:prstGeom>
      </xdr:spPr>
    </xdr:pic>
    <xdr:clientData/>
  </xdr:twoCellAnchor>
  <xdr:twoCellAnchor editAs="oneCell">
    <xdr:from>
      <xdr:col>7</xdr:col>
      <xdr:colOff>925183</xdr:colOff>
      <xdr:row>0</xdr:row>
      <xdr:rowOff>110573</xdr:rowOff>
    </xdr:from>
    <xdr:to>
      <xdr:col>7</xdr:col>
      <xdr:colOff>1560285</xdr:colOff>
      <xdr:row>1</xdr:row>
      <xdr:rowOff>638493</xdr:rowOff>
    </xdr:to>
    <xdr:pic>
      <xdr:nvPicPr>
        <xdr:cNvPr id="3" name="Picture 19">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0193008" y="110573"/>
          <a:ext cx="635102" cy="689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157408</xdr:colOff>
      <xdr:row>0</xdr:row>
      <xdr:rowOff>85725</xdr:rowOff>
    </xdr:from>
    <xdr:to>
      <xdr:col>7</xdr:col>
      <xdr:colOff>796161</xdr:colOff>
      <xdr:row>1</xdr:row>
      <xdr:rowOff>682144</xdr:rowOff>
    </xdr:to>
    <xdr:pic>
      <xdr:nvPicPr>
        <xdr:cNvPr id="4"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425233" y="85725"/>
          <a:ext cx="638753" cy="7583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243334</xdr:colOff>
      <xdr:row>1</xdr:row>
      <xdr:rowOff>608637</xdr:rowOff>
    </xdr:from>
    <xdr:to>
      <xdr:col>2</xdr:col>
      <xdr:colOff>1252984</xdr:colOff>
      <xdr:row>1</xdr:row>
      <xdr:rowOff>761037</xdr:rowOff>
    </xdr:to>
    <xdr:pic>
      <xdr:nvPicPr>
        <xdr:cNvPr id="5" name="Picture 38">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8584" y="770562"/>
          <a:ext cx="16097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687058</xdr:colOff>
      <xdr:row>0</xdr:row>
      <xdr:rowOff>126448</xdr:rowOff>
    </xdr:from>
    <xdr:to>
      <xdr:col>15</xdr:col>
      <xdr:colOff>1322160</xdr:colOff>
      <xdr:row>1</xdr:row>
      <xdr:rowOff>333693</xdr:rowOff>
    </xdr:to>
    <xdr:pic>
      <xdr:nvPicPr>
        <xdr:cNvPr id="3" name="Picture 19">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1388058" y="126448"/>
          <a:ext cx="635102" cy="689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1303583</xdr:colOff>
      <xdr:row>0</xdr:row>
      <xdr:rowOff>101600</xdr:rowOff>
    </xdr:from>
    <xdr:to>
      <xdr:col>15</xdr:col>
      <xdr:colOff>558036</xdr:colOff>
      <xdr:row>1</xdr:row>
      <xdr:rowOff>377344</xdr:rowOff>
    </xdr:to>
    <xdr:pic>
      <xdr:nvPicPr>
        <xdr:cNvPr id="4" name="Picture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620283" y="101600"/>
          <a:ext cx="638753" cy="7583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152400</xdr:colOff>
      <xdr:row>0</xdr:row>
      <xdr:rowOff>165100</xdr:rowOff>
    </xdr:from>
    <xdr:to>
      <xdr:col>3</xdr:col>
      <xdr:colOff>1173061</xdr:colOff>
      <xdr:row>1</xdr:row>
      <xdr:rowOff>356131</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1300" y="165100"/>
          <a:ext cx="3027261" cy="673631"/>
        </a:xfrm>
        <a:prstGeom prst="rect">
          <a:avLst/>
        </a:prstGeom>
      </xdr:spPr>
    </xdr:pic>
    <xdr:clientData/>
  </xdr:twoCellAnchor>
  <xdr:twoCellAnchor>
    <xdr:from>
      <xdr:col>1</xdr:col>
      <xdr:colOff>395734</xdr:colOff>
      <xdr:row>1</xdr:row>
      <xdr:rowOff>294697</xdr:rowOff>
    </xdr:from>
    <xdr:to>
      <xdr:col>2</xdr:col>
      <xdr:colOff>1548259</xdr:colOff>
      <xdr:row>2</xdr:row>
      <xdr:rowOff>15297</xdr:rowOff>
    </xdr:to>
    <xdr:pic>
      <xdr:nvPicPr>
        <xdr:cNvPr id="7" name="Picture 38">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4634" y="777297"/>
          <a:ext cx="16097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F8855"/>
    <pageSetUpPr fitToPage="1"/>
  </sheetPr>
  <dimension ref="A1:G16"/>
  <sheetViews>
    <sheetView showGridLines="0" tabSelected="1" view="pageBreakPreview" zoomScale="90" zoomScaleNormal="90" zoomScaleSheetLayoutView="90" workbookViewId="0">
      <selection activeCell="E1" sqref="E1"/>
    </sheetView>
  </sheetViews>
  <sheetFormatPr defaultRowHeight="12.75"/>
  <cols>
    <col min="1" max="1" width="3.28515625" customWidth="1"/>
    <col min="2" max="2" width="55.85546875" style="61" customWidth="1"/>
    <col min="3" max="3" width="48.85546875" style="61" customWidth="1"/>
    <col min="4" max="6" width="18.85546875" style="61" customWidth="1"/>
    <col min="7" max="7" width="2.42578125" customWidth="1"/>
    <col min="8" max="16384" width="9.140625" style="61"/>
  </cols>
  <sheetData>
    <row r="1" spans="2:6" customFormat="1" ht="82.5" customHeight="1">
      <c r="B1" s="67"/>
      <c r="C1" s="67"/>
      <c r="E1" s="68" t="s">
        <v>223</v>
      </c>
      <c r="F1" s="67"/>
    </row>
    <row r="2" spans="2:6" customFormat="1" ht="34.5" customHeight="1" thickBot="1"/>
    <row r="3" spans="2:6" customFormat="1" ht="73.5" customHeight="1" thickBot="1">
      <c r="B3" s="128" t="s">
        <v>121</v>
      </c>
      <c r="C3" s="129"/>
      <c r="D3" s="129"/>
      <c r="E3" s="129"/>
      <c r="F3" s="130"/>
    </row>
    <row r="4" spans="2:6" customFormat="1" ht="24" thickBot="1">
      <c r="B4" s="131" t="s">
        <v>139</v>
      </c>
      <c r="C4" s="132"/>
      <c r="D4" s="132"/>
      <c r="E4" s="132"/>
      <c r="F4" s="133"/>
    </row>
    <row r="5" spans="2:6" customFormat="1"/>
    <row r="6" spans="2:6" ht="42">
      <c r="B6" s="69" t="s">
        <v>171</v>
      </c>
      <c r="C6" s="125" t="s">
        <v>212</v>
      </c>
      <c r="D6" s="126"/>
      <c r="E6" s="126"/>
      <c r="F6" s="127"/>
    </row>
    <row r="7" spans="2:6" customFormat="1" ht="21">
      <c r="B7" s="134"/>
      <c r="C7" s="134"/>
      <c r="D7" s="134"/>
      <c r="E7" s="134"/>
      <c r="F7" s="134"/>
    </row>
    <row r="8" spans="2:6" customFormat="1" ht="30">
      <c r="D8" s="70" t="s">
        <v>118</v>
      </c>
      <c r="E8" s="70" t="s">
        <v>119</v>
      </c>
      <c r="F8" s="70" t="s">
        <v>120</v>
      </c>
    </row>
    <row r="9" spans="2:6" customFormat="1" ht="37.5">
      <c r="B9" s="71" t="s">
        <v>172</v>
      </c>
      <c r="C9" s="119" t="s">
        <v>214</v>
      </c>
      <c r="D9" s="121">
        <v>624</v>
      </c>
      <c r="E9" s="122">
        <v>504184191</v>
      </c>
      <c r="F9" s="73"/>
    </row>
    <row r="10" spans="2:6" customFormat="1" ht="37.5">
      <c r="B10" s="71" t="s">
        <v>173</v>
      </c>
      <c r="C10" s="120" t="s">
        <v>215</v>
      </c>
      <c r="D10" s="121">
        <v>691</v>
      </c>
      <c r="E10" s="122">
        <v>507550690</v>
      </c>
      <c r="F10" s="73"/>
    </row>
    <row r="11" spans="2:6" customFormat="1" ht="37.5">
      <c r="B11" s="71" t="s">
        <v>213</v>
      </c>
      <c r="C11" s="119" t="s">
        <v>216</v>
      </c>
      <c r="D11" s="121">
        <v>516</v>
      </c>
      <c r="E11" s="123">
        <v>566220037</v>
      </c>
      <c r="F11" s="108"/>
    </row>
    <row r="12" spans="2:6" customFormat="1" ht="37.5">
      <c r="B12" s="71" t="s">
        <v>174</v>
      </c>
      <c r="C12" s="120" t="s">
        <v>217</v>
      </c>
      <c r="D12" s="124" t="s">
        <v>218</v>
      </c>
      <c r="E12" s="124"/>
      <c r="F12" s="124"/>
    </row>
    <row r="13" spans="2:6" customFormat="1" ht="37.5">
      <c r="B13" s="71" t="s">
        <v>175</v>
      </c>
      <c r="C13" s="120" t="s">
        <v>219</v>
      </c>
      <c r="D13" s="124" t="s">
        <v>220</v>
      </c>
      <c r="E13" s="124"/>
      <c r="F13" s="124"/>
    </row>
    <row r="14" spans="2:6" ht="37.5">
      <c r="B14" s="72" t="s">
        <v>176</v>
      </c>
      <c r="C14" s="125"/>
      <c r="D14" s="126"/>
      <c r="E14" s="126"/>
      <c r="F14" s="127"/>
    </row>
    <row r="15" spans="2:6" ht="21">
      <c r="B15" s="62"/>
      <c r="C15" s="75"/>
      <c r="D15" s="63"/>
      <c r="E15" s="74"/>
      <c r="F15" s="63"/>
    </row>
    <row r="16" spans="2:6">
      <c r="B16"/>
      <c r="C16"/>
      <c r="D16"/>
      <c r="E16"/>
      <c r="F16"/>
    </row>
  </sheetData>
  <sheetProtection formatCells="0" formatRows="0" insertRows="0" insertHyperlinks="0" deleteRows="0" selectLockedCells="1"/>
  <mergeCells count="7">
    <mergeCell ref="D13:F13"/>
    <mergeCell ref="C14:F14"/>
    <mergeCell ref="B3:F3"/>
    <mergeCell ref="B4:F4"/>
    <mergeCell ref="C6:F6"/>
    <mergeCell ref="B7:F7"/>
    <mergeCell ref="D12:F12"/>
  </mergeCells>
  <pageMargins left="0.7" right="0.7" top="0.75" bottom="0.75" header="0.3" footer="0.3"/>
  <pageSetup paperSize="9" scale="53"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F8855"/>
  </sheetPr>
  <dimension ref="B2:J296"/>
  <sheetViews>
    <sheetView showGridLines="0" view="pageBreakPreview" zoomScale="130" zoomScaleNormal="85" zoomScaleSheetLayoutView="130" workbookViewId="0">
      <selection activeCell="G2" sqref="G2"/>
    </sheetView>
  </sheetViews>
  <sheetFormatPr defaultRowHeight="12.75"/>
  <cols>
    <col min="1" max="1" width="1.42578125" customWidth="1"/>
    <col min="2" max="2" width="9" customWidth="1"/>
    <col min="3" max="8" width="25.7109375" customWidth="1"/>
    <col min="9" max="9" width="4.42578125" customWidth="1"/>
    <col min="10" max="10" width="28.5703125" customWidth="1"/>
    <col min="11" max="11" width="20.42578125" customWidth="1"/>
    <col min="12" max="12" width="26.28515625" customWidth="1"/>
  </cols>
  <sheetData>
    <row r="2" spans="3:8" ht="98.25" customHeight="1" thickBot="1">
      <c r="C2" s="80"/>
      <c r="D2" s="80"/>
      <c r="E2" s="80"/>
      <c r="F2" s="80"/>
      <c r="G2" s="107" t="s">
        <v>224</v>
      </c>
    </row>
    <row r="3" spans="3:8" ht="21.75" customHeight="1" thickTop="1" thickBot="1">
      <c r="C3" s="145" t="s">
        <v>36</v>
      </c>
      <c r="D3" s="146"/>
      <c r="E3" s="146"/>
      <c r="F3" s="146"/>
      <c r="G3" s="146"/>
      <c r="H3" s="23"/>
    </row>
    <row r="4" spans="3:8" ht="33" thickTop="1" thickBot="1">
      <c r="C4" s="76" t="s">
        <v>192</v>
      </c>
      <c r="D4" s="76" t="s">
        <v>191</v>
      </c>
      <c r="E4" s="76" t="s">
        <v>157</v>
      </c>
      <c r="F4" s="76" t="s">
        <v>193</v>
      </c>
      <c r="G4" s="76" t="s">
        <v>158</v>
      </c>
      <c r="H4" s="19"/>
    </row>
    <row r="5" spans="3:8" ht="14.25" customHeight="1" thickTop="1" thickBot="1">
      <c r="C5" s="82">
        <v>1</v>
      </c>
      <c r="D5" s="83">
        <v>2</v>
      </c>
      <c r="E5" s="84">
        <v>3</v>
      </c>
      <c r="F5" s="85">
        <v>4</v>
      </c>
      <c r="G5" s="86">
        <v>5</v>
      </c>
      <c r="H5" s="20"/>
    </row>
    <row r="6" spans="3:8" ht="63" customHeight="1">
      <c r="C6" s="88" t="s">
        <v>40</v>
      </c>
      <c r="D6" s="88" t="s">
        <v>122</v>
      </c>
      <c r="E6" s="88" t="s">
        <v>41</v>
      </c>
      <c r="F6" s="88" t="s">
        <v>39</v>
      </c>
      <c r="G6" s="88" t="s">
        <v>38</v>
      </c>
      <c r="H6" s="21"/>
    </row>
    <row r="7" spans="3:8" ht="95.25" thickBot="1">
      <c r="C7" s="89" t="s">
        <v>0</v>
      </c>
      <c r="D7" s="89" t="s">
        <v>205</v>
      </c>
      <c r="E7" s="89" t="s">
        <v>123</v>
      </c>
      <c r="F7" s="89" t="s">
        <v>1</v>
      </c>
      <c r="G7" s="89" t="s">
        <v>2</v>
      </c>
      <c r="H7" s="21"/>
    </row>
    <row r="8" spans="3:8" ht="16.5" thickBot="1">
      <c r="C8" s="17"/>
      <c r="D8" s="17"/>
      <c r="E8" s="17"/>
      <c r="F8" s="17"/>
      <c r="G8" s="18"/>
      <c r="H8" s="18"/>
    </row>
    <row r="9" spans="3:8" ht="21.75" customHeight="1" thickTop="1" thickBot="1">
      <c r="C9" s="145" t="s">
        <v>37</v>
      </c>
      <c r="D9" s="146"/>
      <c r="E9" s="146"/>
      <c r="F9" s="146"/>
      <c r="G9" s="146"/>
      <c r="H9" s="23"/>
    </row>
    <row r="10" spans="3:8" ht="32.25" thickTop="1">
      <c r="C10" s="81" t="s">
        <v>154</v>
      </c>
      <c r="D10" s="81" t="s">
        <v>190</v>
      </c>
      <c r="E10" s="81" t="s">
        <v>189</v>
      </c>
      <c r="F10" s="81" t="s">
        <v>155</v>
      </c>
      <c r="G10" s="81" t="s">
        <v>156</v>
      </c>
      <c r="H10" s="19"/>
    </row>
    <row r="11" spans="3:8" ht="14.25" customHeight="1" thickBot="1">
      <c r="C11" s="82">
        <v>1</v>
      </c>
      <c r="D11" s="83">
        <v>2</v>
      </c>
      <c r="E11" s="84">
        <v>3</v>
      </c>
      <c r="F11" s="85">
        <v>4</v>
      </c>
      <c r="G11" s="86">
        <v>5</v>
      </c>
      <c r="H11" s="20"/>
    </row>
    <row r="12" spans="3:8" ht="32.25" thickBot="1">
      <c r="C12" s="87" t="s">
        <v>128</v>
      </c>
      <c r="D12" s="87" t="s">
        <v>127</v>
      </c>
      <c r="E12" s="87" t="s">
        <v>126</v>
      </c>
      <c r="F12" s="87" t="s">
        <v>125</v>
      </c>
      <c r="G12" s="87" t="s">
        <v>124</v>
      </c>
      <c r="H12" s="20"/>
    </row>
    <row r="13" spans="3:8" ht="78.75">
      <c r="C13" s="88" t="s">
        <v>43</v>
      </c>
      <c r="D13" s="88" t="s">
        <v>42</v>
      </c>
      <c r="E13" s="88" t="s">
        <v>46</v>
      </c>
      <c r="F13" s="88" t="s">
        <v>45</v>
      </c>
      <c r="G13" s="88" t="s">
        <v>44</v>
      </c>
      <c r="H13" s="21"/>
    </row>
    <row r="14" spans="3:8" ht="111" thickBot="1">
      <c r="C14" s="89" t="s">
        <v>8</v>
      </c>
      <c r="D14" s="89" t="s">
        <v>9</v>
      </c>
      <c r="E14" s="89" t="s">
        <v>3</v>
      </c>
      <c r="F14" s="89" t="s">
        <v>4</v>
      </c>
      <c r="G14" s="89" t="s">
        <v>5</v>
      </c>
      <c r="H14" s="21"/>
    </row>
    <row r="15" spans="3:8" ht="15.75">
      <c r="C15" s="17"/>
      <c r="D15" s="17"/>
      <c r="E15" s="17"/>
      <c r="F15" s="17"/>
      <c r="G15" s="18"/>
      <c r="H15" s="18"/>
    </row>
    <row r="16" spans="3:8">
      <c r="H16" t="s">
        <v>7</v>
      </c>
    </row>
    <row r="17" spans="3:8" ht="13.5" thickBot="1">
      <c r="H17" t="s">
        <v>7</v>
      </c>
    </row>
    <row r="18" spans="3:8" ht="36" thickTop="1" thickBot="1">
      <c r="C18" s="76" t="s">
        <v>140</v>
      </c>
      <c r="D18" s="152" t="s">
        <v>141</v>
      </c>
      <c r="E18" s="152"/>
      <c r="F18" s="152"/>
      <c r="G18" s="152"/>
    </row>
    <row r="19" spans="3:8" ht="12.75" customHeight="1" thickTop="1">
      <c r="C19" s="153" t="s">
        <v>179</v>
      </c>
      <c r="D19" s="148" t="s">
        <v>47</v>
      </c>
      <c r="E19" s="148"/>
      <c r="F19" s="148" t="s">
        <v>17</v>
      </c>
      <c r="G19" s="148"/>
    </row>
    <row r="20" spans="3:8" ht="14.25">
      <c r="C20" s="154"/>
      <c r="D20" s="135" t="s">
        <v>48</v>
      </c>
      <c r="E20" s="135"/>
      <c r="F20" s="135" t="s">
        <v>18</v>
      </c>
      <c r="G20" s="135"/>
    </row>
    <row r="21" spans="3:8" ht="14.25">
      <c r="C21" s="154"/>
      <c r="D21" s="135" t="s">
        <v>49</v>
      </c>
      <c r="E21" s="135"/>
      <c r="F21" s="135" t="s">
        <v>26</v>
      </c>
      <c r="G21" s="135"/>
    </row>
    <row r="22" spans="3:8" ht="15" thickBot="1">
      <c r="C22" s="155"/>
      <c r="D22" s="135" t="s">
        <v>50</v>
      </c>
      <c r="E22" s="135"/>
      <c r="F22" s="135" t="s">
        <v>20</v>
      </c>
      <c r="G22" s="135"/>
    </row>
    <row r="23" spans="3:8" ht="15.75" thickTop="1" thickBot="1">
      <c r="D23" s="22"/>
      <c r="E23" s="22"/>
      <c r="F23" s="22"/>
      <c r="G23" s="22"/>
    </row>
    <row r="24" spans="3:8" ht="16.5" customHeight="1" thickTop="1">
      <c r="C24" s="136" t="s">
        <v>180</v>
      </c>
      <c r="D24" s="135" t="s">
        <v>51</v>
      </c>
      <c r="E24" s="135"/>
      <c r="F24" s="135" t="s">
        <v>21</v>
      </c>
      <c r="G24" s="135"/>
    </row>
    <row r="25" spans="3:8" ht="16.5" customHeight="1">
      <c r="C25" s="137"/>
      <c r="D25" s="135" t="s">
        <v>52</v>
      </c>
      <c r="E25" s="135"/>
      <c r="F25" s="135" t="s">
        <v>19</v>
      </c>
      <c r="G25" s="135"/>
    </row>
    <row r="26" spans="3:8" ht="16.5" customHeight="1">
      <c r="C26" s="137"/>
      <c r="D26" s="135" t="s">
        <v>53</v>
      </c>
      <c r="E26" s="135"/>
      <c r="F26" s="135" t="s">
        <v>27</v>
      </c>
      <c r="G26" s="135"/>
    </row>
    <row r="27" spans="3:8" ht="16.5" customHeight="1" thickBot="1">
      <c r="C27" s="138"/>
      <c r="D27" s="135" t="s">
        <v>54</v>
      </c>
      <c r="E27" s="135"/>
      <c r="F27" s="135" t="s">
        <v>75</v>
      </c>
      <c r="G27" s="135"/>
    </row>
    <row r="28" spans="3:8" ht="15.75" thickTop="1" thickBot="1">
      <c r="C28" s="5"/>
      <c r="D28" s="22"/>
      <c r="E28" s="22"/>
      <c r="F28" s="22"/>
      <c r="G28" s="22"/>
    </row>
    <row r="29" spans="3:8" ht="16.5" customHeight="1" thickTop="1">
      <c r="C29" s="136" t="s">
        <v>181</v>
      </c>
      <c r="D29" s="135" t="s">
        <v>55</v>
      </c>
      <c r="E29" s="135"/>
      <c r="F29" s="135" t="s">
        <v>22</v>
      </c>
      <c r="G29" s="135"/>
    </row>
    <row r="30" spans="3:8" ht="16.5" customHeight="1">
      <c r="C30" s="137"/>
      <c r="D30" s="135" t="s">
        <v>56</v>
      </c>
      <c r="E30" s="135"/>
      <c r="F30" s="135" t="s">
        <v>23</v>
      </c>
      <c r="G30" s="135"/>
    </row>
    <row r="31" spans="3:8" ht="16.5" customHeight="1">
      <c r="C31" s="137"/>
      <c r="D31" s="135" t="s">
        <v>57</v>
      </c>
      <c r="E31" s="135"/>
      <c r="F31" s="135" t="s">
        <v>24</v>
      </c>
      <c r="G31" s="135"/>
    </row>
    <row r="32" spans="3:8" ht="16.5" customHeight="1" thickBot="1">
      <c r="C32" s="138"/>
      <c r="D32" s="135" t="s">
        <v>58</v>
      </c>
      <c r="E32" s="135"/>
      <c r="F32" s="135" t="s">
        <v>25</v>
      </c>
      <c r="G32" s="135"/>
    </row>
    <row r="33" spans="3:9" ht="15.75" thickTop="1" thickBot="1">
      <c r="D33" s="22"/>
      <c r="E33" s="22"/>
      <c r="F33" s="22"/>
      <c r="G33" s="22"/>
    </row>
    <row r="34" spans="3:9" ht="16.5" customHeight="1" thickTop="1">
      <c r="C34" s="136" t="s">
        <v>182</v>
      </c>
      <c r="D34" s="135" t="s">
        <v>59</v>
      </c>
      <c r="E34" s="135"/>
      <c r="F34" s="135" t="s">
        <v>28</v>
      </c>
      <c r="G34" s="135"/>
      <c r="I34" t="s">
        <v>7</v>
      </c>
    </row>
    <row r="35" spans="3:9" ht="16.5" customHeight="1">
      <c r="C35" s="137"/>
      <c r="D35" s="135" t="s">
        <v>60</v>
      </c>
      <c r="E35" s="135"/>
      <c r="F35" s="135" t="s">
        <v>32</v>
      </c>
      <c r="G35" s="135"/>
    </row>
    <row r="36" spans="3:9" ht="16.5" customHeight="1">
      <c r="C36" s="137"/>
      <c r="D36" s="135" t="s">
        <v>61</v>
      </c>
      <c r="E36" s="135"/>
      <c r="F36" s="135" t="s">
        <v>33</v>
      </c>
      <c r="G36" s="135"/>
    </row>
    <row r="37" spans="3:9" ht="16.5" customHeight="1" thickBot="1">
      <c r="C37" s="138"/>
      <c r="D37" s="135" t="s">
        <v>62</v>
      </c>
      <c r="E37" s="135"/>
      <c r="F37" s="135" t="s">
        <v>29</v>
      </c>
      <c r="G37" s="135"/>
    </row>
    <row r="38" spans="3:9" ht="15.75" thickTop="1" thickBot="1">
      <c r="C38" s="14"/>
      <c r="D38" s="22"/>
      <c r="E38" s="22"/>
      <c r="F38" s="22"/>
      <c r="G38" s="22"/>
    </row>
    <row r="39" spans="3:9" ht="16.5" customHeight="1" thickTop="1">
      <c r="C39" s="136" t="s">
        <v>183</v>
      </c>
      <c r="D39" s="135" t="s">
        <v>63</v>
      </c>
      <c r="E39" s="135"/>
      <c r="F39" s="135" t="s">
        <v>28</v>
      </c>
      <c r="G39" s="135"/>
    </row>
    <row r="40" spans="3:9" ht="16.5" customHeight="1">
      <c r="C40" s="137"/>
      <c r="D40" s="135" t="s">
        <v>64</v>
      </c>
      <c r="E40" s="135"/>
      <c r="F40" s="135" t="s">
        <v>29</v>
      </c>
      <c r="G40" s="135"/>
    </row>
    <row r="41" spans="3:9" ht="16.5" customHeight="1">
      <c r="C41" s="137"/>
      <c r="D41" s="135" t="s">
        <v>65</v>
      </c>
      <c r="E41" s="135"/>
      <c r="F41" s="135" t="s">
        <v>30</v>
      </c>
      <c r="G41" s="135"/>
    </row>
    <row r="42" spans="3:9" ht="16.5" customHeight="1">
      <c r="C42" s="137"/>
      <c r="D42" s="135" t="s">
        <v>67</v>
      </c>
      <c r="E42" s="135"/>
      <c r="F42" s="135" t="s">
        <v>66</v>
      </c>
      <c r="G42" s="135"/>
    </row>
    <row r="43" spans="3:9" ht="16.5" customHeight="1">
      <c r="C43" s="137"/>
      <c r="D43" s="135" t="s">
        <v>68</v>
      </c>
      <c r="E43" s="135"/>
      <c r="F43" s="135" t="s">
        <v>34</v>
      </c>
      <c r="G43" s="135"/>
    </row>
    <row r="44" spans="3:9" ht="16.5" customHeight="1">
      <c r="C44" s="137"/>
      <c r="D44" s="135" t="s">
        <v>71</v>
      </c>
      <c r="E44" s="135"/>
      <c r="F44" s="135" t="s">
        <v>11</v>
      </c>
      <c r="G44" s="135"/>
    </row>
    <row r="45" spans="3:9" ht="16.5" customHeight="1">
      <c r="C45" s="137"/>
      <c r="D45" s="135" t="s">
        <v>69</v>
      </c>
      <c r="E45" s="135"/>
      <c r="F45" s="135" t="s">
        <v>35</v>
      </c>
      <c r="G45" s="135"/>
    </row>
    <row r="46" spans="3:9" ht="16.5" customHeight="1" thickBot="1">
      <c r="C46" s="138"/>
      <c r="D46" s="135" t="s">
        <v>70</v>
      </c>
      <c r="E46" s="135"/>
      <c r="F46" s="135" t="s">
        <v>31</v>
      </c>
      <c r="G46" s="135"/>
    </row>
    <row r="47" spans="3:9" ht="13.5" customHeight="1" thickTop="1" thickBot="1">
      <c r="C47" s="14"/>
      <c r="D47" s="22"/>
      <c r="E47" s="22"/>
      <c r="F47" s="22"/>
      <c r="G47" s="22"/>
    </row>
    <row r="48" spans="3:9" ht="16.5" customHeight="1" thickTop="1">
      <c r="C48" s="136" t="s">
        <v>184</v>
      </c>
      <c r="D48" s="135" t="s">
        <v>101</v>
      </c>
      <c r="E48" s="135"/>
      <c r="F48" s="135" t="s">
        <v>100</v>
      </c>
      <c r="G48" s="135"/>
    </row>
    <row r="49" spans="2:8" ht="16.5" customHeight="1">
      <c r="C49" s="137"/>
      <c r="D49" s="135" t="s">
        <v>110</v>
      </c>
      <c r="E49" s="135"/>
      <c r="F49" s="135" t="s">
        <v>111</v>
      </c>
      <c r="G49" s="135"/>
    </row>
    <row r="50" spans="2:8" ht="16.5" customHeight="1">
      <c r="C50" s="137"/>
      <c r="D50" s="135" t="s">
        <v>102</v>
      </c>
      <c r="E50" s="135"/>
      <c r="F50" s="135" t="s">
        <v>104</v>
      </c>
      <c r="G50" s="135"/>
    </row>
    <row r="51" spans="2:8" ht="16.5" customHeight="1" thickBot="1">
      <c r="C51" s="138"/>
      <c r="D51" s="135" t="s">
        <v>103</v>
      </c>
      <c r="E51" s="135"/>
      <c r="F51" s="135" t="s">
        <v>105</v>
      </c>
      <c r="G51" s="135"/>
    </row>
    <row r="52" spans="2:8" ht="14.25" thickTop="1" thickBot="1">
      <c r="C52" s="15"/>
      <c r="D52" s="16"/>
      <c r="E52" s="16"/>
      <c r="F52" s="16"/>
      <c r="G52" s="16"/>
    </row>
    <row r="53" spans="2:8" ht="16.5" customHeight="1" thickTop="1">
      <c r="C53" s="136" t="s">
        <v>185</v>
      </c>
      <c r="D53" s="135" t="s">
        <v>108</v>
      </c>
      <c r="E53" s="135"/>
      <c r="F53" s="135" t="s">
        <v>109</v>
      </c>
      <c r="G53" s="135"/>
    </row>
    <row r="54" spans="2:8" ht="16.5" customHeight="1">
      <c r="C54" s="137"/>
      <c r="D54" s="135" t="s">
        <v>115</v>
      </c>
      <c r="E54" s="135"/>
      <c r="F54" s="135" t="s">
        <v>114</v>
      </c>
      <c r="G54" s="135"/>
    </row>
    <row r="55" spans="2:8" ht="16.5" customHeight="1" thickBot="1">
      <c r="C55" s="138"/>
      <c r="D55" s="135" t="s">
        <v>112</v>
      </c>
      <c r="E55" s="135"/>
      <c r="F55" s="135" t="s">
        <v>113</v>
      </c>
      <c r="G55" s="135"/>
    </row>
    <row r="56" spans="2:8" ht="13.5" thickTop="1">
      <c r="C56" s="15"/>
      <c r="D56" s="16"/>
      <c r="E56" s="16"/>
      <c r="F56" s="16"/>
      <c r="G56" s="16"/>
    </row>
    <row r="57" spans="2:8" ht="96" customHeight="1" thickBot="1">
      <c r="C57" s="15"/>
      <c r="D57" s="147" t="s">
        <v>144</v>
      </c>
      <c r="E57" s="147"/>
      <c r="F57" s="147"/>
      <c r="G57" s="147"/>
    </row>
    <row r="58" spans="2:8" ht="21.75" customHeight="1" thickBot="1">
      <c r="C58" s="142" t="s">
        <v>186</v>
      </c>
      <c r="D58" s="143"/>
      <c r="E58" s="143"/>
      <c r="F58" s="143"/>
      <c r="G58" s="143"/>
      <c r="H58" s="144"/>
    </row>
    <row r="59" spans="2:8" ht="32.25" customHeight="1" thickBot="1">
      <c r="B59" s="139" t="s">
        <v>187</v>
      </c>
      <c r="C59" s="78" t="s">
        <v>129</v>
      </c>
      <c r="D59" s="31" t="s">
        <v>7</v>
      </c>
      <c r="E59" s="37"/>
      <c r="F59" s="24"/>
      <c r="G59" s="32"/>
      <c r="H59" s="33"/>
    </row>
    <row r="60" spans="2:8" ht="32.25" customHeight="1" thickBot="1">
      <c r="B60" s="140"/>
      <c r="C60" s="78" t="s">
        <v>130</v>
      </c>
      <c r="D60" s="39"/>
      <c r="E60" s="30"/>
      <c r="F60" s="6"/>
      <c r="G60" s="34"/>
      <c r="H60" s="35"/>
    </row>
    <row r="61" spans="2:8" ht="32.25" customHeight="1" thickBot="1">
      <c r="B61" s="140"/>
      <c r="C61" s="78" t="s">
        <v>131</v>
      </c>
      <c r="D61" s="38"/>
      <c r="E61" s="9"/>
      <c r="F61" s="6"/>
      <c r="G61" s="28"/>
      <c r="H61" s="36"/>
    </row>
    <row r="62" spans="2:8" ht="32.25" customHeight="1" thickBot="1">
      <c r="B62" s="140"/>
      <c r="C62" s="78" t="s">
        <v>132</v>
      </c>
      <c r="D62" s="26"/>
      <c r="E62" s="10"/>
      <c r="F62" s="7"/>
      <c r="G62" s="7"/>
      <c r="H62" s="36"/>
    </row>
    <row r="63" spans="2:8" ht="32.25" customHeight="1" thickBot="1">
      <c r="B63" s="141"/>
      <c r="C63" s="78" t="s">
        <v>133</v>
      </c>
      <c r="D63" s="25"/>
      <c r="E63" s="27"/>
      <c r="F63" s="8"/>
      <c r="G63" s="8"/>
      <c r="H63" s="29"/>
    </row>
    <row r="64" spans="2:8" ht="32.25" thickBot="1">
      <c r="D64" s="78" t="s">
        <v>138</v>
      </c>
      <c r="E64" s="78" t="s">
        <v>137</v>
      </c>
      <c r="F64" s="78" t="s">
        <v>136</v>
      </c>
      <c r="G64" s="78" t="s">
        <v>135</v>
      </c>
      <c r="H64" s="78" t="s">
        <v>134</v>
      </c>
    </row>
    <row r="65" spans="3:10" ht="21.75" thickBot="1">
      <c r="D65" s="142" t="s">
        <v>188</v>
      </c>
      <c r="E65" s="143"/>
      <c r="F65" s="143"/>
      <c r="G65" s="143"/>
      <c r="H65" s="144"/>
    </row>
    <row r="67" spans="3:10" ht="13.5" thickBot="1"/>
    <row r="68" spans="3:10" ht="22.5" customHeight="1" thickTop="1" thickBot="1">
      <c r="C68" s="149" t="s">
        <v>142</v>
      </c>
      <c r="D68" s="150"/>
      <c r="E68" s="150"/>
      <c r="F68" s="151"/>
    </row>
    <row r="69" spans="3:10" ht="17.25" thickTop="1" thickBot="1">
      <c r="C69" s="79" t="s">
        <v>194</v>
      </c>
      <c r="D69" s="79" t="s">
        <v>161</v>
      </c>
      <c r="E69" s="79" t="s">
        <v>162</v>
      </c>
      <c r="F69" s="79" t="s">
        <v>164</v>
      </c>
    </row>
    <row r="70" spans="3:10" ht="17.25" thickTop="1" thickBot="1">
      <c r="C70" s="90" t="s">
        <v>159</v>
      </c>
      <c r="D70" s="91" t="s">
        <v>160</v>
      </c>
      <c r="E70" s="92" t="s">
        <v>163</v>
      </c>
      <c r="F70" s="93" t="s">
        <v>165</v>
      </c>
    </row>
    <row r="72" spans="3:10" ht="13.5" thickBot="1"/>
    <row r="73" spans="3:10" ht="22.5" customHeight="1" thickTop="1" thickBot="1">
      <c r="C73" s="149" t="s">
        <v>143</v>
      </c>
      <c r="D73" s="150"/>
      <c r="E73" s="150"/>
      <c r="F73" s="151"/>
      <c r="H73" s="23"/>
    </row>
    <row r="74" spans="3:10" ht="17.25" thickTop="1" thickBot="1">
      <c r="C74" s="79" t="s">
        <v>194</v>
      </c>
      <c r="D74" s="79" t="s">
        <v>161</v>
      </c>
      <c r="E74" s="79" t="s">
        <v>162</v>
      </c>
      <c r="F74" s="79" t="s">
        <v>164</v>
      </c>
      <c r="H74" s="19"/>
    </row>
    <row r="75" spans="3:10" ht="14.25" customHeight="1" thickTop="1" thickBot="1">
      <c r="C75" s="90" t="s">
        <v>159</v>
      </c>
      <c r="D75" s="91" t="s">
        <v>160</v>
      </c>
      <c r="E75" s="92" t="s">
        <v>163</v>
      </c>
      <c r="F75" s="93" t="s">
        <v>165</v>
      </c>
      <c r="H75" s="20"/>
    </row>
    <row r="76" spans="3:10" ht="94.5">
      <c r="C76" s="88" t="s">
        <v>73</v>
      </c>
      <c r="D76" s="88" t="s">
        <v>72</v>
      </c>
      <c r="E76" s="88" t="s">
        <v>74</v>
      </c>
      <c r="F76" s="88" t="s">
        <v>167</v>
      </c>
      <c r="H76" s="21"/>
    </row>
    <row r="77" spans="3:10" ht="95.25" thickBot="1">
      <c r="C77" s="89" t="s">
        <v>166</v>
      </c>
      <c r="D77" s="89" t="s">
        <v>168</v>
      </c>
      <c r="E77" s="89" t="s">
        <v>169</v>
      </c>
      <c r="F77" s="89" t="s">
        <v>170</v>
      </c>
      <c r="G77" s="58"/>
      <c r="H77" s="21"/>
    </row>
    <row r="78" spans="3:10">
      <c r="G78" s="58"/>
    </row>
    <row r="79" spans="3:10" ht="25.5" hidden="1">
      <c r="C79" s="40" t="s">
        <v>77</v>
      </c>
      <c r="G79" s="59"/>
      <c r="I79">
        <v>1</v>
      </c>
      <c r="J79" s="105" t="s">
        <v>197</v>
      </c>
    </row>
    <row r="80" spans="3:10" ht="25.5" hidden="1">
      <c r="C80" s="40" t="s">
        <v>78</v>
      </c>
      <c r="D80" s="1" t="s">
        <v>76</v>
      </c>
      <c r="G80" s="59"/>
      <c r="I80" s="57">
        <v>2</v>
      </c>
      <c r="J80" s="105" t="s">
        <v>197</v>
      </c>
    </row>
    <row r="81" spans="3:10" ht="25.5" hidden="1">
      <c r="C81" s="40" t="s">
        <v>79</v>
      </c>
      <c r="D81" s="40" t="s">
        <v>79</v>
      </c>
      <c r="F81" s="57"/>
      <c r="G81" s="59"/>
      <c r="H81" s="57"/>
      <c r="I81">
        <v>3</v>
      </c>
      <c r="J81" s="105" t="s">
        <v>197</v>
      </c>
    </row>
    <row r="82" spans="3:10" ht="25.5" hidden="1">
      <c r="C82" s="40" t="s">
        <v>80</v>
      </c>
      <c r="D82" s="40" t="s">
        <v>85</v>
      </c>
      <c r="G82" s="59"/>
      <c r="H82" s="57"/>
      <c r="I82" s="57">
        <v>4</v>
      </c>
      <c r="J82" s="106" t="s">
        <v>198</v>
      </c>
    </row>
    <row r="83" spans="3:10" ht="38.25" hidden="1">
      <c r="C83" s="40" t="s">
        <v>81</v>
      </c>
      <c r="D83" s="40" t="s">
        <v>86</v>
      </c>
      <c r="F83" s="57"/>
      <c r="H83" s="57"/>
      <c r="I83">
        <v>5</v>
      </c>
      <c r="J83" s="106" t="s">
        <v>198</v>
      </c>
    </row>
    <row r="84" spans="3:10" ht="38.25" hidden="1">
      <c r="C84" s="40" t="s">
        <v>82</v>
      </c>
      <c r="D84" s="40" t="s">
        <v>87</v>
      </c>
      <c r="H84" s="57"/>
      <c r="I84" s="57">
        <v>6</v>
      </c>
      <c r="J84" s="106" t="s">
        <v>198</v>
      </c>
    </row>
    <row r="85" spans="3:10" ht="25.5" hidden="1">
      <c r="C85" s="40" t="s">
        <v>83</v>
      </c>
      <c r="D85" s="40" t="s">
        <v>88</v>
      </c>
      <c r="F85" s="57"/>
      <c r="H85" s="57"/>
      <c r="J85" s="60"/>
    </row>
    <row r="86" spans="3:10" ht="25.5" hidden="1">
      <c r="C86" s="40" t="s">
        <v>84</v>
      </c>
      <c r="D86" s="40" t="s">
        <v>89</v>
      </c>
      <c r="H86" s="57"/>
      <c r="I86" s="57">
        <v>8</v>
      </c>
      <c r="J86" s="106" t="s">
        <v>199</v>
      </c>
    </row>
    <row r="87" spans="3:10" ht="38.25" hidden="1">
      <c r="C87" s="51" t="s">
        <v>117</v>
      </c>
      <c r="D87" s="51" t="s">
        <v>106</v>
      </c>
      <c r="F87" s="57"/>
      <c r="G87" s="45" t="s">
        <v>94</v>
      </c>
      <c r="H87" s="57"/>
      <c r="I87">
        <v>9</v>
      </c>
      <c r="J87" s="106" t="s">
        <v>199</v>
      </c>
    </row>
    <row r="88" spans="3:10" ht="25.5" hidden="1">
      <c r="C88" s="51" t="s">
        <v>116</v>
      </c>
      <c r="D88" s="51" t="s">
        <v>107</v>
      </c>
      <c r="H88" s="57"/>
      <c r="I88">
        <v>10</v>
      </c>
      <c r="J88" s="106" t="s">
        <v>199</v>
      </c>
    </row>
    <row r="89" spans="3:10" ht="15.75" hidden="1">
      <c r="G89" s="50" t="s">
        <v>99</v>
      </c>
      <c r="H89" s="57"/>
      <c r="I89" s="57">
        <v>11</v>
      </c>
      <c r="J89" s="106" t="s">
        <v>199</v>
      </c>
    </row>
    <row r="90" spans="3:10" ht="31.5" hidden="1">
      <c r="C90" s="41" t="s">
        <v>90</v>
      </c>
      <c r="D90" s="42" t="s">
        <v>91</v>
      </c>
      <c r="E90" s="43" t="s">
        <v>92</v>
      </c>
      <c r="F90" s="44" t="s">
        <v>93</v>
      </c>
      <c r="I90">
        <v>12</v>
      </c>
      <c r="J90" s="106" t="s">
        <v>199</v>
      </c>
    </row>
    <row r="91" spans="3:10" hidden="1">
      <c r="I91" s="57"/>
      <c r="J91" s="60"/>
    </row>
    <row r="92" spans="3:10" ht="15.75" hidden="1">
      <c r="C92" s="46" t="s">
        <v>95</v>
      </c>
      <c r="D92" s="47" t="s">
        <v>96</v>
      </c>
      <c r="E92" s="48" t="s">
        <v>97</v>
      </c>
      <c r="F92" s="49" t="s">
        <v>98</v>
      </c>
      <c r="J92" s="60"/>
    </row>
    <row r="93" spans="3:10" hidden="1">
      <c r="I93" s="57">
        <v>15</v>
      </c>
      <c r="J93" s="106" t="s">
        <v>200</v>
      </c>
    </row>
    <row r="94" spans="3:10" hidden="1">
      <c r="I94">
        <v>16</v>
      </c>
      <c r="J94" s="106" t="s">
        <v>200</v>
      </c>
    </row>
    <row r="95" spans="3:10" hidden="1">
      <c r="I95" s="57">
        <v>17</v>
      </c>
      <c r="J95" s="106" t="s">
        <v>200</v>
      </c>
    </row>
    <row r="96" spans="3:10" hidden="1">
      <c r="I96">
        <v>18</v>
      </c>
      <c r="J96" s="106" t="s">
        <v>200</v>
      </c>
    </row>
    <row r="97" spans="9:10" hidden="1">
      <c r="I97">
        <v>19</v>
      </c>
      <c r="J97" s="106" t="s">
        <v>200</v>
      </c>
    </row>
    <row r="98" spans="9:10" hidden="1">
      <c r="I98" s="57">
        <v>20</v>
      </c>
      <c r="J98" s="106" t="s">
        <v>200</v>
      </c>
    </row>
    <row r="99" spans="9:10" hidden="1">
      <c r="I99">
        <v>21</v>
      </c>
      <c r="J99" s="106" t="s">
        <v>200</v>
      </c>
    </row>
    <row r="100" spans="9:10" hidden="1">
      <c r="I100" s="57">
        <v>22</v>
      </c>
      <c r="J100" s="106" t="s">
        <v>200</v>
      </c>
    </row>
    <row r="101" spans="9:10" hidden="1">
      <c r="I101">
        <v>23</v>
      </c>
      <c r="J101" s="106" t="s">
        <v>200</v>
      </c>
    </row>
    <row r="102" spans="9:10" hidden="1">
      <c r="I102" s="57">
        <v>24</v>
      </c>
      <c r="J102" s="106" t="s">
        <v>200</v>
      </c>
    </row>
    <row r="103" spans="9:10" hidden="1">
      <c r="I103">
        <v>25</v>
      </c>
      <c r="J103" s="106" t="s">
        <v>200</v>
      </c>
    </row>
    <row r="285" spans="3:3" hidden="1">
      <c r="C285" s="11" t="s">
        <v>10</v>
      </c>
    </row>
    <row r="286" spans="3:3" hidden="1"/>
    <row r="287" spans="3:3" hidden="1">
      <c r="C287" s="1" t="s">
        <v>12</v>
      </c>
    </row>
    <row r="288" spans="3:3" hidden="1">
      <c r="C288" s="1" t="s">
        <v>6</v>
      </c>
    </row>
    <row r="289" spans="3:3" hidden="1">
      <c r="C289" s="1" t="s">
        <v>13</v>
      </c>
    </row>
    <row r="290" spans="3:3" hidden="1">
      <c r="C290" s="1" t="s">
        <v>14</v>
      </c>
    </row>
    <row r="291" spans="3:3" hidden="1">
      <c r="C291" s="1" t="s">
        <v>15</v>
      </c>
    </row>
    <row r="292" spans="3:3" hidden="1">
      <c r="C292" s="1" t="s">
        <v>16</v>
      </c>
    </row>
    <row r="293" spans="3:3" hidden="1">
      <c r="C293" s="1" t="s">
        <v>7</v>
      </c>
    </row>
    <row r="294" spans="3:3" hidden="1"/>
    <row r="295" spans="3:3" hidden="1"/>
    <row r="296" spans="3:3" hidden="1"/>
  </sheetData>
  <sheetProtection selectLockedCells="1" selectUnlockedCells="1"/>
  <mergeCells count="78">
    <mergeCell ref="C73:F73"/>
    <mergeCell ref="C24:C27"/>
    <mergeCell ref="D18:G18"/>
    <mergeCell ref="C19:C22"/>
    <mergeCell ref="C48:C51"/>
    <mergeCell ref="C34:C37"/>
    <mergeCell ref="C29:C32"/>
    <mergeCell ref="C39:C46"/>
    <mergeCell ref="D42:E42"/>
    <mergeCell ref="D43:E43"/>
    <mergeCell ref="D44:E44"/>
    <mergeCell ref="D45:E45"/>
    <mergeCell ref="D36:E36"/>
    <mergeCell ref="D37:E37"/>
    <mergeCell ref="F41:G41"/>
    <mergeCell ref="F39:G39"/>
    <mergeCell ref="D46:E46"/>
    <mergeCell ref="D48:E48"/>
    <mergeCell ref="D50:E50"/>
    <mergeCell ref="C68:F68"/>
    <mergeCell ref="D19:E19"/>
    <mergeCell ref="D20:E20"/>
    <mergeCell ref="D21:E21"/>
    <mergeCell ref="D22:E22"/>
    <mergeCell ref="D29:E29"/>
    <mergeCell ref="D24:E24"/>
    <mergeCell ref="D25:E25"/>
    <mergeCell ref="D26:E26"/>
    <mergeCell ref="D27:E27"/>
    <mergeCell ref="D30:E30"/>
    <mergeCell ref="D31:E31"/>
    <mergeCell ref="D32:E32"/>
    <mergeCell ref="D34:E34"/>
    <mergeCell ref="D35:E35"/>
    <mergeCell ref="F34:G34"/>
    <mergeCell ref="F19:G19"/>
    <mergeCell ref="F22:G22"/>
    <mergeCell ref="F21:G21"/>
    <mergeCell ref="F20:G20"/>
    <mergeCell ref="F27:G27"/>
    <mergeCell ref="F26:G26"/>
    <mergeCell ref="F25:G25"/>
    <mergeCell ref="F24:G24"/>
    <mergeCell ref="F31:G31"/>
    <mergeCell ref="F30:G30"/>
    <mergeCell ref="F29:G29"/>
    <mergeCell ref="B59:B63"/>
    <mergeCell ref="C58:H58"/>
    <mergeCell ref="C3:G3"/>
    <mergeCell ref="C9:G9"/>
    <mergeCell ref="D65:H65"/>
    <mergeCell ref="F46:G46"/>
    <mergeCell ref="F51:G51"/>
    <mergeCell ref="F50:G50"/>
    <mergeCell ref="F48:G48"/>
    <mergeCell ref="F45:G45"/>
    <mergeCell ref="F44:G44"/>
    <mergeCell ref="F43:G43"/>
    <mergeCell ref="F42:G42"/>
    <mergeCell ref="F32:G32"/>
    <mergeCell ref="D57:G57"/>
    <mergeCell ref="F49:G49"/>
    <mergeCell ref="F37:G37"/>
    <mergeCell ref="F36:G36"/>
    <mergeCell ref="F35:G35"/>
    <mergeCell ref="C53:C55"/>
    <mergeCell ref="D53:E53"/>
    <mergeCell ref="F53:G53"/>
    <mergeCell ref="D54:E54"/>
    <mergeCell ref="F54:G54"/>
    <mergeCell ref="D55:E55"/>
    <mergeCell ref="F55:G55"/>
    <mergeCell ref="D51:E51"/>
    <mergeCell ref="D39:E39"/>
    <mergeCell ref="D40:E40"/>
    <mergeCell ref="D41:E41"/>
    <mergeCell ref="D49:E49"/>
    <mergeCell ref="F40:G40"/>
  </mergeCells>
  <pageMargins left="0.7" right="0.7" top="0.75" bottom="0.75" header="0.3" footer="0.3"/>
  <pageSetup scale="52" fitToHeight="2" orientation="portrait" r:id="rId1"/>
  <rowBreaks count="1" manualBreakCount="1">
    <brk id="56" max="7"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AAA00"/>
  </sheetPr>
  <dimension ref="B1:T28"/>
  <sheetViews>
    <sheetView showGridLines="0" showZeros="0" view="pageBreakPreview" topLeftCell="J1" zoomScale="130" zoomScaleNormal="75" zoomScaleSheetLayoutView="130" workbookViewId="0">
      <selection activeCell="O1" sqref="O1:O2"/>
    </sheetView>
  </sheetViews>
  <sheetFormatPr defaultColWidth="8.85546875" defaultRowHeight="14.25"/>
  <cols>
    <col min="1" max="1" width="1.28515625" style="13" customWidth="1"/>
    <col min="2" max="2" width="6.85546875" style="4" customWidth="1"/>
    <col min="3" max="4" width="23.140625" style="4" customWidth="1"/>
    <col min="5" max="6" width="26.28515625" style="4" customWidth="1"/>
    <col min="7" max="7" width="24.5703125" style="4" customWidth="1"/>
    <col min="8" max="9" width="20.7109375" style="3" customWidth="1"/>
    <col min="10" max="11" width="20.7109375" style="4" customWidth="1"/>
    <col min="12" max="12" width="33.28515625" style="2" customWidth="1"/>
    <col min="13" max="14" width="20.7109375" style="3" customWidth="1"/>
    <col min="15" max="16" width="20.7109375" style="4" customWidth="1"/>
    <col min="17" max="17" width="26" style="4" customWidth="1"/>
    <col min="18" max="18" width="24" style="4" customWidth="1"/>
    <col min="19" max="19" width="4" style="55" customWidth="1"/>
    <col min="20" max="20" width="8.85546875" style="12" customWidth="1"/>
    <col min="21" max="16384" width="8.85546875" style="13"/>
  </cols>
  <sheetData>
    <row r="1" spans="2:20" s="56" customFormat="1" ht="37.5" customHeight="1">
      <c r="B1" s="52"/>
      <c r="G1" s="156" t="s">
        <v>177</v>
      </c>
      <c r="H1" s="157"/>
      <c r="I1" s="158" t="s">
        <v>206</v>
      </c>
      <c r="J1" s="158"/>
      <c r="K1" s="77"/>
      <c r="L1" s="77"/>
      <c r="M1" s="65"/>
      <c r="N1" s="65"/>
      <c r="O1" s="160" t="s">
        <v>225</v>
      </c>
      <c r="P1" s="65"/>
      <c r="Q1" s="52"/>
      <c r="R1" s="52"/>
      <c r="S1" s="55"/>
      <c r="T1" s="55"/>
    </row>
    <row r="2" spans="2:20" s="56" customFormat="1" ht="33.75" customHeight="1">
      <c r="B2" s="52"/>
      <c r="G2" s="156" t="s">
        <v>178</v>
      </c>
      <c r="H2" s="157"/>
      <c r="I2" s="159" t="str">
        <f>'Department الصفحة التعريفية'!C10</f>
        <v>Maisan Al Wattar</v>
      </c>
      <c r="J2" s="159"/>
      <c r="K2" s="77"/>
      <c r="L2" s="77"/>
      <c r="M2" s="65"/>
      <c r="N2" s="65"/>
      <c r="O2" s="160"/>
      <c r="P2" s="65"/>
      <c r="Q2" s="52"/>
      <c r="R2" s="52"/>
      <c r="S2" s="55"/>
      <c r="T2" s="55"/>
    </row>
    <row r="3" spans="2:20" ht="25.5" customHeight="1">
      <c r="B3" s="52"/>
      <c r="C3" s="56"/>
      <c r="D3" s="56"/>
      <c r="G3" s="64"/>
      <c r="H3" s="54"/>
      <c r="I3" s="54"/>
      <c r="J3" s="52"/>
      <c r="K3" s="52"/>
      <c r="L3" s="53"/>
      <c r="M3" s="54"/>
      <c r="N3" s="54"/>
      <c r="O3" s="66"/>
      <c r="P3" s="66"/>
      <c r="Q3" s="52"/>
      <c r="R3" s="52"/>
    </row>
    <row r="4" spans="2:20" ht="64.5" customHeight="1">
      <c r="B4" s="100" t="s">
        <v>146</v>
      </c>
      <c r="C4" s="102" t="s">
        <v>147</v>
      </c>
      <c r="D4" s="102" t="s">
        <v>195</v>
      </c>
      <c r="E4" s="102" t="s">
        <v>148</v>
      </c>
      <c r="F4" s="102" t="s">
        <v>145</v>
      </c>
      <c r="G4" s="100" t="s">
        <v>149</v>
      </c>
      <c r="H4" s="101" t="s">
        <v>196</v>
      </c>
      <c r="I4" s="100" t="s">
        <v>150</v>
      </c>
      <c r="J4" s="101" t="s">
        <v>201</v>
      </c>
      <c r="K4" s="101" t="s">
        <v>202</v>
      </c>
      <c r="L4" s="103" t="s">
        <v>151</v>
      </c>
      <c r="M4" s="101" t="s">
        <v>209</v>
      </c>
      <c r="N4" s="103" t="s">
        <v>150</v>
      </c>
      <c r="O4" s="101" t="s">
        <v>203</v>
      </c>
      <c r="P4" s="101" t="s">
        <v>204</v>
      </c>
      <c r="Q4" s="104" t="s">
        <v>152</v>
      </c>
      <c r="R4" s="100" t="s">
        <v>153</v>
      </c>
    </row>
    <row r="5" spans="2:20" ht="102">
      <c r="B5" s="99">
        <v>1</v>
      </c>
      <c r="C5" s="117" t="s">
        <v>221</v>
      </c>
      <c r="D5" s="117" t="s">
        <v>207</v>
      </c>
      <c r="E5" s="110" t="s">
        <v>208</v>
      </c>
      <c r="F5" s="109" t="s">
        <v>211</v>
      </c>
      <c r="G5" s="109" t="s">
        <v>88</v>
      </c>
      <c r="H5" s="111">
        <v>1</v>
      </c>
      <c r="I5" s="111">
        <v>4</v>
      </c>
      <c r="J5" s="112">
        <f t="shared" ref="J5:J24" si="0">H5*I5</f>
        <v>4</v>
      </c>
      <c r="K5" s="112" t="str">
        <f>VLOOKUP(J5,'Definition المصطلحات'!I69:J93,2)</f>
        <v>Moderate</v>
      </c>
      <c r="L5" s="118" t="s">
        <v>222</v>
      </c>
      <c r="M5" s="111">
        <v>1</v>
      </c>
      <c r="N5" s="111">
        <v>3</v>
      </c>
      <c r="O5" s="112">
        <f t="shared" ref="O5:O24" si="1">M5*N5</f>
        <v>3</v>
      </c>
      <c r="P5" s="112" t="str">
        <f>VLOOKUP(O5,'Definition المصطلحات'!I69:J93,2)</f>
        <v>Low</v>
      </c>
      <c r="Q5" s="114" t="s">
        <v>210</v>
      </c>
      <c r="R5" s="115"/>
    </row>
    <row r="6" spans="2:20">
      <c r="B6" s="99">
        <v>2</v>
      </c>
      <c r="C6" s="117"/>
      <c r="D6" s="117"/>
      <c r="E6" s="110"/>
      <c r="F6" s="109"/>
      <c r="G6" s="109"/>
      <c r="H6" s="111"/>
      <c r="I6" s="111"/>
      <c r="J6" s="112">
        <f t="shared" si="0"/>
        <v>0</v>
      </c>
      <c r="K6" s="112" t="e">
        <f>VLOOKUP(J6,'Definition المصطلحات'!I70:J94,2)</f>
        <v>#N/A</v>
      </c>
      <c r="L6" s="118"/>
      <c r="M6" s="111"/>
      <c r="N6" s="111"/>
      <c r="O6" s="112">
        <f t="shared" si="1"/>
        <v>0</v>
      </c>
      <c r="P6" s="112" t="e">
        <f>VLOOKUP(O6,'Definition المصطلحات'!I70:J94,2)</f>
        <v>#N/A</v>
      </c>
      <c r="Q6" s="114"/>
      <c r="R6" s="115"/>
    </row>
    <row r="7" spans="2:20">
      <c r="B7" s="99">
        <v>3</v>
      </c>
      <c r="C7" s="109"/>
      <c r="D7" s="109"/>
      <c r="E7" s="110"/>
      <c r="F7" s="109"/>
      <c r="G7" s="109"/>
      <c r="H7" s="111"/>
      <c r="I7" s="111"/>
      <c r="J7" s="112">
        <f t="shared" si="0"/>
        <v>0</v>
      </c>
      <c r="K7" s="112" t="e">
        <f>VLOOKUP(J7,'Definition المصطلحات'!I71:J95,2)</f>
        <v>#N/A</v>
      </c>
      <c r="L7" s="113"/>
      <c r="M7" s="111"/>
      <c r="N7" s="111"/>
      <c r="O7" s="112">
        <f t="shared" si="1"/>
        <v>0</v>
      </c>
      <c r="P7" s="112" t="e">
        <f>VLOOKUP(O7,'Definition المصطلحات'!I71:J95,2)</f>
        <v>#N/A</v>
      </c>
      <c r="Q7" s="114"/>
      <c r="R7" s="115"/>
    </row>
    <row r="8" spans="2:20">
      <c r="B8" s="99">
        <v>4</v>
      </c>
      <c r="C8" s="109"/>
      <c r="D8" s="109"/>
      <c r="E8" s="109"/>
      <c r="F8" s="109"/>
      <c r="G8" s="109"/>
      <c r="H8" s="111"/>
      <c r="I8" s="111"/>
      <c r="J8" s="112">
        <f t="shared" si="0"/>
        <v>0</v>
      </c>
      <c r="K8" s="112" t="e">
        <f>VLOOKUP(J8,'Definition المصطلحات'!I72:J96,2)</f>
        <v>#N/A</v>
      </c>
      <c r="L8" s="113"/>
      <c r="M8" s="111"/>
      <c r="N8" s="111"/>
      <c r="O8" s="112">
        <f t="shared" si="1"/>
        <v>0</v>
      </c>
      <c r="P8" s="112" t="e">
        <f>VLOOKUP(O8,'Definition المصطلحات'!I72:J96,2)</f>
        <v>#N/A</v>
      </c>
      <c r="Q8" s="113"/>
      <c r="R8" s="116"/>
    </row>
    <row r="9" spans="2:20">
      <c r="B9" s="99">
        <v>5</v>
      </c>
      <c r="C9" s="109"/>
      <c r="D9" s="109"/>
      <c r="E9" s="109"/>
      <c r="F9" s="109"/>
      <c r="G9" s="109"/>
      <c r="H9" s="111"/>
      <c r="I9" s="111"/>
      <c r="J9" s="112">
        <f t="shared" si="0"/>
        <v>0</v>
      </c>
      <c r="K9" s="112" t="e">
        <f>VLOOKUP(J9,'Definition المصطلحات'!I73:J97,2)</f>
        <v>#N/A</v>
      </c>
      <c r="L9" s="113"/>
      <c r="M9" s="111"/>
      <c r="N9" s="111"/>
      <c r="O9" s="112">
        <f t="shared" si="1"/>
        <v>0</v>
      </c>
      <c r="P9" s="112" t="e">
        <f>VLOOKUP(O9,'Definition المصطلحات'!I73:J97,2)</f>
        <v>#N/A</v>
      </c>
      <c r="Q9" s="113"/>
      <c r="R9" s="116"/>
    </row>
    <row r="10" spans="2:20">
      <c r="B10" s="99">
        <v>6</v>
      </c>
      <c r="C10" s="109"/>
      <c r="D10" s="109"/>
      <c r="E10" s="109"/>
      <c r="F10" s="109"/>
      <c r="G10" s="109"/>
      <c r="H10" s="111"/>
      <c r="I10" s="111"/>
      <c r="J10" s="112">
        <f t="shared" si="0"/>
        <v>0</v>
      </c>
      <c r="K10" s="112" t="e">
        <f>VLOOKUP(J10,'Definition المصطلحات'!I74:J98,2)</f>
        <v>#N/A</v>
      </c>
      <c r="L10" s="113"/>
      <c r="M10" s="111"/>
      <c r="N10" s="111"/>
      <c r="O10" s="112">
        <f t="shared" si="1"/>
        <v>0</v>
      </c>
      <c r="P10" s="112" t="e">
        <f>VLOOKUP(O10,'Definition المصطلحات'!I74:J98,2)</f>
        <v>#N/A</v>
      </c>
      <c r="Q10" s="113"/>
      <c r="R10" s="116"/>
    </row>
    <row r="11" spans="2:20">
      <c r="B11" s="99">
        <v>7</v>
      </c>
      <c r="C11" s="109"/>
      <c r="D11" s="109"/>
      <c r="E11" s="109"/>
      <c r="F11" s="109"/>
      <c r="G11" s="109"/>
      <c r="H11" s="111"/>
      <c r="I11" s="111"/>
      <c r="J11" s="112">
        <f t="shared" si="0"/>
        <v>0</v>
      </c>
      <c r="K11" s="112" t="e">
        <f>VLOOKUP(J11,'Definition المصطلحات'!I75:J99,2)</f>
        <v>#N/A</v>
      </c>
      <c r="L11" s="113"/>
      <c r="M11" s="111"/>
      <c r="N11" s="111"/>
      <c r="O11" s="112">
        <f t="shared" si="1"/>
        <v>0</v>
      </c>
      <c r="P11" s="112" t="e">
        <f>VLOOKUP(O11,'Definition المصطلحات'!I75:J99,2)</f>
        <v>#N/A</v>
      </c>
      <c r="Q11" s="113"/>
      <c r="R11" s="116"/>
    </row>
    <row r="12" spans="2:20">
      <c r="B12" s="99">
        <v>8</v>
      </c>
      <c r="C12" s="109"/>
      <c r="D12" s="109"/>
      <c r="E12" s="109"/>
      <c r="F12" s="109"/>
      <c r="G12" s="109"/>
      <c r="H12" s="111"/>
      <c r="I12" s="111"/>
      <c r="J12" s="112">
        <f t="shared" si="0"/>
        <v>0</v>
      </c>
      <c r="K12" s="112" t="e">
        <f>VLOOKUP(J12,'Definition المصطلحات'!I76:J100,2)</f>
        <v>#N/A</v>
      </c>
      <c r="L12" s="113"/>
      <c r="M12" s="111"/>
      <c r="N12" s="111"/>
      <c r="O12" s="112">
        <f t="shared" si="1"/>
        <v>0</v>
      </c>
      <c r="P12" s="112" t="e">
        <f>VLOOKUP(O12,'Definition المصطلحات'!I76:J100,2)</f>
        <v>#N/A</v>
      </c>
      <c r="Q12" s="113"/>
      <c r="R12" s="116"/>
    </row>
    <row r="13" spans="2:20">
      <c r="B13" s="99">
        <v>9</v>
      </c>
      <c r="C13" s="109"/>
      <c r="D13" s="109"/>
      <c r="E13" s="109"/>
      <c r="F13" s="109"/>
      <c r="G13" s="109"/>
      <c r="H13" s="111"/>
      <c r="I13" s="111"/>
      <c r="J13" s="112">
        <f t="shared" si="0"/>
        <v>0</v>
      </c>
      <c r="K13" s="112" t="e">
        <f>VLOOKUP(J13,'Definition المصطلحات'!I77:J101,2)</f>
        <v>#N/A</v>
      </c>
      <c r="L13" s="113"/>
      <c r="M13" s="111"/>
      <c r="N13" s="111"/>
      <c r="O13" s="112">
        <f t="shared" si="1"/>
        <v>0</v>
      </c>
      <c r="P13" s="112" t="e">
        <f>VLOOKUP(O13,'Definition المصطلحات'!I77:J101,2)</f>
        <v>#N/A</v>
      </c>
      <c r="Q13" s="113"/>
      <c r="R13" s="116"/>
    </row>
    <row r="14" spans="2:20">
      <c r="B14" s="99">
        <v>10</v>
      </c>
      <c r="C14" s="109"/>
      <c r="D14" s="109"/>
      <c r="E14" s="109"/>
      <c r="F14" s="109"/>
      <c r="G14" s="109"/>
      <c r="H14" s="111"/>
      <c r="I14" s="111"/>
      <c r="J14" s="112">
        <f t="shared" si="0"/>
        <v>0</v>
      </c>
      <c r="K14" s="112" t="e">
        <f>VLOOKUP(J14,'Definition المصطلحات'!I78:J102,2)</f>
        <v>#N/A</v>
      </c>
      <c r="L14" s="113"/>
      <c r="M14" s="111"/>
      <c r="N14" s="111"/>
      <c r="O14" s="112">
        <f t="shared" si="1"/>
        <v>0</v>
      </c>
      <c r="P14" s="112" t="e">
        <f>VLOOKUP(O14,'Definition المصطلحات'!I78:J102,2)</f>
        <v>#N/A</v>
      </c>
      <c r="Q14" s="113"/>
      <c r="R14" s="116"/>
    </row>
    <row r="15" spans="2:20">
      <c r="B15" s="99">
        <v>11</v>
      </c>
      <c r="C15" s="109"/>
      <c r="D15" s="109"/>
      <c r="E15" s="109"/>
      <c r="F15" s="109"/>
      <c r="G15" s="109"/>
      <c r="H15" s="111"/>
      <c r="I15" s="111"/>
      <c r="J15" s="112">
        <f t="shared" si="0"/>
        <v>0</v>
      </c>
      <c r="K15" s="112" t="e">
        <f>VLOOKUP(J15,'Definition المصطلحات'!I79:J103,2)</f>
        <v>#N/A</v>
      </c>
      <c r="L15" s="113"/>
      <c r="M15" s="111"/>
      <c r="N15" s="111"/>
      <c r="O15" s="112">
        <f t="shared" si="1"/>
        <v>0</v>
      </c>
      <c r="P15" s="112" t="e">
        <f>VLOOKUP(O15,'Definition المصطلحات'!I79:J103,2)</f>
        <v>#N/A</v>
      </c>
      <c r="Q15" s="113"/>
      <c r="R15" s="116"/>
    </row>
    <row r="16" spans="2:20">
      <c r="B16" s="99">
        <v>12</v>
      </c>
      <c r="C16" s="109"/>
      <c r="D16" s="109"/>
      <c r="E16" s="109"/>
      <c r="F16" s="109"/>
      <c r="G16" s="109"/>
      <c r="H16" s="111"/>
      <c r="I16" s="111"/>
      <c r="J16" s="112">
        <f t="shared" si="0"/>
        <v>0</v>
      </c>
      <c r="K16" s="112" t="e">
        <f>VLOOKUP(J16,'Definition المصطلحات'!I80:J104,2)</f>
        <v>#N/A</v>
      </c>
      <c r="L16" s="113"/>
      <c r="M16" s="111"/>
      <c r="N16" s="111"/>
      <c r="O16" s="112">
        <f t="shared" si="1"/>
        <v>0</v>
      </c>
      <c r="P16" s="112" t="e">
        <f>VLOOKUP(O16,'Definition المصطلحات'!I80:J104,2)</f>
        <v>#N/A</v>
      </c>
      <c r="Q16" s="113"/>
      <c r="R16" s="116"/>
    </row>
    <row r="17" spans="2:20">
      <c r="B17" s="99">
        <v>13</v>
      </c>
      <c r="C17" s="109"/>
      <c r="D17" s="109"/>
      <c r="E17" s="109"/>
      <c r="F17" s="109"/>
      <c r="G17" s="109"/>
      <c r="H17" s="111"/>
      <c r="I17" s="111"/>
      <c r="J17" s="112">
        <f t="shared" si="0"/>
        <v>0</v>
      </c>
      <c r="K17" s="112" t="e">
        <f>VLOOKUP(J17,'Definition المصطلحات'!I81:J105,2)</f>
        <v>#N/A</v>
      </c>
      <c r="L17" s="113"/>
      <c r="M17" s="111"/>
      <c r="N17" s="111"/>
      <c r="O17" s="112">
        <f t="shared" si="1"/>
        <v>0</v>
      </c>
      <c r="P17" s="112" t="e">
        <f>VLOOKUP(O17,'Definition المصطلحات'!I81:J105,2)</f>
        <v>#N/A</v>
      </c>
      <c r="Q17" s="113"/>
      <c r="R17" s="116"/>
    </row>
    <row r="18" spans="2:20">
      <c r="B18" s="99">
        <v>14</v>
      </c>
      <c r="C18" s="109"/>
      <c r="D18" s="109"/>
      <c r="E18" s="109"/>
      <c r="F18" s="109"/>
      <c r="G18" s="109"/>
      <c r="H18" s="111"/>
      <c r="I18" s="111"/>
      <c r="J18" s="112">
        <f t="shared" si="0"/>
        <v>0</v>
      </c>
      <c r="K18" s="112" t="e">
        <f>VLOOKUP(J18,'Definition المصطلحات'!I82:J106,2)</f>
        <v>#N/A</v>
      </c>
      <c r="L18" s="113"/>
      <c r="M18" s="111"/>
      <c r="N18" s="111"/>
      <c r="O18" s="112">
        <f t="shared" si="1"/>
        <v>0</v>
      </c>
      <c r="P18" s="112" t="e">
        <f>VLOOKUP(O18,'Definition المصطلحات'!I82:J106,2)</f>
        <v>#N/A</v>
      </c>
      <c r="Q18" s="113"/>
      <c r="R18" s="116"/>
    </row>
    <row r="19" spans="2:20">
      <c r="B19" s="99">
        <v>15</v>
      </c>
      <c r="C19" s="109"/>
      <c r="D19" s="109"/>
      <c r="E19" s="109"/>
      <c r="F19" s="109"/>
      <c r="G19" s="109"/>
      <c r="H19" s="111"/>
      <c r="I19" s="111"/>
      <c r="J19" s="112">
        <f t="shared" si="0"/>
        <v>0</v>
      </c>
      <c r="K19" s="112" t="e">
        <f>VLOOKUP(J19,'Definition المصطلحات'!I83:J107,2)</f>
        <v>#N/A</v>
      </c>
      <c r="L19" s="113"/>
      <c r="M19" s="111"/>
      <c r="N19" s="111"/>
      <c r="O19" s="112">
        <f t="shared" si="1"/>
        <v>0</v>
      </c>
      <c r="P19" s="112" t="e">
        <f>VLOOKUP(O19,'Definition المصطلحات'!I83:J107,2)</f>
        <v>#N/A</v>
      </c>
      <c r="Q19" s="113"/>
      <c r="R19" s="116"/>
    </row>
    <row r="20" spans="2:20">
      <c r="B20" s="99">
        <v>16</v>
      </c>
      <c r="C20" s="109"/>
      <c r="D20" s="109"/>
      <c r="E20" s="109"/>
      <c r="F20" s="109"/>
      <c r="G20" s="109"/>
      <c r="H20" s="111"/>
      <c r="I20" s="111"/>
      <c r="J20" s="112">
        <f t="shared" si="0"/>
        <v>0</v>
      </c>
      <c r="K20" s="112" t="e">
        <f>VLOOKUP(J20,'Definition المصطلحات'!I84:J108,2)</f>
        <v>#N/A</v>
      </c>
      <c r="L20" s="113"/>
      <c r="M20" s="111"/>
      <c r="N20" s="111"/>
      <c r="O20" s="112">
        <f t="shared" si="1"/>
        <v>0</v>
      </c>
      <c r="P20" s="112" t="e">
        <f>VLOOKUP(O20,'Definition المصطلحات'!I84:J108,2)</f>
        <v>#N/A</v>
      </c>
      <c r="Q20" s="113"/>
      <c r="R20" s="116"/>
    </row>
    <row r="21" spans="2:20" ht="15.75" customHeight="1">
      <c r="B21" s="99">
        <v>17</v>
      </c>
      <c r="C21" s="109"/>
      <c r="D21" s="109"/>
      <c r="E21" s="109"/>
      <c r="F21" s="109"/>
      <c r="G21" s="109"/>
      <c r="H21" s="111"/>
      <c r="I21" s="111"/>
      <c r="J21" s="112">
        <f t="shared" si="0"/>
        <v>0</v>
      </c>
      <c r="K21" s="112" t="e">
        <f>VLOOKUP(J21,'Definition المصطلحات'!I85:J109,2)</f>
        <v>#N/A</v>
      </c>
      <c r="L21" s="113"/>
      <c r="M21" s="111"/>
      <c r="N21" s="111"/>
      <c r="O21" s="112">
        <f t="shared" si="1"/>
        <v>0</v>
      </c>
      <c r="P21" s="112" t="e">
        <f>VLOOKUP(O21,'Definition المصطلحات'!I85:J109,2)</f>
        <v>#N/A</v>
      </c>
      <c r="Q21" s="113"/>
      <c r="R21" s="116"/>
    </row>
    <row r="22" spans="2:20">
      <c r="B22" s="99">
        <v>18</v>
      </c>
      <c r="C22" s="109"/>
      <c r="D22" s="109"/>
      <c r="E22" s="109"/>
      <c r="F22" s="109"/>
      <c r="G22" s="109"/>
      <c r="H22" s="111"/>
      <c r="I22" s="111"/>
      <c r="J22" s="112">
        <f t="shared" si="0"/>
        <v>0</v>
      </c>
      <c r="K22" s="112" t="e">
        <f>VLOOKUP(J22,'Definition المصطلحات'!I86:J110,2)</f>
        <v>#N/A</v>
      </c>
      <c r="L22" s="113"/>
      <c r="M22" s="111"/>
      <c r="N22" s="111"/>
      <c r="O22" s="112">
        <f t="shared" si="1"/>
        <v>0</v>
      </c>
      <c r="P22" s="112" t="e">
        <f>VLOOKUP(O22,'Definition المصطلحات'!I86:J110,2)</f>
        <v>#N/A</v>
      </c>
      <c r="Q22" s="113"/>
      <c r="R22" s="116"/>
    </row>
    <row r="23" spans="2:20">
      <c r="B23" s="99">
        <v>19</v>
      </c>
      <c r="C23" s="109"/>
      <c r="D23" s="109"/>
      <c r="E23" s="109"/>
      <c r="F23" s="109"/>
      <c r="G23" s="109"/>
      <c r="H23" s="111"/>
      <c r="I23" s="111"/>
      <c r="J23" s="112">
        <f t="shared" si="0"/>
        <v>0</v>
      </c>
      <c r="K23" s="112" t="e">
        <f>VLOOKUP(J23,'Definition المصطلحات'!I87:J111,2)</f>
        <v>#N/A</v>
      </c>
      <c r="L23" s="113"/>
      <c r="M23" s="111"/>
      <c r="N23" s="111"/>
      <c r="O23" s="112">
        <f t="shared" si="1"/>
        <v>0</v>
      </c>
      <c r="P23" s="112" t="e">
        <f>VLOOKUP(O23,'Definition المصطلحات'!I87:J111,2)</f>
        <v>#N/A</v>
      </c>
      <c r="Q23" s="113"/>
      <c r="R23" s="116"/>
    </row>
    <row r="24" spans="2:20">
      <c r="B24" s="99">
        <v>20</v>
      </c>
      <c r="C24" s="109"/>
      <c r="D24" s="109"/>
      <c r="E24" s="109"/>
      <c r="F24" s="109"/>
      <c r="G24" s="109"/>
      <c r="H24" s="111"/>
      <c r="I24" s="111"/>
      <c r="J24" s="112">
        <f t="shared" si="0"/>
        <v>0</v>
      </c>
      <c r="K24" s="112" t="e">
        <f>VLOOKUP(J24,'Definition المصطلحات'!I88:J112,2)</f>
        <v>#N/A</v>
      </c>
      <c r="L24" s="113"/>
      <c r="M24" s="111"/>
      <c r="N24" s="111"/>
      <c r="O24" s="112">
        <f t="shared" si="1"/>
        <v>0</v>
      </c>
      <c r="P24" s="112" t="e">
        <f>VLOOKUP(O24,'Definition المصطلحات'!I88:J112,2)</f>
        <v>#N/A</v>
      </c>
      <c r="Q24" s="113"/>
      <c r="R24" s="116"/>
    </row>
    <row r="25" spans="2:20">
      <c r="B25" s="99">
        <v>21</v>
      </c>
      <c r="C25" s="109"/>
      <c r="D25" s="109"/>
      <c r="E25" s="109"/>
      <c r="F25" s="109"/>
      <c r="G25" s="109"/>
      <c r="H25" s="111"/>
      <c r="I25" s="111"/>
      <c r="J25" s="112">
        <f t="shared" ref="J25:J26" si="2">H25*I25</f>
        <v>0</v>
      </c>
      <c r="K25" s="112" t="e">
        <f>VLOOKUP(J25,'Definition المصطلحات'!I89:J113,2)</f>
        <v>#N/A</v>
      </c>
      <c r="L25" s="113"/>
      <c r="M25" s="111"/>
      <c r="N25" s="111"/>
      <c r="O25" s="112">
        <f t="shared" ref="O25:O26" si="3">M25*N25</f>
        <v>0</v>
      </c>
      <c r="P25" s="112" t="e">
        <f>VLOOKUP(O25,'Definition المصطلحات'!I89:J113,2)</f>
        <v>#N/A</v>
      </c>
      <c r="Q25" s="113"/>
      <c r="R25" s="116"/>
    </row>
    <row r="26" spans="2:20">
      <c r="B26" s="99">
        <v>22</v>
      </c>
      <c r="C26" s="109"/>
      <c r="D26" s="109"/>
      <c r="E26" s="109"/>
      <c r="F26" s="109"/>
      <c r="G26" s="109"/>
      <c r="H26" s="111"/>
      <c r="I26" s="111"/>
      <c r="J26" s="112">
        <f t="shared" si="2"/>
        <v>0</v>
      </c>
      <c r="K26" s="112" t="e">
        <f>VLOOKUP(J26,'Definition المصطلحات'!I90:J114,2)</f>
        <v>#N/A</v>
      </c>
      <c r="L26" s="113"/>
      <c r="M26" s="111"/>
      <c r="N26" s="111"/>
      <c r="O26" s="112">
        <f t="shared" si="3"/>
        <v>0</v>
      </c>
      <c r="P26" s="112" t="e">
        <f>VLOOKUP(O26,'Definition المصطلحات'!I90:J114,2)</f>
        <v>#N/A</v>
      </c>
      <c r="Q26" s="113"/>
      <c r="R26" s="116"/>
    </row>
    <row r="27" spans="2:20" ht="30" customHeight="1">
      <c r="B27" s="94"/>
      <c r="C27" s="94"/>
      <c r="D27" s="94"/>
      <c r="E27" s="94"/>
      <c r="F27" s="94"/>
      <c r="G27" s="94"/>
      <c r="H27" s="95"/>
      <c r="I27" s="95"/>
      <c r="J27" s="96"/>
      <c r="K27" s="96"/>
      <c r="L27" s="97"/>
      <c r="M27" s="95"/>
      <c r="N27" s="95"/>
      <c r="O27" s="96"/>
      <c r="P27" s="96"/>
      <c r="Q27" s="97"/>
      <c r="R27" s="98"/>
    </row>
    <row r="28" spans="2:20" s="56" customFormat="1">
      <c r="B28" s="52"/>
      <c r="C28" s="52"/>
      <c r="D28" s="52"/>
      <c r="E28" s="52"/>
      <c r="F28" s="52"/>
      <c r="G28" s="52"/>
      <c r="H28" s="54"/>
      <c r="I28" s="54"/>
      <c r="J28" s="52"/>
      <c r="K28" s="52"/>
      <c r="L28" s="53"/>
      <c r="M28" s="54"/>
      <c r="N28" s="54"/>
      <c r="O28" s="52"/>
      <c r="P28" s="52"/>
      <c r="Q28" s="52"/>
      <c r="R28" s="52"/>
      <c r="S28" s="55"/>
      <c r="T28" s="55"/>
    </row>
  </sheetData>
  <sheetProtection formatCells="0" formatColumns="0" formatRows="0" insertRows="0" insertHyperlinks="0" deleteRows="0" selectLockedCells="1"/>
  <dataConsolidate function="varp"/>
  <mergeCells count="5">
    <mergeCell ref="G2:H2"/>
    <mergeCell ref="G1:H1"/>
    <mergeCell ref="I1:J1"/>
    <mergeCell ref="I2:J2"/>
    <mergeCell ref="O1:O2"/>
  </mergeCells>
  <phoneticPr fontId="0" type="noConversion"/>
  <conditionalFormatting sqref="H27:I27 M5:N27">
    <cfRule type="containsText" dxfId="34" priority="98" operator="containsText" text="1">
      <formula>NOT(ISERROR(SEARCH("1",H5)))</formula>
    </cfRule>
    <cfRule type="containsText" dxfId="33" priority="99" operator="containsText" text="2">
      <formula>NOT(ISERROR(SEARCH("2",H5)))</formula>
    </cfRule>
    <cfRule type="containsText" dxfId="32" priority="100" operator="containsText" text="3">
      <formula>NOT(ISERROR(SEARCH("3",H5)))</formula>
    </cfRule>
    <cfRule type="containsText" dxfId="31" priority="101" operator="containsText" text="4">
      <formula>NOT(ISERROR(SEARCH("4",H5)))</formula>
    </cfRule>
    <cfRule type="containsText" dxfId="30" priority="102" operator="containsText" text="5">
      <formula>NOT(ISERROR(SEARCH("5",H5)))</formula>
    </cfRule>
  </conditionalFormatting>
  <conditionalFormatting sqref="J27:K27">
    <cfRule type="containsText" dxfId="29" priority="79" operator="containsText" text="Low">
      <formula>NOT(ISERROR(SEARCH("Low",J27)))</formula>
    </cfRule>
    <cfRule type="cellIs" dxfId="28" priority="80" operator="between">
      <formula>4</formula>
      <formula>6</formula>
    </cfRule>
    <cfRule type="cellIs" dxfId="27" priority="81" operator="between">
      <formula>8</formula>
      <formula>12</formula>
    </cfRule>
    <cfRule type="cellIs" dxfId="26" priority="82" operator="between">
      <formula>15</formula>
      <formula>25</formula>
    </cfRule>
  </conditionalFormatting>
  <conditionalFormatting sqref="K27 P27">
    <cfRule type="containsErrors" dxfId="25" priority="103">
      <formula>ISERROR(K27)</formula>
    </cfRule>
  </conditionalFormatting>
  <conditionalFormatting sqref="O27:P27 O5:O26">
    <cfRule type="cellIs" dxfId="24" priority="33" operator="between">
      <formula>1</formula>
      <formula>3</formula>
    </cfRule>
    <cfRule type="cellIs" dxfId="23" priority="34" operator="between">
      <formula>4</formula>
      <formula>6</formula>
    </cfRule>
    <cfRule type="cellIs" dxfId="22" priority="35" operator="between">
      <formula>8</formula>
      <formula>12</formula>
    </cfRule>
    <cfRule type="cellIs" dxfId="21" priority="36" operator="between">
      <formula>"15`"</formula>
      <formula>25</formula>
    </cfRule>
  </conditionalFormatting>
  <conditionalFormatting sqref="I2">
    <cfRule type="containsBlanks" dxfId="20" priority="26">
      <formula>LEN(TRIM(I2))=0</formula>
    </cfRule>
  </conditionalFormatting>
  <conditionalFormatting sqref="I1">
    <cfRule type="containsBlanks" dxfId="19" priority="24">
      <formula>LEN(TRIM(I1))=0</formula>
    </cfRule>
  </conditionalFormatting>
  <conditionalFormatting sqref="H5:I26">
    <cfRule type="containsText" dxfId="18" priority="18" operator="containsText" text="1">
      <formula>NOT(ISERROR(SEARCH("1",H5)))</formula>
    </cfRule>
    <cfRule type="containsText" dxfId="17" priority="19" operator="containsText" text="2">
      <formula>NOT(ISERROR(SEARCH("2",H5)))</formula>
    </cfRule>
    <cfRule type="containsText" dxfId="16" priority="20" operator="containsText" text="3">
      <formula>NOT(ISERROR(SEARCH("3",H5)))</formula>
    </cfRule>
    <cfRule type="containsText" dxfId="15" priority="21" operator="containsText" text="4">
      <formula>NOT(ISERROR(SEARCH("4",H5)))</formula>
    </cfRule>
    <cfRule type="containsText" dxfId="14" priority="22" operator="containsText" text="5">
      <formula>NOT(ISERROR(SEARCH("5",H5)))</formula>
    </cfRule>
  </conditionalFormatting>
  <conditionalFormatting sqref="K5:K26">
    <cfRule type="containsText" dxfId="13" priority="14" operator="containsText" text="Low">
      <formula>NOT(ISERROR(SEARCH("Low",K5)))</formula>
    </cfRule>
    <cfRule type="containsText" dxfId="12" priority="15" operator="containsText" text="Moderate">
      <formula>NOT(ISERROR(SEARCH("Moderate",K5)))</formula>
    </cfRule>
    <cfRule type="containsText" dxfId="11" priority="16" operator="containsText" text="High">
      <formula>NOT(ISERROR(SEARCH("High",K5)))</formula>
    </cfRule>
    <cfRule type="containsText" dxfId="10" priority="17" operator="containsText" text="Extreme">
      <formula>NOT(ISERROR(SEARCH("Extreme",K5)))</formula>
    </cfRule>
  </conditionalFormatting>
  <conditionalFormatting sqref="K5:K26">
    <cfRule type="containsErrors" dxfId="9" priority="23">
      <formula>ISERROR(K5)</formula>
    </cfRule>
  </conditionalFormatting>
  <conditionalFormatting sqref="J5:J26">
    <cfRule type="cellIs" dxfId="8" priority="6" operator="between">
      <formula>1</formula>
      <formula>3</formula>
    </cfRule>
    <cfRule type="cellIs" dxfId="7" priority="7" operator="between">
      <formula>4</formula>
      <formula>6</formula>
    </cfRule>
    <cfRule type="cellIs" dxfId="6" priority="8" operator="between">
      <formula>8</formula>
      <formula>12</formula>
    </cfRule>
    <cfRule type="cellIs" dxfId="5" priority="9" operator="between">
      <formula>"15`"</formula>
      <formula>25</formula>
    </cfRule>
  </conditionalFormatting>
  <conditionalFormatting sqref="P5:P26">
    <cfRule type="containsText" dxfId="4" priority="1" operator="containsText" text="Low">
      <formula>NOT(ISERROR(SEARCH("Low",P5)))</formula>
    </cfRule>
    <cfRule type="containsText" dxfId="3" priority="2" operator="containsText" text="Moderate">
      <formula>NOT(ISERROR(SEARCH("Moderate",P5)))</formula>
    </cfRule>
    <cfRule type="containsText" dxfId="2" priority="3" operator="containsText" text="High">
      <formula>NOT(ISERROR(SEARCH("High",P5)))</formula>
    </cfRule>
    <cfRule type="containsText" dxfId="1" priority="4" operator="containsText" text="Extreme">
      <formula>NOT(ISERROR(SEARCH("Extreme",P5)))</formula>
    </cfRule>
  </conditionalFormatting>
  <conditionalFormatting sqref="P5:P26">
    <cfRule type="containsErrors" dxfId="0" priority="5">
      <formula>ISERROR(P5)</formula>
    </cfRule>
  </conditionalFormatting>
  <dataValidations xWindow="1042" yWindow="457" count="2">
    <dataValidation type="whole" allowBlank="1" showInputMessage="1" showErrorMessage="1" errorTitle="قيمة الخطر" error="يجب أن لا تتجاوز 25" sqref="J5:J27 O5:O27" xr:uid="{00000000-0002-0000-0200-000000000000}">
      <formula1>1</formula1>
      <formula2>25</formula2>
    </dataValidation>
    <dataValidation allowBlank="1" showInputMessage="1" showErrorMessage="1" errorTitle="خطأ" error="يرجى الاختيار من القائمة بما يتوافق مع قيمة الخطر" sqref="K5:K27 P5:P27" xr:uid="{00000000-0002-0000-0200-000001000000}"/>
  </dataValidations>
  <printOptions horizontalCentered="1" verticalCentered="1"/>
  <pageMargins left="0.41" right="0.55118110236220497" top="0.79" bottom="0.82" header="0.4" footer="0.511811023622047"/>
  <pageSetup paperSize="8" scale="61" fitToHeight="2" orientation="landscape" r:id="rId1"/>
  <headerFooter alignWithMargins="0">
    <oddHeader>&amp;F</oddHeader>
    <oddFooter>Page &amp;P of &amp;N</oddFooter>
  </headerFooter>
  <drawing r:id="rId2"/>
  <legacyDrawing r:id="rId3"/>
  <extLst>
    <ext xmlns:x14="http://schemas.microsoft.com/office/spreadsheetml/2009/9/main" uri="{CCE6A557-97BC-4b89-ADB6-D9C93CAAB3DF}">
      <x14:dataValidations xmlns:xm="http://schemas.microsoft.com/office/excel/2006/main" xWindow="1042" yWindow="457" count="5">
        <x14:dataValidation type="list" allowBlank="1" showInputMessage="1" showErrorMessage="1" errorTitle="مستوى الاحتمالية" error="يجب أن يتراوح بين 1 و 5" xr:uid="{00000000-0002-0000-0200-000002000000}">
          <x14:formula1>
            <xm:f>'Definition المصطلحات'!$C$75:$F$75</xm:f>
          </x14:formula1>
          <xm:sqref>H27 M27</xm:sqref>
        </x14:dataValidation>
        <x14:dataValidation type="list" allowBlank="1" showInputMessage="1" showErrorMessage="1" errorTitle="مستوى التأثير" error="يجب أن يتراوح بين 1 إلى 5" xr:uid="{00000000-0002-0000-0200-000003000000}">
          <x14:formula1>
            <xm:f>'Definition المصطلحات'!$C$75:$F$75</xm:f>
          </x14:formula1>
          <xm:sqref>I27 N27</xm:sqref>
        </x14:dataValidation>
        <x14:dataValidation type="list" allowBlank="1" showInputMessage="1" showErrorMessage="1" errorTitle="مستوى الاحتمالية" error="يجب أن يتراوح بين 1 و 5" xr:uid="{00000000-0002-0000-0200-000004000000}">
          <x14:formula1>
            <xm:f>'Definition المصطلحات'!$C$11:$G$11</xm:f>
          </x14:formula1>
          <xm:sqref>H5:H26 M5:M26</xm:sqref>
        </x14:dataValidation>
        <x14:dataValidation type="list" allowBlank="1" showInputMessage="1" showErrorMessage="1" errorTitle="مستوى التأثير" error="يجب أن يتراوح بين 1 إلى 5" xr:uid="{00000000-0002-0000-0200-000005000000}">
          <x14:formula1>
            <xm:f>'Definition المصطلحات'!$C$5:$G$5</xm:f>
          </x14:formula1>
          <xm:sqref>I5:I26 N5:N26</xm:sqref>
        </x14:dataValidation>
        <x14:dataValidation type="list" allowBlank="1" showInputMessage="1" showErrorMessage="1" errorTitle="خطأ" error="يرجى الاختيار من قائمة التصنيف" xr:uid="{00000000-0002-0000-0200-000006000000}">
          <x14:formula1>
            <xm:f>'Definition المصطلحات'!$D$81:$D$88</xm:f>
          </x14:formula1>
          <xm:sqref>G5:G27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isl xmlns:xsi="http://www.w3.org/2001/XMLSchema-instance" xmlns:xsd="http://www.w3.org/2001/XMLSchema" xmlns="http://www.boldonjames.com/2008/01/sie/internal/label" sislVersion="0" policy="3f13cf8e-927f-439c-9118-e6c0ce109a70" origin="userSelected"/>
</file>

<file path=customXml/item2.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zZjEzY2Y4ZS05MjdmLTQzOWMtOTExOC1lNmMwY2UxMDlhNzAiIG9yaWdpbj0idXNlclNlbGVjdGVkIiAvPjxVc2VyTmFtZT5OQ0VNQVxzemFpZGk8L1VzZXJOYW1lPjxEYXRlVGltZT40LzE2LzIwMTkgMTA6NTQ6MjUgQU08L0RhdGVUaW1lPjxMYWJlbFN0cmluZz5UaGlzIGl0ZW0gaGFzIG5vIGNsYXNzaWZpY2F0aW9uPC9MYWJlbFN0cmluZz48L2l0ZW0+PC9sYWJlbEhpc3Rvcnk+</Value>
</WrappedLabelHistory>
</file>

<file path=customXml/itemProps1.xml><?xml version="1.0" encoding="utf-8"?>
<ds:datastoreItem xmlns:ds="http://schemas.openxmlformats.org/officeDocument/2006/customXml" ds:itemID="{D1AA690A-1327-4B8B-9C27-9922B976024B}">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EEDD3E92-FA4C-4CC1-B1B7-82C0580044DC}">
  <ds:schemaRefs>
    <ds:schemaRef ds:uri="http://www.w3.org/2001/XMLSchema"/>
    <ds:schemaRef ds:uri="http://www.boldonjames.com/2016/02/Classifier/internal/wrappedLabelHistor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Department الصفحة التعريفية</vt:lpstr>
      <vt:lpstr>Definition المصطلحات</vt:lpstr>
      <vt:lpstr>RA Tamplate نموذج تقييم المخاطر</vt:lpstr>
      <vt:lpstr>'Definition المصطلحات'!Print_Area</vt:lpstr>
      <vt:lpstr>'Department الصفحة التعريفية'!Print_Area</vt:lpstr>
      <vt:lpstr>'RA Tamplate نموذج تقييم المخاطر'!Print_Area</vt:lpstr>
      <vt:lpstr>'RA Tamplate نموذج تقييم المخاطر'!Print_Titles</vt:lpstr>
    </vt:vector>
  </TitlesOfParts>
  <Manager>NCMEA S&amp;P</Manager>
  <Company>NCEMA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نموذج تقييم المخاطر - مستوى الإدارات</dc:title>
  <dc:subject>نموذج تقييم المخاطر - مستوى الإدارات</dc:subject>
  <dc:creator>NCEMA BCM</dc:creator>
  <cp:keywords>RA, NCEMA, Tamplate</cp:keywords>
  <cp:lastModifiedBy>Madeline Janiola</cp:lastModifiedBy>
  <cp:lastPrinted>2021-09-19T10:40:37Z</cp:lastPrinted>
  <dcterms:created xsi:type="dcterms:W3CDTF">2007-08-19T20:03:53Z</dcterms:created>
  <dcterms:modified xsi:type="dcterms:W3CDTF">2022-11-29T07:25:57Z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7ec04e26-4c42-4277-b35c-1ca6c899257b</vt:lpwstr>
  </property>
  <property fmtid="{D5CDD505-2E9C-101B-9397-08002B2CF9AE}" pid="3" name="bjDocumentSecurityLabel">
    <vt:lpwstr>This item has no classification</vt:lpwstr>
  </property>
  <property fmtid="{D5CDD505-2E9C-101B-9397-08002B2CF9AE}" pid="4" name="bjSaver">
    <vt:lpwstr>j7yepCSJ5CigRE7AMKRwm4Q/69Cw2HqB</vt:lpwstr>
  </property>
  <property fmtid="{D5CDD505-2E9C-101B-9397-08002B2CF9AE}" pid="5" name="bjLabelHistoryID">
    <vt:lpwstr>{EEDD3E92-FA4C-4CC1-B1B7-82C0580044DC}</vt:lpwstr>
  </property>
</Properties>
</file>