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QHSE\5.0 Meetings\8 Policy Committee\2021\September 2021\QHSE\"/>
    </mc:Choice>
  </mc:AlternateContent>
  <xr:revisionPtr revIDLastSave="0" documentId="13_ncr:1_{BC95084D-25D6-4CD9-BC77-2D2353E3610D}" xr6:coauthVersionLast="47" xr6:coauthVersionMax="47" xr10:uidLastSave="{00000000-0000-0000-0000-000000000000}"/>
  <bookViews>
    <workbookView xWindow="-120" yWindow="-120" windowWidth="29040" windowHeight="17640" tabRatio="688" activeTab="2" xr2:uid="{00000000-000D-0000-FFFF-FFFF00000000}"/>
  </bookViews>
  <sheets>
    <sheet name="Department الصفحة التعريفية" sheetId="5" r:id="rId1"/>
    <sheet name="Definition المصطلحات" sheetId="2" r:id="rId2"/>
    <sheet name="RA Tamplate نموذج تقييم المخاطر" sheetId="1" r:id="rId3"/>
  </sheets>
  <definedNames>
    <definedName name="_xlnm._FilterDatabase" localSheetId="2" hidden="1">'RA Tamplate نموذج تقييم المخاطر'!$B$4:$R$27</definedName>
    <definedName name="CONSEQUENCE">#REF!</definedName>
    <definedName name="CONTROLEFFECTIVENESS">#REF!</definedName>
    <definedName name="LIKELIHOOD">#REF!</definedName>
    <definedName name="Month">#REF!</definedName>
    <definedName name="MTPD">#REF!</definedName>
    <definedName name="_xlnm.Print_Area" localSheetId="1">'Definition المصطلحات'!$A$1:$H$78</definedName>
    <definedName name="_xlnm.Print_Area" localSheetId="0">'Department الصفحة التعريفية'!$A$1:$G$15</definedName>
    <definedName name="_xlnm.Print_Area" localSheetId="2">'RA Tamplate نموذج تقييم المخاطر'!$A$1:$R$27</definedName>
    <definedName name="_xlnm.Print_Titles" localSheetId="2">'RA Tamplate نموذج تقييم المخاطر'!$4:$4</definedName>
    <definedName name="Record">#REF!</definedName>
    <definedName name="RISKCATEGORY">#REF!</definedName>
    <definedName name="RISKOWNER">#REF!</definedName>
    <definedName name="RISKSTRATEGY">#REF!</definedName>
    <definedName name="RPO">#REF!</definedName>
    <definedName name="RTO">#REF!</definedName>
    <definedName name="Service">#REF!</definedName>
    <definedName name="Vendor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P25" i="1"/>
  <c r="P26" i="1"/>
  <c r="K26" i="1"/>
  <c r="J26" i="1"/>
  <c r="J25" i="1"/>
  <c r="K25" i="1" s="1"/>
  <c r="I2" i="1" l="1"/>
  <c r="I1" i="1"/>
  <c r="O26" i="1" l="1"/>
  <c r="O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ParthaY</author>
  </authors>
  <commentList>
    <comment ref="C6" authorId="0" shapeId="0" xr:uid="{00000000-0006-0000-0000-000001000000}">
      <text>
        <r>
          <rPr>
            <sz val="14"/>
            <color indexed="81"/>
            <rFont val="Tahoma"/>
            <family val="2"/>
          </rPr>
          <t>يرجى اختيار اسم الإدارة أو الوحدة التنظيمية من القائمة</t>
        </r>
      </text>
    </comment>
    <comment ref="F9" authorId="0" shapeId="0" xr:uid="{00000000-0006-0000-0000-000002000000}">
      <text>
        <r>
          <rPr>
            <sz val="14"/>
            <color indexed="81"/>
            <rFont val="Tahoma"/>
            <family val="2"/>
          </rPr>
          <t>رقم المنزل أو رقم بديل آخر يمكن التواصل عبره</t>
        </r>
      </text>
    </comment>
    <comment ref="F10" authorId="0" shapeId="0" xr:uid="{00000000-0006-0000-0000-000003000000}">
      <text>
        <r>
          <rPr>
            <sz val="14"/>
            <color indexed="81"/>
            <rFont val="Tahoma"/>
            <family val="2"/>
          </rPr>
          <t>رقم المنزل أو رقم بديل آخر يمكن التواصل عبره</t>
        </r>
      </text>
    </comment>
    <comment ref="C13" authorId="0" shapeId="0" xr:uid="{00000000-0006-0000-0000-000004000000}">
      <text>
        <r>
          <rPr>
            <sz val="14"/>
            <color indexed="81"/>
            <rFont val="Tahoma"/>
            <family val="2"/>
          </rPr>
          <t>أية ملاحظات أخرى  قد تساعد في مستقبلاً فيما يتعلق بالحوادق أو الانقطاعات.
Comments / Remarks which you wish to state it, for any future reference about these disruptions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Yousif Ahmed Almansoori</author>
    <author>Abdalla Rashid Sharar</author>
  </authors>
  <commentList>
    <comment ref="F4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شرح الخطر في سياق مع توقع الأضرار</t>
        </r>
      </text>
    </comment>
    <comment ref="L4" authorId="1" shapeId="0" xr:uid="{00000000-0006-0000-0200-000002000000}">
      <text>
        <r>
          <rPr>
            <b/>
            <sz val="12"/>
            <color indexed="81"/>
            <rFont val="Tahoma"/>
            <family val="2"/>
          </rPr>
          <t>إجراءات
موارد 
خطط</t>
        </r>
      </text>
    </comment>
    <comment ref="Q4" authorId="1" shapeId="0" xr:uid="{00000000-0006-0000-0200-000003000000}">
      <text>
        <r>
          <rPr>
            <b/>
            <sz val="12"/>
            <color indexed="81"/>
            <rFont val="Tahoma"/>
            <family val="2"/>
          </rPr>
          <t>ما هي الاإجراءات التي سيتم اتخاذها لمعالجة هذا الخطر</t>
        </r>
      </text>
    </comment>
  </commentList>
</comments>
</file>

<file path=xl/sharedStrings.xml><?xml version="1.0" encoding="utf-8"?>
<sst xmlns="http://schemas.openxmlformats.org/spreadsheetml/2006/main" count="244" uniqueCount="209">
  <si>
    <t>The impact of this risk occurring is very low, there is no or negligible impact on NCEMA</t>
  </si>
  <si>
    <t>The impact of this risk is high, there are major disturbance or disruptions coming from this risk</t>
  </si>
  <si>
    <t>The impact of this risk is very high, its occurrence would be extremely negative for NCEMA, up to a total disaster</t>
  </si>
  <si>
    <t>The event might occur at some time, e.g. as there is a history of casual occurrence at NCEMA or similar organizations</t>
  </si>
  <si>
    <t>There is a strong possibility the event will occur, e.g. as there is a history of frequent occurrence at NCEMA or similar organizations</t>
  </si>
  <si>
    <t>Very likely! The event is expected to occur in most circumstances, e.g. as there is a history of regular occurrence at NCEMA or similar organizations</t>
  </si>
  <si>
    <t>People</t>
  </si>
  <si>
    <t xml:space="preserve"> </t>
  </si>
  <si>
    <t>Extremely unlikely events, not expected to happen</t>
  </si>
  <si>
    <t>Unlikely, but there's a slight possibility it may occur at some time</t>
  </si>
  <si>
    <t>Category</t>
  </si>
  <si>
    <t>Obsolete</t>
  </si>
  <si>
    <t xml:space="preserve">Operations </t>
  </si>
  <si>
    <t>Premises</t>
  </si>
  <si>
    <t>Information</t>
  </si>
  <si>
    <t>Technology</t>
  </si>
  <si>
    <t>Vendors/Suppliers</t>
  </si>
  <si>
    <t>Process Delay</t>
  </si>
  <si>
    <t>Absence of key staff</t>
  </si>
  <si>
    <t>Disgruntled Employee</t>
  </si>
  <si>
    <t>Process Non Compliance</t>
  </si>
  <si>
    <t xml:space="preserve">Mass absenteeism </t>
  </si>
  <si>
    <t>Building Collapse</t>
  </si>
  <si>
    <t>Flood (burst pipes)</t>
  </si>
  <si>
    <t>Bomb Explosion / Threat</t>
  </si>
  <si>
    <t>Power Outage</t>
  </si>
  <si>
    <t>Procedural Flaws</t>
  </si>
  <si>
    <t>Thefts, Frauds and Employee Infidelity</t>
  </si>
  <si>
    <t xml:space="preserve">Confidentiality of Data </t>
  </si>
  <si>
    <t>Security of Data</t>
  </si>
  <si>
    <t>Network Link failure / Outage</t>
  </si>
  <si>
    <t>Software bugs</t>
  </si>
  <si>
    <t>Data corruption</t>
  </si>
  <si>
    <t>Data security breaches</t>
  </si>
  <si>
    <t>Configuration changes</t>
  </si>
  <si>
    <t>Cabling failure, destructions</t>
  </si>
  <si>
    <t>Impact Scale مقياس التأثير</t>
  </si>
  <si>
    <t>Likelihood مقياس الاحتمالية</t>
  </si>
  <si>
    <t>أثر هذه المخاطر عالي جداً، وحدوثه سيكون له تأثير سلبي للغاية على أهداف الهيئة، وقد تصل إلى  كارثة تامة</t>
  </si>
  <si>
    <t>أثر هذه المخاطر عالي، وهناك خلل رئيسي أو خلل من الممكن أن يحدث في المستقبل نتيجة هذه المخاطر</t>
  </si>
  <si>
    <t xml:space="preserve">أثر حدوث هذه المخاطر منخفض جداً، و لا يوجد هناك أي تأثير يُذكر على الهيئة </t>
  </si>
  <si>
    <t>آثار هذه المخاطر متوسطة، ولها تأثير سلبي على الهيئة، ولكن الضرر العام يكون محدودًا</t>
  </si>
  <si>
    <t>غير محتمل حدوثها ، ولكن هناك احتمال ضئيل أنها قد تحدث في بعض الأحيان</t>
  </si>
  <si>
    <t>غير متوقع حدوثه فإن حدوثه شبه مستحيل</t>
  </si>
  <si>
    <t>من الُمؤَكّد جداً وقوع الحدث في معظم الظروف، ومثالاً على ذلك وجود تواريخ عدة لوقوع الحدث في الهيئة أو الجهات المماثلة.</t>
  </si>
  <si>
    <t>هناك احتمال كبير لوقوع الحدث، ومثالاً على ذلك، حدوثه عدة مرات متكررة في تاريخ الهيئة أو الجهات المماثلة</t>
  </si>
  <si>
    <t>قد تحدث في بعض الأحيان، ومثالاً على ذلك، وقوع الحدث مسبقاً في تاريخ الهيئة أو الجهات المماثلة</t>
  </si>
  <si>
    <t>التأخير في الإجراء</t>
  </si>
  <si>
    <t>غياب الموظفين الأساسيين</t>
  </si>
  <si>
    <t>خلل في الإجراء</t>
  </si>
  <si>
    <t>عدم مطابقة الإجراء</t>
  </si>
  <si>
    <t>عدم توفر الموظفين بشكل جماعي</t>
  </si>
  <si>
    <t>الموظف الغاضب</t>
  </si>
  <si>
    <t>السرقة، الاحتيال وانتحال الشخصية</t>
  </si>
  <si>
    <t>التخريب من قبل الموظفين</t>
  </si>
  <si>
    <t>انهيار المبنى</t>
  </si>
  <si>
    <t>فيضان، انفجار انابيب المياه</t>
  </si>
  <si>
    <t>انفجار</t>
  </si>
  <si>
    <t>انقطاع الطاقة</t>
  </si>
  <si>
    <t>سرية المعلومات</t>
  </si>
  <si>
    <t>تلف البيانات</t>
  </si>
  <si>
    <t>اختراق أمن المعلومات</t>
  </si>
  <si>
    <t>أمن المعلومات</t>
  </si>
  <si>
    <t>سرية المعلومات الالكترونية</t>
  </si>
  <si>
    <t>أمن المعلومات الالكترونية</t>
  </si>
  <si>
    <t>خلل / انقطاع خطوط الشبكات</t>
  </si>
  <si>
    <t>Cyber Attack</t>
  </si>
  <si>
    <t>الهجمات الالكترونية</t>
  </si>
  <si>
    <t>التغيير في الإعدادات</t>
  </si>
  <si>
    <t>خلل / تدمير خطوط الاتصال</t>
  </si>
  <si>
    <t>الثغرات البرمجية</t>
  </si>
  <si>
    <t>انتهاء العمر الافتراضي</t>
  </si>
  <si>
    <t>مخاطر ذات تأثير منخفض، ولا تتطلب وضع خطط محددة لها</t>
  </si>
  <si>
    <t>مخاطر ذات تأثير منخفض جداً، ولا تتطلب وضع خطط محددة لها</t>
  </si>
  <si>
    <t>مخاطر ذات تأثير متوسط، والتي يمكن أخذه بعين الاعتبار عند وضع الخطط العامة</t>
  </si>
  <si>
    <t>Sabotage by employee</t>
  </si>
  <si>
    <t xml:space="preserve">تصنيف المخاطر Risk </t>
  </si>
  <si>
    <t>مكتب المدير العام
DG Office</t>
  </si>
  <si>
    <t>التخطيط والاستعداد
Planning and Preparedness</t>
  </si>
  <si>
    <t>العمليات
Operations</t>
  </si>
  <si>
    <t>المراكز المحلية
Local Centers</t>
  </si>
  <si>
    <t>الإعلام والتواصل الجماهيري
Media and Mass Communication</t>
  </si>
  <si>
    <t>التكنولوجيا والاتصالات
Technology and Communication</t>
  </si>
  <si>
    <t>السلامة والوقاية
Safety and Prevention</t>
  </si>
  <si>
    <t>الخدمات المساندة
Support Services</t>
  </si>
  <si>
    <t>الأشخاص
People</t>
  </si>
  <si>
    <t>المنشآت
Premises</t>
  </si>
  <si>
    <t>المعلومات
Information</t>
  </si>
  <si>
    <t>التكنولوجيا
Technology</t>
  </si>
  <si>
    <t>الموردين ومقدمي الخدمات
Suppliers, Service Providors</t>
  </si>
  <si>
    <t>1
ضئيل جداً</t>
  </si>
  <si>
    <t>2
ضئيل</t>
  </si>
  <si>
    <t>3
متوسط</t>
  </si>
  <si>
    <t>4
غالباً</t>
  </si>
  <si>
    <t>5
مؤكد</t>
  </si>
  <si>
    <t>(1) منخفض جداً</t>
  </si>
  <si>
    <t>(2) منخفض</t>
  </si>
  <si>
    <t>(3) متوسط</t>
  </si>
  <si>
    <t>(4) مرتفع</t>
  </si>
  <si>
    <t>(5) مرتفع جداً</t>
  </si>
  <si>
    <t>Earhquake</t>
  </si>
  <si>
    <t>الزلازل</t>
  </si>
  <si>
    <t>الأحوال الجوية السيئة</t>
  </si>
  <si>
    <t>الفيضانات</t>
  </si>
  <si>
    <t>Unsustainable Weather</t>
  </si>
  <si>
    <t>Flood</t>
  </si>
  <si>
    <t>بيئي
Enviromental</t>
  </si>
  <si>
    <t>من صنع الإنسان
Man-Made</t>
  </si>
  <si>
    <t>هجمات إرهابية</t>
  </si>
  <si>
    <t>Terrorism</t>
  </si>
  <si>
    <t>الأمراض والأوبئة</t>
  </si>
  <si>
    <t>Epidemics</t>
  </si>
  <si>
    <t>الإضرابات العمالية</t>
  </si>
  <si>
    <t>Worker Strikes</t>
  </si>
  <si>
    <t xml:space="preserve"> Political Protests</t>
  </si>
  <si>
    <t>ألمظاهرات السياسية</t>
  </si>
  <si>
    <t>وحدة الأمن والحماية
Security and Protection Unit</t>
  </si>
  <si>
    <t>قسم الجودة الشاملة
Total Quality Management Section</t>
  </si>
  <si>
    <t>هاتف العمل الثابت
Office Landline</t>
  </si>
  <si>
    <t>الهاتف المتحرك
Mobile</t>
  </si>
  <si>
    <t>هاتف المنزل/البديل
Home/Alt.</t>
  </si>
  <si>
    <t>تقييم المخاطر
Risk Assessment (RA)</t>
  </si>
  <si>
    <t>أثر حدوث هذه المخاطر منخفض، 
وهناك آثار طفيفة على أهداف الهيئة</t>
  </si>
  <si>
    <t xml:space="preserve">The impact of this risk is medium, its effect has some negative effect on NCEMA, but the overall damage is limited
</t>
  </si>
  <si>
    <t>خمسة مرات سنوياً على الأقل
At least 5 per year</t>
  </si>
  <si>
    <t>ثلاثة إلى خمسة مرات سنوياً
Between 3 and 5 per year</t>
  </si>
  <si>
    <t>مرة أو مرتين سنوياً
Once or twice per year</t>
  </si>
  <si>
    <t>أقل من مرة سنوياً
 Less than 1 per year</t>
  </si>
  <si>
    <t>أقل من مرة كل خمسة سنوات
Less than 1 in 5 years</t>
  </si>
  <si>
    <t>مرتفع جداً-5
Very High  (5)</t>
  </si>
  <si>
    <t>مرتفع-4
High  (4)</t>
  </si>
  <si>
    <t>متوسط-3
Medium  (3)</t>
  </si>
  <si>
    <t>منخفض-2
Low (2)</t>
  </si>
  <si>
    <t>منخفض جداً-1
Very Low (1)</t>
  </si>
  <si>
    <t>مؤكد-5
Almost Certain (5)</t>
  </si>
  <si>
    <t>غالباً-4
Likely  (4)</t>
  </si>
  <si>
    <t>محتمل-3
Possible (3)</t>
  </si>
  <si>
    <t>ضئيل-2
Unlikely (2)</t>
  </si>
  <si>
    <t>ضئيل جداً-1
Extremely Unlikely  (1)</t>
  </si>
  <si>
    <t>تفاصيل الإدارة                                              DEPARTMENT   DETAILS</t>
  </si>
  <si>
    <r>
      <rPr>
        <b/>
        <sz val="14"/>
        <color theme="0"/>
        <rFont val="GE Dinar Two"/>
        <family val="1"/>
        <charset val="178"/>
      </rPr>
      <t>تصنيف الخطر</t>
    </r>
    <r>
      <rPr>
        <b/>
        <sz val="12"/>
        <color theme="0"/>
        <rFont val="Calibri"/>
        <family val="2"/>
      </rPr>
      <t xml:space="preserve">
RISK CATEGORY</t>
    </r>
  </si>
  <si>
    <r>
      <rPr>
        <b/>
        <sz val="14"/>
        <color theme="0"/>
        <rFont val="GE Dinar Two"/>
        <family val="1"/>
        <charset val="178"/>
      </rPr>
      <t>الوصف الفرعي</t>
    </r>
    <r>
      <rPr>
        <b/>
        <sz val="12"/>
        <rFont val="Calibri"/>
        <family val="2"/>
      </rPr>
      <t xml:space="preserve">
</t>
    </r>
    <r>
      <rPr>
        <b/>
        <sz val="12"/>
        <color theme="0"/>
        <rFont val="Calibri"/>
        <family val="2"/>
      </rPr>
      <t>RISK COVER</t>
    </r>
  </si>
  <si>
    <r>
      <t xml:space="preserve">Evaluation Criteria </t>
    </r>
    <r>
      <rPr>
        <b/>
        <sz val="16"/>
        <color theme="0"/>
        <rFont val="GE Dinar Two"/>
        <family val="1"/>
        <charset val="178"/>
      </rPr>
      <t>مقياس قيمة الخطر</t>
    </r>
  </si>
  <si>
    <r>
      <t xml:space="preserve">Interpretation of Risk Level </t>
    </r>
    <r>
      <rPr>
        <b/>
        <sz val="16"/>
        <color theme="0"/>
        <rFont val="GE Dinar Two"/>
        <family val="1"/>
        <charset val="178"/>
      </rPr>
      <t>مستويات قيمة الخطر</t>
    </r>
  </si>
  <si>
    <t>(شعار المؤسسة)</t>
  </si>
  <si>
    <t>وصف/سياق الخطر
Risk Description</t>
  </si>
  <si>
    <r>
      <rPr>
        <b/>
        <sz val="12"/>
        <color theme="0"/>
        <rFont val="Calibri"/>
        <family val="2"/>
        <scheme val="minor"/>
      </rPr>
      <t>م
No.</t>
    </r>
  </si>
  <si>
    <r>
      <rPr>
        <b/>
        <sz val="12"/>
        <color theme="0"/>
        <rFont val="Calibri"/>
        <family val="2"/>
        <scheme val="minor"/>
      </rPr>
      <t>الإدارة
Department</t>
    </r>
  </si>
  <si>
    <r>
      <rPr>
        <b/>
        <sz val="12"/>
        <color theme="0"/>
        <rFont val="Calibri"/>
        <family val="2"/>
        <scheme val="minor"/>
      </rPr>
      <t>الخطر
Risk</t>
    </r>
  </si>
  <si>
    <r>
      <rPr>
        <b/>
        <sz val="12"/>
        <color theme="0"/>
        <rFont val="Calibri"/>
        <family val="2"/>
        <scheme val="minor"/>
      </rPr>
      <t>صنف الأخطار
Risk Category</t>
    </r>
  </si>
  <si>
    <r>
      <rPr>
        <b/>
        <sz val="12"/>
        <color theme="0"/>
        <rFont val="Calibri"/>
        <family val="2"/>
        <scheme val="minor"/>
      </rPr>
      <t>الأحتمالية 
Risk Likelishood</t>
    </r>
  </si>
  <si>
    <r>
      <rPr>
        <b/>
        <sz val="12"/>
        <color theme="0"/>
        <rFont val="Calibri"/>
        <family val="2"/>
        <scheme val="minor"/>
      </rPr>
      <t>التأثير
Risk Impact</t>
    </r>
  </si>
  <si>
    <r>
      <rPr>
        <b/>
        <sz val="12"/>
        <color theme="0"/>
        <rFont val="Calibri"/>
        <family val="2"/>
        <scheme val="minor"/>
      </rPr>
      <t xml:space="preserve"> الضوابط و الحلول الحالية
Exisiting Controls</t>
    </r>
  </si>
  <si>
    <r>
      <rPr>
        <b/>
        <sz val="12"/>
        <color theme="0"/>
        <rFont val="Calibri"/>
        <family val="2"/>
        <scheme val="minor"/>
      </rPr>
      <t>استراتيجية معالجة الخطر
Risk Treatement</t>
    </r>
  </si>
  <si>
    <r>
      <rPr>
        <b/>
        <sz val="12"/>
        <color theme="0"/>
        <rFont val="Calibri"/>
        <family val="2"/>
        <scheme val="minor"/>
      </rPr>
      <t>القسم المسؤول عن الخطر
Risk Owner</t>
    </r>
  </si>
  <si>
    <r>
      <t xml:space="preserve">Rare
</t>
    </r>
    <r>
      <rPr>
        <b/>
        <sz val="12"/>
        <color theme="0"/>
        <rFont val="GE Dinar Two"/>
        <family val="1"/>
        <charset val="178"/>
      </rPr>
      <t>ضئيل جداً</t>
    </r>
  </si>
  <si>
    <r>
      <t xml:space="preserve">Often
</t>
    </r>
    <r>
      <rPr>
        <b/>
        <sz val="12"/>
        <color theme="0"/>
        <rFont val="GE Dinar Two"/>
        <family val="1"/>
        <charset val="178"/>
      </rPr>
      <t>غالباً</t>
    </r>
  </si>
  <si>
    <r>
      <t xml:space="preserve">Frequent
</t>
    </r>
    <r>
      <rPr>
        <b/>
        <sz val="12"/>
        <color theme="0"/>
        <rFont val="GE Dinar Two"/>
        <family val="1"/>
        <charset val="178"/>
      </rPr>
      <t>مؤكد</t>
    </r>
  </si>
  <si>
    <r>
      <rPr>
        <b/>
        <sz val="12"/>
        <color theme="0"/>
        <rFont val="GE Dinar Two"/>
        <family val="1"/>
        <charset val="178"/>
      </rPr>
      <t>متوسط</t>
    </r>
    <r>
      <rPr>
        <b/>
        <sz val="12"/>
        <color theme="0"/>
        <rFont val="Calibri"/>
        <family val="2"/>
      </rPr>
      <t xml:space="preserve">
Moderate</t>
    </r>
  </si>
  <si>
    <r>
      <rPr>
        <b/>
        <sz val="12"/>
        <color theme="0"/>
        <rFont val="GE Dinar Two"/>
        <family val="1"/>
        <charset val="178"/>
      </rPr>
      <t>مرتفع جداً</t>
    </r>
    <r>
      <rPr>
        <b/>
        <sz val="12"/>
        <color theme="0"/>
        <rFont val="Calibri"/>
        <family val="2"/>
      </rPr>
      <t xml:space="preserve">
Extreme</t>
    </r>
  </si>
  <si>
    <t>1-3</t>
  </si>
  <si>
    <t>4-6</t>
  </si>
  <si>
    <t>Moderate risk</t>
  </si>
  <si>
    <t>High Risk</t>
  </si>
  <si>
    <t>8-12</t>
  </si>
  <si>
    <t>Extreme Risk</t>
  </si>
  <si>
    <t>15-25</t>
  </si>
  <si>
    <t>No action required, unless escalation of risk is possible</t>
  </si>
  <si>
    <t>مخاطر ذات تأثير كبير على الهيئة وتحتاج إلى دراسة ووضع خط للمعالجة مخاطر ذات تأثير جسيم على الهيئة ويتوجب وضع الإجراءات والخطط لمواجهتها</t>
  </si>
  <si>
    <t>Risk of this level can or cannot be treated, they need to be considered on a case by case basis Activity  can operate subject to controls</t>
  </si>
  <si>
    <t>Activity should be modified to include remedial planning and action and be subject to detailed QHSE &amp; BC assessment.</t>
  </si>
  <si>
    <t>Activity should not proceed in current form.</t>
  </si>
  <si>
    <t>الإدارة:
Department Name:</t>
  </si>
  <si>
    <t>مدير الإدارة:
Department Head Name:</t>
  </si>
  <si>
    <t>اسم منسق استمرارية إدارة الأعمال :
Department BCM Coordinator Name :</t>
  </si>
  <si>
    <t>عنوان الموقع الأساسي و رقم الهاتف:
Primary Location Address &amp; Phone No.</t>
  </si>
  <si>
    <t>عنوان الموقع البديل و رقم الهاتف:
Alternate Location Address &amp; Phone No.</t>
  </si>
  <si>
    <t>ملاحظات/ أو اي معلموات إضافية إن وجدت
Remarks / Additional Information (if any)</t>
  </si>
  <si>
    <t xml:space="preserve">الإدارة و القسم
Department / Sub Department </t>
  </si>
  <si>
    <t xml:space="preserve">منسق االإدارة
Department BCM Coordinator </t>
  </si>
  <si>
    <r>
      <rPr>
        <b/>
        <sz val="12"/>
        <color theme="0"/>
        <rFont val="GE Dinar Two"/>
        <family val="1"/>
        <charset val="178"/>
      </rPr>
      <t>العمليات</t>
    </r>
    <r>
      <rPr>
        <b/>
        <sz val="12"/>
        <color theme="0"/>
        <rFont val="Calibri"/>
        <family val="2"/>
      </rPr>
      <t xml:space="preserve">
OPERATIONS</t>
    </r>
  </si>
  <si>
    <r>
      <rPr>
        <b/>
        <sz val="12"/>
        <color theme="0"/>
        <rFont val="GE Dinar Two"/>
        <family val="1"/>
        <charset val="178"/>
      </rPr>
      <t>الأشخاص</t>
    </r>
    <r>
      <rPr>
        <b/>
        <sz val="12"/>
        <color theme="0"/>
        <rFont val="Calibri"/>
        <family val="2"/>
      </rPr>
      <t xml:space="preserve">
PEOPLE</t>
    </r>
  </si>
  <si>
    <r>
      <rPr>
        <b/>
        <sz val="12"/>
        <color theme="0"/>
        <rFont val="GE Dinar Two"/>
        <family val="1"/>
        <charset val="178"/>
      </rPr>
      <t>المنشآت</t>
    </r>
    <r>
      <rPr>
        <b/>
        <sz val="12"/>
        <color theme="0"/>
        <rFont val="Calibri"/>
        <family val="2"/>
      </rPr>
      <t xml:space="preserve">
PREMISES</t>
    </r>
  </si>
  <si>
    <r>
      <rPr>
        <b/>
        <sz val="12"/>
        <color theme="0"/>
        <rFont val="GE Dinar Two"/>
        <family val="1"/>
        <charset val="178"/>
      </rPr>
      <t>المعلومات</t>
    </r>
    <r>
      <rPr>
        <b/>
        <sz val="12"/>
        <color theme="0"/>
        <rFont val="Calibri"/>
        <family val="2"/>
      </rPr>
      <t xml:space="preserve">
INFORMATION</t>
    </r>
  </si>
  <si>
    <r>
      <rPr>
        <b/>
        <sz val="12"/>
        <color theme="0"/>
        <rFont val="GE Dinar Two"/>
        <family val="1"/>
        <charset val="178"/>
      </rPr>
      <t>التكنولوجيا</t>
    </r>
    <r>
      <rPr>
        <b/>
        <sz val="12"/>
        <color theme="0"/>
        <rFont val="Calibri"/>
        <family val="2"/>
      </rPr>
      <t xml:space="preserve">
TECHNOLOGY</t>
    </r>
  </si>
  <si>
    <r>
      <rPr>
        <b/>
        <sz val="12"/>
        <color theme="0"/>
        <rFont val="GE Dinar Two"/>
        <family val="1"/>
        <charset val="178"/>
      </rPr>
      <t>بيئي</t>
    </r>
    <r>
      <rPr>
        <b/>
        <sz val="12"/>
        <color theme="0"/>
        <rFont val="Calibri"/>
        <family val="2"/>
      </rPr>
      <t xml:space="preserve">
Enviromental</t>
    </r>
  </si>
  <si>
    <r>
      <rPr>
        <b/>
        <sz val="12"/>
        <color theme="0"/>
        <rFont val="GE Dinar Two"/>
        <family val="1"/>
        <charset val="178"/>
      </rPr>
      <t>من صنع الإنسان</t>
    </r>
    <r>
      <rPr>
        <b/>
        <sz val="12"/>
        <color theme="0"/>
        <rFont val="Calibri"/>
        <family val="2"/>
      </rPr>
      <t xml:space="preserve">
Man-Made</t>
    </r>
  </si>
  <si>
    <r>
      <t xml:space="preserve">Risk Matrix </t>
    </r>
    <r>
      <rPr>
        <b/>
        <sz val="16"/>
        <color theme="0"/>
        <rFont val="GE Dinar Two"/>
        <family val="1"/>
        <charset val="178"/>
      </rPr>
      <t>مصفوفة المخاطر</t>
    </r>
  </si>
  <si>
    <r>
      <t>Impact</t>
    </r>
    <r>
      <rPr>
        <b/>
        <sz val="16"/>
        <color theme="0"/>
        <rFont val="GE Dinar Two"/>
        <family val="1"/>
        <charset val="178"/>
      </rPr>
      <t xml:space="preserve"> التأثير</t>
    </r>
  </si>
  <si>
    <r>
      <t xml:space="preserve">Likelihood </t>
    </r>
    <r>
      <rPr>
        <b/>
        <sz val="16"/>
        <color theme="0"/>
        <rFont val="GE Dinar Two"/>
        <family val="1"/>
        <charset val="178"/>
      </rPr>
      <t>الاحتمالية</t>
    </r>
  </si>
  <si>
    <r>
      <t xml:space="preserve">Likely
</t>
    </r>
    <r>
      <rPr>
        <b/>
        <sz val="12"/>
        <color theme="0"/>
        <rFont val="GE Dinar Two"/>
        <family val="1"/>
        <charset val="178"/>
      </rPr>
      <t>محتمل</t>
    </r>
  </si>
  <si>
    <r>
      <t xml:space="preserve">Possible
</t>
    </r>
    <r>
      <rPr>
        <b/>
        <sz val="12"/>
        <color theme="0"/>
        <rFont val="GE Dinar Two"/>
        <family val="1"/>
        <charset val="178"/>
      </rPr>
      <t>ضئيل</t>
    </r>
  </si>
  <si>
    <r>
      <rPr>
        <b/>
        <sz val="12"/>
        <color theme="0"/>
        <rFont val="GE Dinar Two"/>
        <family val="1"/>
        <charset val="178"/>
      </rPr>
      <t>منخفض</t>
    </r>
    <r>
      <rPr>
        <b/>
        <sz val="12"/>
        <color theme="0"/>
        <rFont val="Calibri"/>
        <family val="2"/>
      </rPr>
      <t xml:space="preserve">
Minor</t>
    </r>
  </si>
  <si>
    <r>
      <rPr>
        <b/>
        <sz val="12"/>
        <color theme="0"/>
        <rFont val="GE Dinar Two"/>
        <family val="1"/>
        <charset val="178"/>
      </rPr>
      <t>منخفض جداً</t>
    </r>
    <r>
      <rPr>
        <b/>
        <sz val="12"/>
        <color theme="0"/>
        <rFont val="Calibri"/>
        <family val="2"/>
      </rPr>
      <t xml:space="preserve">
Insignificant</t>
    </r>
  </si>
  <si>
    <r>
      <rPr>
        <b/>
        <sz val="12"/>
        <color theme="0"/>
        <rFont val="GE Dinar Two"/>
        <family val="1"/>
        <charset val="178"/>
      </rPr>
      <t>مرتفع</t>
    </r>
    <r>
      <rPr>
        <b/>
        <sz val="12"/>
        <color theme="0"/>
        <rFont val="Calibri"/>
        <family val="2"/>
      </rPr>
      <t xml:space="preserve">
High</t>
    </r>
  </si>
  <si>
    <t>Low risk</t>
  </si>
  <si>
    <t>العملية - النشاط
Activity</t>
  </si>
  <si>
    <t>الأحتمالية 
 Likelihood</t>
  </si>
  <si>
    <t>Low</t>
  </si>
  <si>
    <t>Moderate</t>
  </si>
  <si>
    <t>High</t>
  </si>
  <si>
    <t>Extreme</t>
  </si>
  <si>
    <t xml:space="preserve">قيمة الخطر الاولية
Initial Risk Level </t>
  </si>
  <si>
    <t>مستويات قيمة الخطر الاولية
Interpretation of Initial Risk Level</t>
  </si>
  <si>
    <t xml:space="preserve">قيمة الخطر الباقية
Residual Risk Level </t>
  </si>
  <si>
    <t>مستويات قيمة الخطر الباقية
Interpretation of Residual Risk Level</t>
  </si>
  <si>
    <t>The impact of this risk occurring is low, there is minor effect on National Ambulance</t>
  </si>
  <si>
    <t xml:space="preserve">QHF235
Version 1.0
September 2021
</t>
  </si>
  <si>
    <t xml:space="preserve">QHF235
Version 1.0
September 2021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</si>
</sst>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\ d\,\ yyyy"/>
    <numFmt numFmtId="165" formatCode="000000000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3"/>
      <name val="Calibri"/>
      <family val="2"/>
    </font>
    <font>
      <b/>
      <sz val="12"/>
      <color theme="1"/>
      <name val="Calibri"/>
      <family val="2"/>
    </font>
    <font>
      <sz val="10"/>
      <color theme="0"/>
      <name val="Arial"/>
      <family val="2"/>
    </font>
    <font>
      <b/>
      <sz val="10"/>
      <color theme="3"/>
      <name val="Arial"/>
      <family val="2"/>
    </font>
    <font>
      <b/>
      <sz val="16"/>
      <color theme="3"/>
      <name val="Calibri"/>
      <family val="2"/>
      <scheme val="minor"/>
    </font>
    <font>
      <b/>
      <sz val="12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14"/>
      <color indexed="81"/>
      <name val="Tahoma"/>
      <family val="2"/>
    </font>
    <font>
      <b/>
      <sz val="16"/>
      <color theme="0"/>
      <name val="GE Dinar Two"/>
      <family val="1"/>
      <charset val="178"/>
    </font>
    <font>
      <b/>
      <sz val="18"/>
      <color rgb="FFFFFFFF"/>
      <name val="GE Dinar Two"/>
      <family val="1"/>
      <charset val="178"/>
    </font>
    <font>
      <b/>
      <sz val="12"/>
      <color theme="0"/>
      <name val="GE Dinar Two"/>
      <family val="1"/>
      <charset val="178"/>
    </font>
    <font>
      <b/>
      <sz val="14"/>
      <color theme="0"/>
      <name val="GE Dinar Two"/>
      <family val="1"/>
      <charset val="178"/>
    </font>
    <font>
      <b/>
      <sz val="16"/>
      <color theme="0"/>
      <name val="Calibri"/>
      <family val="2"/>
    </font>
    <font>
      <b/>
      <sz val="28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1"/>
      <charset val="178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b/>
      <sz val="24"/>
      <color indexed="9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theme="0"/>
      <name val="Arial"/>
      <family val="2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4585A"/>
        <bgColor indexed="64"/>
      </patternFill>
    </fill>
    <fill>
      <patternFill patternType="solid">
        <fgColor rgb="FF54585A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ouble">
        <color theme="0"/>
      </top>
      <bottom style="medium">
        <color theme="0" tint="-0.499984740745262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top" wrapText="1"/>
      <protection locked="0"/>
    </xf>
    <xf numFmtId="164" fontId="3" fillId="0" borderId="0" xfId="0" applyNumberFormat="1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6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8" xfId="0" applyFill="1" applyBorder="1"/>
    <xf numFmtId="0" fontId="12" fillId="5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6" fillId="0" borderId="0" xfId="0" applyFont="1"/>
    <xf numFmtId="0" fontId="2" fillId="0" borderId="0" xfId="0" applyFont="1" applyAlignment="1" applyProtection="1">
      <alignment vertical="top" wrapText="1"/>
      <protection locked="0"/>
    </xf>
    <xf numFmtId="0" fontId="2" fillId="0" borderId="0" xfId="0" applyFont="1" applyProtection="1">
      <protection locked="0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top"/>
    </xf>
    <xf numFmtId="0" fontId="5" fillId="0" borderId="0" xfId="0" applyFont="1" applyBorder="1" applyAlignment="1">
      <alignment horizontal="justify" vertical="top" wrapText="1"/>
    </xf>
    <xf numFmtId="0" fontId="5" fillId="0" borderId="0" xfId="0" applyFont="1" applyBorder="1" applyAlignment="1">
      <alignment horizontal="center" vertical="top" wrapText="1"/>
    </xf>
    <xf numFmtId="0" fontId="14" fillId="0" borderId="0" xfId="0" applyFont="1" applyFill="1" applyBorder="1" applyAlignment="1">
      <alignment vertical="center" wrapText="1" readingOrder="2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12" fillId="2" borderId="12" xfId="0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0" xfId="0" applyFill="1" applyBorder="1"/>
    <xf numFmtId="0" fontId="0" fillId="0" borderId="8" xfId="0" applyFill="1" applyBorder="1"/>
    <xf numFmtId="0" fontId="0" fillId="2" borderId="1" xfId="0" applyFill="1" applyBorder="1"/>
    <xf numFmtId="0" fontId="0" fillId="5" borderId="9" xfId="0" applyFill="1" applyBorder="1"/>
    <xf numFmtId="0" fontId="11" fillId="5" borderId="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0" fillId="6" borderId="13" xfId="0" applyFill="1" applyBorder="1"/>
    <xf numFmtId="0" fontId="12" fillId="6" borderId="1" xfId="0" applyFont="1" applyFill="1" applyBorder="1" applyAlignment="1">
      <alignment horizontal="center" vertical="center"/>
    </xf>
    <xf numFmtId="0" fontId="0" fillId="6" borderId="7" xfId="0" applyFill="1" applyBorder="1"/>
    <xf numFmtId="0" fontId="0" fillId="2" borderId="7" xfId="0" applyFill="1" applyBorder="1"/>
    <xf numFmtId="0" fontId="11" fillId="2" borderId="1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16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 readingOrder="2"/>
    </xf>
    <xf numFmtId="0" fontId="9" fillId="4" borderId="1" xfId="0" applyFont="1" applyFill="1" applyBorder="1" applyAlignment="1">
      <alignment horizontal="center" vertical="center" wrapText="1" readingOrder="2"/>
    </xf>
    <xf numFmtId="0" fontId="9" fillId="5" borderId="1" xfId="0" applyFont="1" applyFill="1" applyBorder="1" applyAlignment="1">
      <alignment horizontal="center" vertical="center" wrapText="1" readingOrder="2"/>
    </xf>
    <xf numFmtId="0" fontId="10" fillId="2" borderId="1" xfId="0" applyFont="1" applyFill="1" applyBorder="1" applyAlignment="1">
      <alignment horizontal="center" vertical="center" wrapText="1" readingOrder="2"/>
    </xf>
    <xf numFmtId="0" fontId="8" fillId="6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wrapText="1"/>
    </xf>
    <xf numFmtId="0" fontId="3" fillId="0" borderId="0" xfId="0" applyFont="1" applyAlignment="1" applyProtection="1">
      <alignment horizontal="center" vertical="top" wrapText="1"/>
      <protection hidden="1"/>
    </xf>
    <xf numFmtId="0" fontId="3" fillId="0" borderId="0" xfId="0" applyFont="1" applyAlignment="1" applyProtection="1">
      <alignment vertical="top" wrapText="1"/>
      <protection hidden="1"/>
    </xf>
    <xf numFmtId="164" fontId="3" fillId="0" borderId="0" xfId="0" applyNumberFormat="1" applyFont="1" applyAlignment="1" applyProtection="1">
      <alignment vertical="top" wrapText="1"/>
      <protection hidden="1"/>
    </xf>
    <xf numFmtId="0" fontId="2" fillId="0" borderId="0" xfId="0" applyFont="1" applyAlignment="1" applyProtection="1">
      <alignment vertical="top" wrapText="1"/>
      <protection hidden="1"/>
    </xf>
    <xf numFmtId="0" fontId="2" fillId="0" borderId="0" xfId="0" applyFont="1" applyProtection="1"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right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Protection="1"/>
    <xf numFmtId="0" fontId="0" fillId="0" borderId="0" xfId="0" applyProtection="1">
      <protection locked="0"/>
    </xf>
    <xf numFmtId="0" fontId="13" fillId="7" borderId="0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vertical="center"/>
      <protection hidden="1"/>
    </xf>
    <xf numFmtId="0" fontId="24" fillId="0" borderId="0" xfId="0" applyFont="1" applyAlignment="1" applyProtection="1">
      <alignment horizontal="center" vertical="center" wrapText="1" readingOrder="2"/>
      <protection hidden="1"/>
    </xf>
    <xf numFmtId="0" fontId="3" fillId="0" borderId="28" xfId="0" applyFont="1" applyBorder="1" applyAlignment="1" applyProtection="1">
      <alignment horizontal="center" vertical="top" wrapText="1"/>
      <protection hidden="1"/>
    </xf>
    <xf numFmtId="0" fontId="24" fillId="0" borderId="0" xfId="0" applyFont="1" applyAlignment="1" applyProtection="1">
      <alignment vertical="center"/>
    </xf>
    <xf numFmtId="0" fontId="29" fillId="0" borderId="0" xfId="0" applyFont="1" applyAlignment="1" applyProtection="1">
      <alignment wrapText="1"/>
    </xf>
    <xf numFmtId="0" fontId="28" fillId="7" borderId="1" xfId="0" applyFont="1" applyFill="1" applyBorder="1" applyAlignment="1" applyProtection="1">
      <alignment horizontal="left" wrapText="1" readingOrder="1"/>
    </xf>
    <xf numFmtId="0" fontId="32" fillId="8" borderId="1" xfId="0" applyFont="1" applyFill="1" applyBorder="1" applyAlignment="1" applyProtection="1">
      <alignment horizontal="center" wrapText="1"/>
    </xf>
    <xf numFmtId="0" fontId="33" fillId="7" borderId="1" xfId="0" applyFont="1" applyFill="1" applyBorder="1" applyAlignment="1" applyProtection="1">
      <alignment horizontal="left" wrapText="1" readingOrder="1"/>
    </xf>
    <xf numFmtId="0" fontId="33" fillId="7" borderId="1" xfId="0" applyFont="1" applyFill="1" applyBorder="1" applyAlignment="1" applyProtection="1">
      <alignment horizontal="left" vertical="center" wrapText="1" readingOrder="1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27" fillId="9" borderId="20" xfId="0" applyFont="1" applyFill="1" applyBorder="1" applyAlignment="1">
      <alignment horizontal="center" vertical="center" wrapText="1" readingOrder="2"/>
    </xf>
    <xf numFmtId="0" fontId="24" fillId="0" borderId="0" xfId="0" applyFont="1" applyAlignment="1" applyProtection="1">
      <alignment vertical="center" wrapText="1" readingOrder="2"/>
      <protection hidden="1"/>
    </xf>
    <xf numFmtId="0" fontId="8" fillId="9" borderId="2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 readingOrder="2"/>
    </xf>
    <xf numFmtId="0" fontId="24" fillId="0" borderId="21" xfId="0" applyFont="1" applyBorder="1" applyAlignment="1">
      <alignment vertical="center"/>
    </xf>
    <xf numFmtId="0" fontId="27" fillId="9" borderId="19" xfId="0" applyFont="1" applyFill="1" applyBorder="1" applyAlignment="1">
      <alignment horizontal="center" vertical="center" wrapText="1" readingOrder="2"/>
    </xf>
    <xf numFmtId="0" fontId="5" fillId="3" borderId="32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right" vertical="top" wrapText="1" readingOrder="2"/>
    </xf>
    <xf numFmtId="0" fontId="5" fillId="0" borderId="32" xfId="0" applyFont="1" applyBorder="1" applyAlignment="1">
      <alignment horizontal="left" vertical="top" wrapText="1" readingOrder="1"/>
    </xf>
    <xf numFmtId="49" fontId="9" fillId="4" borderId="40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8" fillId="6" borderId="40" xfId="0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1" fontId="3" fillId="0" borderId="0" xfId="0" quotePrefix="1" applyNumberFormat="1" applyFont="1" applyBorder="1" applyAlignment="1" applyProtection="1">
      <alignment horizontal="center" vertical="center" wrapText="1"/>
      <protection hidden="1"/>
    </xf>
    <xf numFmtId="164" fontId="3" fillId="0" borderId="0" xfId="0" applyNumberFormat="1" applyFont="1" applyBorder="1" applyAlignment="1" applyProtection="1">
      <alignment horizontal="right" vertical="top" wrapText="1" readingOrder="2"/>
      <protection locked="0"/>
    </xf>
    <xf numFmtId="164" fontId="3" fillId="0" borderId="0" xfId="0" applyNumberFormat="1" applyFont="1" applyBorder="1" applyAlignment="1" applyProtection="1">
      <alignment vertical="top" wrapText="1" readingOrder="2"/>
      <protection locked="0"/>
    </xf>
    <xf numFmtId="0" fontId="2" fillId="0" borderId="0" xfId="0" applyFont="1" applyBorder="1" applyAlignment="1" applyProtection="1">
      <alignment vertical="top" wrapText="1"/>
      <protection hidden="1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25" fillId="8" borderId="25" xfId="0" applyFont="1" applyFill="1" applyBorder="1" applyAlignment="1">
      <alignment vertical="center" wrapText="1"/>
    </xf>
    <xf numFmtId="0" fontId="26" fillId="8" borderId="25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5" fillId="8" borderId="26" xfId="0" applyFont="1" applyFill="1" applyBorder="1" applyAlignment="1">
      <alignment vertical="center" wrapText="1"/>
    </xf>
    <xf numFmtId="0" fontId="25" fillId="8" borderId="27" xfId="0" applyFont="1" applyFill="1" applyBorder="1" applyAlignment="1">
      <alignment vertical="center" wrapText="1"/>
    </xf>
    <xf numFmtId="0" fontId="2" fillId="0" borderId="0" xfId="0" applyFont="1" applyAlignment="1">
      <alignment horizontal="right" wrapText="1" readingOrder="2"/>
    </xf>
    <xf numFmtId="0" fontId="2" fillId="0" borderId="0" xfId="0" applyFont="1" applyAlignment="1">
      <alignment horizontal="right" vertical="center" wrapText="1" readingOrder="2"/>
    </xf>
    <xf numFmtId="0" fontId="29" fillId="0" borderId="0" xfId="0" applyFont="1" applyAlignment="1" applyProtection="1">
      <alignment vertical="top" wrapText="1"/>
    </xf>
    <xf numFmtId="165" fontId="15" fillId="0" borderId="29" xfId="1" applyNumberFormat="1" applyFont="1" applyBorder="1" applyAlignment="1" applyProtection="1">
      <alignment horizontal="center" vertical="center"/>
      <protection locked="0"/>
    </xf>
    <xf numFmtId="165" fontId="15" fillId="0" borderId="30" xfId="1" applyNumberFormat="1" applyFont="1" applyBorder="1" applyAlignment="1" applyProtection="1">
      <alignment horizontal="center" vertical="center"/>
      <protection locked="0"/>
    </xf>
    <xf numFmtId="165" fontId="15" fillId="0" borderId="10" xfId="1" applyNumberFormat="1" applyFont="1" applyBorder="1" applyAlignment="1" applyProtection="1">
      <alignment horizontal="center" vertical="center"/>
      <protection locked="0"/>
    </xf>
    <xf numFmtId="0" fontId="30" fillId="8" borderId="4" xfId="0" applyFont="1" applyFill="1" applyBorder="1" applyAlignment="1" applyProtection="1">
      <alignment horizontal="center" vertical="center" wrapText="1"/>
    </xf>
    <xf numFmtId="0" fontId="30" fillId="8" borderId="5" xfId="0" applyFont="1" applyFill="1" applyBorder="1" applyAlignment="1" applyProtection="1">
      <alignment horizontal="center" vertical="center" wrapText="1"/>
    </xf>
    <xf numFmtId="0" fontId="30" fillId="8" borderId="3" xfId="0" applyFont="1" applyFill="1" applyBorder="1" applyAlignment="1" applyProtection="1">
      <alignment horizontal="center" vertical="center" wrapText="1"/>
    </xf>
    <xf numFmtId="0" fontId="31" fillId="8" borderId="4" xfId="0" applyFont="1" applyFill="1" applyBorder="1" applyAlignment="1" applyProtection="1">
      <alignment horizontal="center" wrapText="1"/>
    </xf>
    <xf numFmtId="0" fontId="31" fillId="8" borderId="5" xfId="0" applyFont="1" applyFill="1" applyBorder="1" applyAlignment="1" applyProtection="1">
      <alignment horizontal="center" wrapText="1"/>
    </xf>
    <xf numFmtId="0" fontId="31" fillId="8" borderId="3" xfId="0" applyFont="1" applyFill="1" applyBorder="1" applyAlignment="1" applyProtection="1">
      <alignment horizontal="center" wrapText="1"/>
    </xf>
    <xf numFmtId="0" fontId="13" fillId="7" borderId="0" xfId="0" applyFont="1" applyFill="1" applyBorder="1" applyAlignment="1" applyProtection="1">
      <alignment horizontal="center"/>
    </xf>
    <xf numFmtId="0" fontId="3" fillId="0" borderId="39" xfId="0" applyFont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 wrapText="1" readingOrder="2"/>
    </xf>
    <xf numFmtId="0" fontId="8" fillId="9" borderId="22" xfId="0" applyFont="1" applyFill="1" applyBorder="1" applyAlignment="1">
      <alignment horizontal="center" vertical="center" wrapText="1" readingOrder="2"/>
    </xf>
    <xf numFmtId="0" fontId="8" fillId="9" borderId="23" xfId="0" applyFont="1" applyFill="1" applyBorder="1" applyAlignment="1">
      <alignment horizontal="center" vertical="center" wrapText="1" readingOrder="2"/>
    </xf>
    <xf numFmtId="0" fontId="23" fillId="9" borderId="6" xfId="0" applyFont="1" applyFill="1" applyBorder="1" applyAlignment="1">
      <alignment horizontal="center" vertical="center" textRotation="90" wrapText="1" readingOrder="1"/>
    </xf>
    <xf numFmtId="0" fontId="23" fillId="9" borderId="15" xfId="0" applyFont="1" applyFill="1" applyBorder="1" applyAlignment="1">
      <alignment horizontal="center" vertical="center" textRotation="90" wrapText="1" readingOrder="1"/>
    </xf>
    <xf numFmtId="0" fontId="23" fillId="9" borderId="14" xfId="0" applyFont="1" applyFill="1" applyBorder="1" applyAlignment="1">
      <alignment horizontal="center" vertical="center" textRotation="90" wrapText="1" readingOrder="1"/>
    </xf>
    <xf numFmtId="0" fontId="23" fillId="9" borderId="4" xfId="0" applyFont="1" applyFill="1" applyBorder="1" applyAlignment="1">
      <alignment horizontal="center" vertical="center" wrapText="1" readingOrder="1"/>
    </xf>
    <xf numFmtId="0" fontId="23" fillId="9" borderId="5" xfId="0" applyFont="1" applyFill="1" applyBorder="1" applyAlignment="1">
      <alignment horizontal="center" vertical="center" wrapText="1" readingOrder="1"/>
    </xf>
    <xf numFmtId="0" fontId="23" fillId="9" borderId="3" xfId="0" applyFont="1" applyFill="1" applyBorder="1" applyAlignment="1">
      <alignment horizontal="center" vertical="center" wrapText="1" readingOrder="1"/>
    </xf>
    <xf numFmtId="0" fontId="20" fillId="9" borderId="17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 wrapText="1" readingOrder="1"/>
    </xf>
    <xf numFmtId="0" fontId="23" fillId="9" borderId="18" xfId="0" applyFont="1" applyFill="1" applyBorder="1" applyAlignment="1">
      <alignment horizontal="center" vertical="center" wrapText="1" readingOrder="1"/>
    </xf>
    <xf numFmtId="0" fontId="23" fillId="9" borderId="31" xfId="0" applyFont="1" applyFill="1" applyBorder="1" applyAlignment="1">
      <alignment horizontal="center" vertical="center" wrapText="1" readingOrder="1"/>
    </xf>
    <xf numFmtId="0" fontId="14" fillId="9" borderId="19" xfId="0" applyFont="1" applyFill="1" applyBorder="1" applyAlignment="1">
      <alignment horizontal="center" vertical="center" wrapText="1" readingOrder="2"/>
    </xf>
    <xf numFmtId="0" fontId="8" fillId="9" borderId="36" xfId="0" applyFont="1" applyFill="1" applyBorder="1" applyAlignment="1">
      <alignment horizontal="center" vertical="center" wrapText="1" readingOrder="2"/>
    </xf>
    <xf numFmtId="0" fontId="8" fillId="9" borderId="37" xfId="0" applyFont="1" applyFill="1" applyBorder="1" applyAlignment="1">
      <alignment horizontal="center" vertical="center" wrapText="1" readingOrder="2"/>
    </xf>
    <xf numFmtId="0" fontId="8" fillId="9" borderId="38" xfId="0" applyFont="1" applyFill="1" applyBorder="1" applyAlignment="1">
      <alignment horizontal="center" vertical="center" wrapText="1" readingOrder="2"/>
    </xf>
    <xf numFmtId="0" fontId="35" fillId="0" borderId="29" xfId="0" applyFont="1" applyBorder="1" applyAlignment="1" applyProtection="1">
      <alignment horizontal="center" vertical="center" wrapText="1"/>
    </xf>
    <xf numFmtId="0" fontId="35" fillId="0" borderId="10" xfId="0" applyFont="1" applyBorder="1" applyAlignment="1" applyProtection="1">
      <alignment horizontal="center" vertical="center" wrapText="1"/>
    </xf>
    <xf numFmtId="0" fontId="29" fillId="0" borderId="1" xfId="0" applyFont="1" applyBorder="1" applyAlignment="1" applyProtection="1">
      <alignment horizontal="center" vertical="center"/>
    </xf>
    <xf numFmtId="0" fontId="34" fillId="0" borderId="1" xfId="0" applyFont="1" applyBorder="1" applyAlignment="1" applyProtection="1">
      <alignment horizontal="center" vertical="center"/>
    </xf>
    <xf numFmtId="0" fontId="29" fillId="0" borderId="0" xfId="0" applyFont="1" applyAlignment="1" applyProtection="1">
      <alignment horizontal="left" wrapText="1"/>
    </xf>
    <xf numFmtId="0" fontId="36" fillId="0" borderId="29" xfId="0" applyFont="1" applyBorder="1" applyAlignment="1" applyProtection="1">
      <alignment horizontal="center" vertical="center" wrapText="1"/>
      <protection locked="0"/>
    </xf>
    <xf numFmtId="0" fontId="36" fillId="0" borderId="30" xfId="0" applyFont="1" applyBorder="1" applyAlignment="1" applyProtection="1">
      <alignment horizontal="center" vertical="center"/>
      <protection locked="0"/>
    </xf>
    <xf numFmtId="0" fontId="36" fillId="0" borderId="10" xfId="0" applyFont="1" applyBorder="1" applyAlignment="1" applyProtection="1">
      <alignment horizontal="center" vertical="center"/>
      <protection locked="0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vertical="center" wrapText="1"/>
      <protection locked="0"/>
    </xf>
    <xf numFmtId="0" fontId="36" fillId="0" borderId="39" xfId="0" applyFont="1" applyBorder="1" applyAlignment="1" applyProtection="1">
      <alignment horizontal="center" vertical="center" wrapText="1"/>
      <protection locked="0"/>
    </xf>
    <xf numFmtId="1" fontId="15" fillId="0" borderId="39" xfId="0" quotePrefix="1" applyNumberFormat="1" applyFont="1" applyBorder="1" applyAlignment="1" applyProtection="1">
      <alignment horizontal="center" vertical="center" wrapText="1"/>
      <protection hidden="1"/>
    </xf>
    <xf numFmtId="164" fontId="15" fillId="0" borderId="39" xfId="0" applyNumberFormat="1" applyFont="1" applyBorder="1" applyAlignment="1" applyProtection="1">
      <alignment horizontal="right" vertical="top" wrapText="1" readingOrder="2"/>
      <protection locked="0"/>
    </xf>
    <xf numFmtId="0" fontId="15" fillId="0" borderId="39" xfId="0" applyFont="1" applyBorder="1" applyAlignment="1" applyProtection="1">
      <alignment horizontal="right" vertical="top" wrapText="1" readingOrder="2"/>
      <protection locked="0"/>
    </xf>
    <xf numFmtId="0" fontId="15" fillId="0" borderId="39" xfId="0" applyFont="1" applyBorder="1" applyAlignment="1" applyProtection="1">
      <alignment horizontal="center" vertical="center" wrapText="1" readingOrder="2"/>
      <protection locked="0"/>
    </xf>
    <xf numFmtId="0" fontId="34" fillId="0" borderId="39" xfId="0" applyFont="1" applyFill="1" applyBorder="1" applyAlignment="1" applyProtection="1">
      <alignment vertical="center" wrapText="1" readingOrder="2"/>
      <protection locked="0"/>
    </xf>
    <xf numFmtId="164" fontId="15" fillId="0" borderId="39" xfId="0" applyNumberFormat="1" applyFont="1" applyBorder="1" applyAlignment="1" applyProtection="1">
      <alignment vertical="top" wrapText="1" readingOrder="2"/>
      <protection locked="0"/>
    </xf>
  </cellXfs>
  <cellStyles count="8">
    <cellStyle name="Comma 2" xfId="7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  <cellStyle name="Style 1" xfId="6" xr:uid="{00000000-0005-0000-0000-000007000000}"/>
  </cellStyles>
  <dxfs count="35">
    <dxf>
      <font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strike val="0"/>
        <color rgb="FF92D050"/>
      </font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strike val="0"/>
        <color rgb="FF92D05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54585A"/>
      <color rgb="FFFF0000"/>
      <color rgb="FFEAAA00"/>
      <color rgb="FFAF8855"/>
      <color rgb="FFFF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146721</xdr:rowOff>
    </xdr:from>
    <xdr:to>
      <xdr:col>1</xdr:col>
      <xdr:colOff>3027261</xdr:colOff>
      <xdr:row>0</xdr:row>
      <xdr:rowOff>820352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146721"/>
          <a:ext cx="3027261" cy="673631"/>
        </a:xfrm>
        <a:prstGeom prst="rect">
          <a:avLst/>
        </a:prstGeom>
      </xdr:spPr>
    </xdr:pic>
    <xdr:clientData/>
  </xdr:twoCellAnchor>
  <xdr:twoCellAnchor editAs="oneCell">
    <xdr:from>
      <xdr:col>5</xdr:col>
      <xdr:colOff>593925</xdr:colOff>
      <xdr:row>0</xdr:row>
      <xdr:rowOff>98929</xdr:rowOff>
    </xdr:from>
    <xdr:to>
      <xdr:col>5</xdr:col>
      <xdr:colOff>1229027</xdr:colOff>
      <xdr:row>0</xdr:row>
      <xdr:rowOff>788774</xdr:rowOff>
    </xdr:to>
    <xdr:pic>
      <xdr:nvPicPr>
        <xdr:cNvPr id="7" name="Picture 1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320008" y="98929"/>
          <a:ext cx="635102" cy="689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1085566</xdr:colOff>
      <xdr:row>0</xdr:row>
      <xdr:rowOff>74081</xdr:rowOff>
    </xdr:from>
    <xdr:to>
      <xdr:col>5</xdr:col>
      <xdr:colOff>464903</xdr:colOff>
      <xdr:row>0</xdr:row>
      <xdr:rowOff>832425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2233" y="74081"/>
          <a:ext cx="638753" cy="75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243334</xdr:colOff>
      <xdr:row>0</xdr:row>
      <xdr:rowOff>758918</xdr:rowOff>
    </xdr:from>
    <xdr:to>
      <xdr:col>1</xdr:col>
      <xdr:colOff>1853059</xdr:colOff>
      <xdr:row>0</xdr:row>
      <xdr:rowOff>911318</xdr:rowOff>
    </xdr:to>
    <xdr:pic>
      <xdr:nvPicPr>
        <xdr:cNvPr id="9" name="Picture 3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584" y="758918"/>
          <a:ext cx="1609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158365</xdr:rowOff>
    </xdr:from>
    <xdr:to>
      <xdr:col>3</xdr:col>
      <xdr:colOff>712686</xdr:colOff>
      <xdr:row>1</xdr:row>
      <xdr:rowOff>670071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8365"/>
          <a:ext cx="3027261" cy="673631"/>
        </a:xfrm>
        <a:prstGeom prst="rect">
          <a:avLst/>
        </a:prstGeom>
      </xdr:spPr>
    </xdr:pic>
    <xdr:clientData/>
  </xdr:twoCellAnchor>
  <xdr:twoCellAnchor editAs="oneCell">
    <xdr:from>
      <xdr:col>7</xdr:col>
      <xdr:colOff>925183</xdr:colOff>
      <xdr:row>0</xdr:row>
      <xdr:rowOff>110573</xdr:rowOff>
    </xdr:from>
    <xdr:to>
      <xdr:col>7</xdr:col>
      <xdr:colOff>1560285</xdr:colOff>
      <xdr:row>1</xdr:row>
      <xdr:rowOff>638493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193008" y="110573"/>
          <a:ext cx="635102" cy="689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157408</xdr:colOff>
      <xdr:row>0</xdr:row>
      <xdr:rowOff>85725</xdr:rowOff>
    </xdr:from>
    <xdr:to>
      <xdr:col>7</xdr:col>
      <xdr:colOff>796161</xdr:colOff>
      <xdr:row>1</xdr:row>
      <xdr:rowOff>682144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233" y="85725"/>
          <a:ext cx="638753" cy="75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243334</xdr:colOff>
      <xdr:row>1</xdr:row>
      <xdr:rowOff>608637</xdr:rowOff>
    </xdr:from>
    <xdr:to>
      <xdr:col>2</xdr:col>
      <xdr:colOff>1252984</xdr:colOff>
      <xdr:row>1</xdr:row>
      <xdr:rowOff>761037</xdr:rowOff>
    </xdr:to>
    <xdr:pic>
      <xdr:nvPicPr>
        <xdr:cNvPr id="5" name="Picture 3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584" y="770562"/>
          <a:ext cx="1609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687058</xdr:colOff>
      <xdr:row>0</xdr:row>
      <xdr:rowOff>126448</xdr:rowOff>
    </xdr:from>
    <xdr:to>
      <xdr:col>15</xdr:col>
      <xdr:colOff>1322160</xdr:colOff>
      <xdr:row>1</xdr:row>
      <xdr:rowOff>333693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388058" y="126448"/>
          <a:ext cx="635102" cy="689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1303583</xdr:colOff>
      <xdr:row>0</xdr:row>
      <xdr:rowOff>101600</xdr:rowOff>
    </xdr:from>
    <xdr:to>
      <xdr:col>15</xdr:col>
      <xdr:colOff>558036</xdr:colOff>
      <xdr:row>1</xdr:row>
      <xdr:rowOff>377344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0283" y="101600"/>
          <a:ext cx="638753" cy="75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0</xdr:row>
      <xdr:rowOff>165100</xdr:rowOff>
    </xdr:from>
    <xdr:to>
      <xdr:col>3</xdr:col>
      <xdr:colOff>1173061</xdr:colOff>
      <xdr:row>1</xdr:row>
      <xdr:rowOff>356131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165100"/>
          <a:ext cx="3027261" cy="673631"/>
        </a:xfrm>
        <a:prstGeom prst="rect">
          <a:avLst/>
        </a:prstGeom>
      </xdr:spPr>
    </xdr:pic>
    <xdr:clientData/>
  </xdr:twoCellAnchor>
  <xdr:twoCellAnchor>
    <xdr:from>
      <xdr:col>1</xdr:col>
      <xdr:colOff>395734</xdr:colOff>
      <xdr:row>1</xdr:row>
      <xdr:rowOff>294697</xdr:rowOff>
    </xdr:from>
    <xdr:to>
      <xdr:col>2</xdr:col>
      <xdr:colOff>1548259</xdr:colOff>
      <xdr:row>2</xdr:row>
      <xdr:rowOff>15297</xdr:rowOff>
    </xdr:to>
    <xdr:pic>
      <xdr:nvPicPr>
        <xdr:cNvPr id="7" name="Picture 3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634" y="777297"/>
          <a:ext cx="16097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8855"/>
    <pageSetUpPr fitToPage="1"/>
  </sheetPr>
  <dimension ref="A1:G15"/>
  <sheetViews>
    <sheetView showGridLines="0" view="pageBreakPreview" zoomScale="90" zoomScaleNormal="90" zoomScaleSheetLayoutView="90" workbookViewId="0">
      <selection activeCell="C9" activeCellId="1" sqref="C6:F6 C9:F13"/>
    </sheetView>
  </sheetViews>
  <sheetFormatPr defaultRowHeight="12.75"/>
  <cols>
    <col min="1" max="1" width="3.28515625" style="65" customWidth="1"/>
    <col min="2" max="2" width="55.85546875" style="66" customWidth="1"/>
    <col min="3" max="3" width="48.85546875" style="66" customWidth="1"/>
    <col min="4" max="6" width="18.85546875" style="66" customWidth="1"/>
    <col min="7" max="7" width="2.42578125" style="65" customWidth="1"/>
    <col min="8" max="16384" width="9.140625" style="66"/>
  </cols>
  <sheetData>
    <row r="1" spans="2:6" s="65" customFormat="1" ht="82.5" customHeight="1">
      <c r="B1" s="72"/>
      <c r="C1" s="72"/>
      <c r="E1" s="73" t="s">
        <v>208</v>
      </c>
      <c r="F1" s="72"/>
    </row>
    <row r="2" spans="2:6" s="65" customFormat="1" ht="34.5" customHeight="1" thickBot="1"/>
    <row r="3" spans="2:6" s="65" customFormat="1" ht="73.5" customHeight="1" thickBot="1">
      <c r="B3" s="117" t="s">
        <v>121</v>
      </c>
      <c r="C3" s="118"/>
      <c r="D3" s="118"/>
      <c r="E3" s="118"/>
      <c r="F3" s="119"/>
    </row>
    <row r="4" spans="2:6" s="65" customFormat="1" ht="24" thickBot="1">
      <c r="B4" s="120" t="s">
        <v>139</v>
      </c>
      <c r="C4" s="121"/>
      <c r="D4" s="121"/>
      <c r="E4" s="121"/>
      <c r="F4" s="122"/>
    </row>
    <row r="5" spans="2:6" s="65" customFormat="1"/>
    <row r="6" spans="2:6" ht="42">
      <c r="B6" s="74" t="s">
        <v>172</v>
      </c>
      <c r="C6" s="150"/>
      <c r="D6" s="151"/>
      <c r="E6" s="151"/>
      <c r="F6" s="152"/>
    </row>
    <row r="7" spans="2:6" s="65" customFormat="1" ht="21">
      <c r="B7" s="123"/>
      <c r="C7" s="123"/>
      <c r="D7" s="123"/>
      <c r="E7" s="123"/>
      <c r="F7" s="123"/>
    </row>
    <row r="8" spans="2:6" s="65" customFormat="1" ht="30">
      <c r="D8" s="75" t="s">
        <v>118</v>
      </c>
      <c r="E8" s="75" t="s">
        <v>119</v>
      </c>
      <c r="F8" s="75" t="s">
        <v>120</v>
      </c>
    </row>
    <row r="9" spans="2:6" s="65" customFormat="1" ht="37.5">
      <c r="B9" s="76" t="s">
        <v>173</v>
      </c>
      <c r="C9" s="153"/>
      <c r="D9" s="78"/>
      <c r="E9" s="78"/>
      <c r="F9" s="78"/>
    </row>
    <row r="10" spans="2:6" s="65" customFormat="1" ht="37.5">
      <c r="B10" s="76" t="s">
        <v>174</v>
      </c>
      <c r="C10" s="153"/>
      <c r="D10" s="78"/>
      <c r="E10" s="78"/>
      <c r="F10" s="78"/>
    </row>
    <row r="11" spans="2:6" s="65" customFormat="1" ht="37.5">
      <c r="B11" s="76" t="s">
        <v>175</v>
      </c>
      <c r="C11" s="153"/>
      <c r="D11" s="114"/>
      <c r="E11" s="115"/>
      <c r="F11" s="116"/>
    </row>
    <row r="12" spans="2:6" s="65" customFormat="1" ht="37.5">
      <c r="B12" s="76" t="s">
        <v>176</v>
      </c>
      <c r="C12" s="153"/>
      <c r="D12" s="114"/>
      <c r="E12" s="115"/>
      <c r="F12" s="116"/>
    </row>
    <row r="13" spans="2:6" ht="37.5">
      <c r="B13" s="77" t="s">
        <v>177</v>
      </c>
      <c r="C13" s="150"/>
      <c r="D13" s="151"/>
      <c r="E13" s="151"/>
      <c r="F13" s="152"/>
    </row>
    <row r="14" spans="2:6" ht="21">
      <c r="B14" s="67"/>
      <c r="C14" s="80"/>
      <c r="D14" s="68"/>
      <c r="E14" s="79"/>
      <c r="F14" s="68"/>
    </row>
    <row r="15" spans="2:6">
      <c r="B15" s="65"/>
      <c r="C15" s="65"/>
      <c r="D15" s="65"/>
      <c r="E15" s="65"/>
      <c r="F15" s="65"/>
    </row>
  </sheetData>
  <sheetProtection formatCells="0" formatRows="0" insertRows="0" insertHyperlinks="0" deleteRows="0" selectLockedCells="1"/>
  <mergeCells count="7">
    <mergeCell ref="D12:F12"/>
    <mergeCell ref="C13:F13"/>
    <mergeCell ref="B3:F3"/>
    <mergeCell ref="B4:F4"/>
    <mergeCell ref="C6:F6"/>
    <mergeCell ref="B7:F7"/>
    <mergeCell ref="D11:F11"/>
  </mergeCells>
  <pageMargins left="0.7" right="0.7" top="0.75" bottom="0.75" header="0.3" footer="0.3"/>
  <pageSetup paperSize="9" scale="53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F8855"/>
  </sheetPr>
  <dimension ref="B2:J296"/>
  <sheetViews>
    <sheetView showGridLines="0" view="pageBreakPreview" zoomScaleNormal="85" zoomScaleSheetLayoutView="100" workbookViewId="0">
      <selection activeCell="F2" sqref="F2"/>
    </sheetView>
  </sheetViews>
  <sheetFormatPr defaultRowHeight="12.75"/>
  <cols>
    <col min="1" max="1" width="1.42578125" customWidth="1"/>
    <col min="2" max="2" width="9" customWidth="1"/>
    <col min="3" max="8" width="25.7109375" customWidth="1"/>
    <col min="9" max="9" width="4.42578125" customWidth="1"/>
    <col min="10" max="10" width="28.5703125" customWidth="1"/>
    <col min="11" max="11" width="20.42578125" customWidth="1"/>
    <col min="12" max="12" width="26.28515625" customWidth="1"/>
  </cols>
  <sheetData>
    <row r="2" spans="3:8" ht="98.25" customHeight="1" thickBot="1">
      <c r="C2" s="85"/>
      <c r="D2" s="85"/>
      <c r="E2" s="85"/>
      <c r="F2" s="85"/>
      <c r="G2" s="113" t="s">
        <v>207</v>
      </c>
    </row>
    <row r="3" spans="3:8" ht="21.75" customHeight="1" thickTop="1" thickBot="1">
      <c r="C3" s="134" t="s">
        <v>36</v>
      </c>
      <c r="D3" s="135"/>
      <c r="E3" s="135"/>
      <c r="F3" s="135"/>
      <c r="G3" s="135"/>
      <c r="H3" s="25"/>
    </row>
    <row r="4" spans="3:8" ht="33" thickTop="1" thickBot="1">
      <c r="C4" s="81" t="s">
        <v>193</v>
      </c>
      <c r="D4" s="81" t="s">
        <v>192</v>
      </c>
      <c r="E4" s="81" t="s">
        <v>158</v>
      </c>
      <c r="F4" s="81" t="s">
        <v>194</v>
      </c>
      <c r="G4" s="81" t="s">
        <v>159</v>
      </c>
      <c r="H4" s="19"/>
    </row>
    <row r="5" spans="3:8" ht="14.25" customHeight="1" thickTop="1" thickBot="1">
      <c r="C5" s="87">
        <v>1</v>
      </c>
      <c r="D5" s="88">
        <v>2</v>
      </c>
      <c r="E5" s="89">
        <v>3</v>
      </c>
      <c r="F5" s="90">
        <v>4</v>
      </c>
      <c r="G5" s="91">
        <v>5</v>
      </c>
      <c r="H5" s="20"/>
    </row>
    <row r="6" spans="3:8" ht="63" customHeight="1">
      <c r="C6" s="93" t="s">
        <v>40</v>
      </c>
      <c r="D6" s="93" t="s">
        <v>122</v>
      </c>
      <c r="E6" s="93" t="s">
        <v>41</v>
      </c>
      <c r="F6" s="93" t="s">
        <v>39</v>
      </c>
      <c r="G6" s="93" t="s">
        <v>38</v>
      </c>
      <c r="H6" s="21"/>
    </row>
    <row r="7" spans="3:8" ht="95.25" thickBot="1">
      <c r="C7" s="94" t="s">
        <v>0</v>
      </c>
      <c r="D7" s="94" t="s">
        <v>206</v>
      </c>
      <c r="E7" s="94" t="s">
        <v>123</v>
      </c>
      <c r="F7" s="94" t="s">
        <v>1</v>
      </c>
      <c r="G7" s="94" t="s">
        <v>2</v>
      </c>
      <c r="H7" s="21"/>
    </row>
    <row r="8" spans="3:8" ht="16.5" thickBot="1">
      <c r="C8" s="17"/>
      <c r="D8" s="17"/>
      <c r="E8" s="17"/>
      <c r="F8" s="17"/>
      <c r="G8" s="18"/>
      <c r="H8" s="22"/>
    </row>
    <row r="9" spans="3:8" ht="21.75" customHeight="1" thickTop="1" thickBot="1">
      <c r="C9" s="134" t="s">
        <v>37</v>
      </c>
      <c r="D9" s="135"/>
      <c r="E9" s="135"/>
      <c r="F9" s="135"/>
      <c r="G9" s="135"/>
      <c r="H9" s="25"/>
    </row>
    <row r="10" spans="3:8" ht="32.25" thickTop="1">
      <c r="C10" s="86" t="s">
        <v>155</v>
      </c>
      <c r="D10" s="86" t="s">
        <v>191</v>
      </c>
      <c r="E10" s="86" t="s">
        <v>190</v>
      </c>
      <c r="F10" s="86" t="s">
        <v>156</v>
      </c>
      <c r="G10" s="86" t="s">
        <v>157</v>
      </c>
      <c r="H10" s="19"/>
    </row>
    <row r="11" spans="3:8" ht="14.25" customHeight="1" thickBot="1">
      <c r="C11" s="87">
        <v>1</v>
      </c>
      <c r="D11" s="88">
        <v>2</v>
      </c>
      <c r="E11" s="89">
        <v>3</v>
      </c>
      <c r="F11" s="90">
        <v>4</v>
      </c>
      <c r="G11" s="91">
        <v>5</v>
      </c>
      <c r="H11" s="20"/>
    </row>
    <row r="12" spans="3:8" ht="32.25" thickBot="1">
      <c r="C12" s="92" t="s">
        <v>128</v>
      </c>
      <c r="D12" s="92" t="s">
        <v>127</v>
      </c>
      <c r="E12" s="92" t="s">
        <v>126</v>
      </c>
      <c r="F12" s="92" t="s">
        <v>125</v>
      </c>
      <c r="G12" s="92" t="s">
        <v>124</v>
      </c>
      <c r="H12" s="20"/>
    </row>
    <row r="13" spans="3:8" ht="78.75">
      <c r="C13" s="93" t="s">
        <v>43</v>
      </c>
      <c r="D13" s="93" t="s">
        <v>42</v>
      </c>
      <c r="E13" s="93" t="s">
        <v>46</v>
      </c>
      <c r="F13" s="93" t="s">
        <v>45</v>
      </c>
      <c r="G13" s="93" t="s">
        <v>44</v>
      </c>
      <c r="H13" s="21"/>
    </row>
    <row r="14" spans="3:8" ht="111" thickBot="1">
      <c r="C14" s="94" t="s">
        <v>8</v>
      </c>
      <c r="D14" s="94" t="s">
        <v>9</v>
      </c>
      <c r="E14" s="94" t="s">
        <v>3</v>
      </c>
      <c r="F14" s="94" t="s">
        <v>4</v>
      </c>
      <c r="G14" s="94" t="s">
        <v>5</v>
      </c>
      <c r="H14" s="21"/>
    </row>
    <row r="15" spans="3:8" ht="15.75">
      <c r="C15" s="17"/>
      <c r="D15" s="17"/>
      <c r="E15" s="17"/>
      <c r="F15" s="17"/>
      <c r="G15" s="18"/>
      <c r="H15" s="18"/>
    </row>
    <row r="16" spans="3:8">
      <c r="H16" t="s">
        <v>7</v>
      </c>
    </row>
    <row r="17" spans="3:8" ht="13.5" thickBot="1">
      <c r="H17" t="s">
        <v>7</v>
      </c>
    </row>
    <row r="18" spans="3:8" ht="36" thickTop="1" thickBot="1">
      <c r="C18" s="81" t="s">
        <v>140</v>
      </c>
      <c r="D18" s="141" t="s">
        <v>141</v>
      </c>
      <c r="E18" s="141"/>
      <c r="F18" s="141"/>
      <c r="G18" s="141"/>
    </row>
    <row r="19" spans="3:8" ht="12.75" customHeight="1" thickTop="1">
      <c r="C19" s="142" t="s">
        <v>180</v>
      </c>
      <c r="D19" s="137" t="s">
        <v>47</v>
      </c>
      <c r="E19" s="137"/>
      <c r="F19" s="137" t="s">
        <v>17</v>
      </c>
      <c r="G19" s="137"/>
    </row>
    <row r="20" spans="3:8" ht="14.25">
      <c r="C20" s="143"/>
      <c r="D20" s="124" t="s">
        <v>48</v>
      </c>
      <c r="E20" s="124"/>
      <c r="F20" s="124" t="s">
        <v>18</v>
      </c>
      <c r="G20" s="124"/>
    </row>
    <row r="21" spans="3:8" ht="14.25">
      <c r="C21" s="143"/>
      <c r="D21" s="124" t="s">
        <v>49</v>
      </c>
      <c r="E21" s="124"/>
      <c r="F21" s="124" t="s">
        <v>26</v>
      </c>
      <c r="G21" s="124"/>
    </row>
    <row r="22" spans="3:8" ht="15" thickBot="1">
      <c r="C22" s="144"/>
      <c r="D22" s="124" t="s">
        <v>50</v>
      </c>
      <c r="E22" s="124"/>
      <c r="F22" s="124" t="s">
        <v>20</v>
      </c>
      <c r="G22" s="124"/>
    </row>
    <row r="23" spans="3:8" ht="15.75" thickTop="1" thickBot="1">
      <c r="D23" s="23"/>
      <c r="E23" s="23"/>
      <c r="F23" s="23"/>
      <c r="G23" s="23"/>
    </row>
    <row r="24" spans="3:8" ht="16.5" customHeight="1" thickTop="1">
      <c r="C24" s="125" t="s">
        <v>181</v>
      </c>
      <c r="D24" s="124" t="s">
        <v>51</v>
      </c>
      <c r="E24" s="124"/>
      <c r="F24" s="124" t="s">
        <v>21</v>
      </c>
      <c r="G24" s="124"/>
    </row>
    <row r="25" spans="3:8" ht="16.5" customHeight="1">
      <c r="C25" s="126"/>
      <c r="D25" s="124" t="s">
        <v>52</v>
      </c>
      <c r="E25" s="124"/>
      <c r="F25" s="124" t="s">
        <v>19</v>
      </c>
      <c r="G25" s="124"/>
    </row>
    <row r="26" spans="3:8" ht="16.5" customHeight="1">
      <c r="C26" s="126"/>
      <c r="D26" s="124" t="s">
        <v>53</v>
      </c>
      <c r="E26" s="124"/>
      <c r="F26" s="124" t="s">
        <v>27</v>
      </c>
      <c r="G26" s="124"/>
    </row>
    <row r="27" spans="3:8" ht="16.5" customHeight="1" thickBot="1">
      <c r="C27" s="127"/>
      <c r="D27" s="124" t="s">
        <v>54</v>
      </c>
      <c r="E27" s="124"/>
      <c r="F27" s="124" t="s">
        <v>75</v>
      </c>
      <c r="G27" s="124"/>
    </row>
    <row r="28" spans="3:8" ht="15.75" thickTop="1" thickBot="1">
      <c r="C28" s="5"/>
      <c r="D28" s="24"/>
      <c r="E28" s="24"/>
      <c r="F28" s="24"/>
      <c r="G28" s="24"/>
    </row>
    <row r="29" spans="3:8" ht="16.5" customHeight="1" thickTop="1">
      <c r="C29" s="125" t="s">
        <v>182</v>
      </c>
      <c r="D29" s="124" t="s">
        <v>55</v>
      </c>
      <c r="E29" s="124"/>
      <c r="F29" s="124" t="s">
        <v>22</v>
      </c>
      <c r="G29" s="124"/>
    </row>
    <row r="30" spans="3:8" ht="16.5" customHeight="1">
      <c r="C30" s="126"/>
      <c r="D30" s="124" t="s">
        <v>56</v>
      </c>
      <c r="E30" s="124"/>
      <c r="F30" s="124" t="s">
        <v>23</v>
      </c>
      <c r="G30" s="124"/>
    </row>
    <row r="31" spans="3:8" ht="16.5" customHeight="1">
      <c r="C31" s="126"/>
      <c r="D31" s="124" t="s">
        <v>57</v>
      </c>
      <c r="E31" s="124"/>
      <c r="F31" s="124" t="s">
        <v>24</v>
      </c>
      <c r="G31" s="124"/>
    </row>
    <row r="32" spans="3:8" ht="16.5" customHeight="1" thickBot="1">
      <c r="C32" s="127"/>
      <c r="D32" s="124" t="s">
        <v>58</v>
      </c>
      <c r="E32" s="124"/>
      <c r="F32" s="124" t="s">
        <v>25</v>
      </c>
      <c r="G32" s="124"/>
    </row>
    <row r="33" spans="3:9" ht="15.75" thickTop="1" thickBot="1">
      <c r="D33" s="23"/>
      <c r="E33" s="23"/>
      <c r="F33" s="23"/>
      <c r="G33" s="23"/>
    </row>
    <row r="34" spans="3:9" ht="16.5" customHeight="1" thickTop="1">
      <c r="C34" s="125" t="s">
        <v>183</v>
      </c>
      <c r="D34" s="124" t="s">
        <v>59</v>
      </c>
      <c r="E34" s="124"/>
      <c r="F34" s="124" t="s">
        <v>28</v>
      </c>
      <c r="G34" s="124"/>
      <c r="I34" t="s">
        <v>7</v>
      </c>
    </row>
    <row r="35" spans="3:9" ht="16.5" customHeight="1">
      <c r="C35" s="126"/>
      <c r="D35" s="124" t="s">
        <v>60</v>
      </c>
      <c r="E35" s="124"/>
      <c r="F35" s="124" t="s">
        <v>32</v>
      </c>
      <c r="G35" s="124"/>
    </row>
    <row r="36" spans="3:9" ht="16.5" customHeight="1">
      <c r="C36" s="126"/>
      <c r="D36" s="124" t="s">
        <v>61</v>
      </c>
      <c r="E36" s="124"/>
      <c r="F36" s="124" t="s">
        <v>33</v>
      </c>
      <c r="G36" s="124"/>
    </row>
    <row r="37" spans="3:9" ht="16.5" customHeight="1" thickBot="1">
      <c r="C37" s="127"/>
      <c r="D37" s="124" t="s">
        <v>62</v>
      </c>
      <c r="E37" s="124"/>
      <c r="F37" s="124" t="s">
        <v>29</v>
      </c>
      <c r="G37" s="124"/>
    </row>
    <row r="38" spans="3:9" ht="15.75" thickTop="1" thickBot="1">
      <c r="C38" s="14"/>
      <c r="D38" s="24"/>
      <c r="E38" s="24"/>
      <c r="F38" s="24"/>
      <c r="G38" s="24"/>
    </row>
    <row r="39" spans="3:9" ht="16.5" customHeight="1" thickTop="1">
      <c r="C39" s="125" t="s">
        <v>184</v>
      </c>
      <c r="D39" s="124" t="s">
        <v>63</v>
      </c>
      <c r="E39" s="124"/>
      <c r="F39" s="124" t="s">
        <v>28</v>
      </c>
      <c r="G39" s="124"/>
    </row>
    <row r="40" spans="3:9" ht="16.5" customHeight="1">
      <c r="C40" s="126"/>
      <c r="D40" s="124" t="s">
        <v>64</v>
      </c>
      <c r="E40" s="124"/>
      <c r="F40" s="124" t="s">
        <v>29</v>
      </c>
      <c r="G40" s="124"/>
    </row>
    <row r="41" spans="3:9" ht="16.5" customHeight="1">
      <c r="C41" s="126"/>
      <c r="D41" s="124" t="s">
        <v>65</v>
      </c>
      <c r="E41" s="124"/>
      <c r="F41" s="124" t="s">
        <v>30</v>
      </c>
      <c r="G41" s="124"/>
    </row>
    <row r="42" spans="3:9" ht="16.5" customHeight="1">
      <c r="C42" s="126"/>
      <c r="D42" s="124" t="s">
        <v>67</v>
      </c>
      <c r="E42" s="124"/>
      <c r="F42" s="124" t="s">
        <v>66</v>
      </c>
      <c r="G42" s="124"/>
    </row>
    <row r="43" spans="3:9" ht="16.5" customHeight="1">
      <c r="C43" s="126"/>
      <c r="D43" s="124" t="s">
        <v>68</v>
      </c>
      <c r="E43" s="124"/>
      <c r="F43" s="124" t="s">
        <v>34</v>
      </c>
      <c r="G43" s="124"/>
    </row>
    <row r="44" spans="3:9" ht="16.5" customHeight="1">
      <c r="C44" s="126"/>
      <c r="D44" s="124" t="s">
        <v>71</v>
      </c>
      <c r="E44" s="124"/>
      <c r="F44" s="124" t="s">
        <v>11</v>
      </c>
      <c r="G44" s="124"/>
    </row>
    <row r="45" spans="3:9" ht="16.5" customHeight="1">
      <c r="C45" s="126"/>
      <c r="D45" s="124" t="s">
        <v>69</v>
      </c>
      <c r="E45" s="124"/>
      <c r="F45" s="124" t="s">
        <v>35</v>
      </c>
      <c r="G45" s="124"/>
    </row>
    <row r="46" spans="3:9" ht="16.5" customHeight="1" thickBot="1">
      <c r="C46" s="127"/>
      <c r="D46" s="124" t="s">
        <v>70</v>
      </c>
      <c r="E46" s="124"/>
      <c r="F46" s="124" t="s">
        <v>31</v>
      </c>
      <c r="G46" s="124"/>
    </row>
    <row r="47" spans="3:9" ht="13.5" customHeight="1" thickTop="1" thickBot="1">
      <c r="C47" s="14"/>
      <c r="D47" s="24"/>
      <c r="E47" s="24"/>
      <c r="F47" s="24"/>
      <c r="G47" s="24"/>
    </row>
    <row r="48" spans="3:9" ht="16.5" customHeight="1" thickTop="1">
      <c r="C48" s="125" t="s">
        <v>185</v>
      </c>
      <c r="D48" s="124" t="s">
        <v>101</v>
      </c>
      <c r="E48" s="124"/>
      <c r="F48" s="124" t="s">
        <v>100</v>
      </c>
      <c r="G48" s="124"/>
    </row>
    <row r="49" spans="2:8" ht="16.5" customHeight="1">
      <c r="C49" s="126"/>
      <c r="D49" s="124" t="s">
        <v>110</v>
      </c>
      <c r="E49" s="124"/>
      <c r="F49" s="124" t="s">
        <v>111</v>
      </c>
      <c r="G49" s="124"/>
    </row>
    <row r="50" spans="2:8" ht="16.5" customHeight="1">
      <c r="C50" s="126"/>
      <c r="D50" s="124" t="s">
        <v>102</v>
      </c>
      <c r="E50" s="124"/>
      <c r="F50" s="124" t="s">
        <v>104</v>
      </c>
      <c r="G50" s="124"/>
    </row>
    <row r="51" spans="2:8" ht="16.5" customHeight="1" thickBot="1">
      <c r="C51" s="127"/>
      <c r="D51" s="124" t="s">
        <v>103</v>
      </c>
      <c r="E51" s="124"/>
      <c r="F51" s="124" t="s">
        <v>105</v>
      </c>
      <c r="G51" s="124"/>
    </row>
    <row r="52" spans="2:8" ht="14.25" thickTop="1" thickBot="1">
      <c r="C52" s="15"/>
      <c r="D52" s="16"/>
      <c r="E52" s="16"/>
      <c r="F52" s="16"/>
      <c r="G52" s="16"/>
    </row>
    <row r="53" spans="2:8" ht="16.5" customHeight="1" thickTop="1">
      <c r="C53" s="125" t="s">
        <v>186</v>
      </c>
      <c r="D53" s="124" t="s">
        <v>108</v>
      </c>
      <c r="E53" s="124"/>
      <c r="F53" s="124" t="s">
        <v>109</v>
      </c>
      <c r="G53" s="124"/>
    </row>
    <row r="54" spans="2:8" ht="16.5" customHeight="1">
      <c r="C54" s="126"/>
      <c r="D54" s="124" t="s">
        <v>115</v>
      </c>
      <c r="E54" s="124"/>
      <c r="F54" s="124" t="s">
        <v>114</v>
      </c>
      <c r="G54" s="124"/>
    </row>
    <row r="55" spans="2:8" ht="16.5" customHeight="1" thickBot="1">
      <c r="C55" s="127"/>
      <c r="D55" s="124" t="s">
        <v>112</v>
      </c>
      <c r="E55" s="124"/>
      <c r="F55" s="124" t="s">
        <v>113</v>
      </c>
      <c r="G55" s="124"/>
    </row>
    <row r="56" spans="2:8" ht="13.5" thickTop="1">
      <c r="C56" s="15"/>
      <c r="D56" s="16"/>
      <c r="E56" s="16"/>
      <c r="F56" s="16"/>
      <c r="G56" s="16"/>
    </row>
    <row r="57" spans="2:8" ht="96" customHeight="1" thickBot="1">
      <c r="C57" s="15"/>
      <c r="D57" s="136" t="s">
        <v>144</v>
      </c>
      <c r="E57" s="136"/>
      <c r="F57" s="136"/>
      <c r="G57" s="136"/>
    </row>
    <row r="58" spans="2:8" ht="21.75" customHeight="1" thickBot="1">
      <c r="C58" s="131" t="s">
        <v>187</v>
      </c>
      <c r="D58" s="132"/>
      <c r="E58" s="132"/>
      <c r="F58" s="132"/>
      <c r="G58" s="132"/>
      <c r="H58" s="133"/>
    </row>
    <row r="59" spans="2:8" ht="32.25" customHeight="1" thickBot="1">
      <c r="B59" s="128" t="s">
        <v>188</v>
      </c>
      <c r="C59" s="83" t="s">
        <v>129</v>
      </c>
      <c r="D59" s="33" t="s">
        <v>7</v>
      </c>
      <c r="E59" s="39"/>
      <c r="F59" s="26"/>
      <c r="G59" s="34"/>
      <c r="H59" s="35"/>
    </row>
    <row r="60" spans="2:8" ht="32.25" customHeight="1" thickBot="1">
      <c r="B60" s="129"/>
      <c r="C60" s="83" t="s">
        <v>130</v>
      </c>
      <c r="D60" s="41"/>
      <c r="E60" s="32"/>
      <c r="F60" s="6"/>
      <c r="G60" s="36"/>
      <c r="H60" s="37"/>
    </row>
    <row r="61" spans="2:8" ht="32.25" customHeight="1" thickBot="1">
      <c r="B61" s="129"/>
      <c r="C61" s="83" t="s">
        <v>131</v>
      </c>
      <c r="D61" s="40"/>
      <c r="E61" s="9"/>
      <c r="F61" s="6"/>
      <c r="G61" s="30"/>
      <c r="H61" s="38"/>
    </row>
    <row r="62" spans="2:8" ht="32.25" customHeight="1" thickBot="1">
      <c r="B62" s="129"/>
      <c r="C62" s="83" t="s">
        <v>132</v>
      </c>
      <c r="D62" s="28"/>
      <c r="E62" s="10"/>
      <c r="F62" s="7"/>
      <c r="G62" s="7"/>
      <c r="H62" s="38"/>
    </row>
    <row r="63" spans="2:8" ht="32.25" customHeight="1" thickBot="1">
      <c r="B63" s="130"/>
      <c r="C63" s="83" t="s">
        <v>133</v>
      </c>
      <c r="D63" s="27"/>
      <c r="E63" s="29"/>
      <c r="F63" s="8"/>
      <c r="G63" s="8"/>
      <c r="H63" s="31"/>
    </row>
    <row r="64" spans="2:8" ht="32.25" thickBot="1">
      <c r="D64" s="83" t="s">
        <v>138</v>
      </c>
      <c r="E64" s="83" t="s">
        <v>137</v>
      </c>
      <c r="F64" s="83" t="s">
        <v>136</v>
      </c>
      <c r="G64" s="83" t="s">
        <v>135</v>
      </c>
      <c r="H64" s="83" t="s">
        <v>134</v>
      </c>
    </row>
    <row r="65" spans="3:10" ht="21.75" thickBot="1">
      <c r="D65" s="131" t="s">
        <v>189</v>
      </c>
      <c r="E65" s="132"/>
      <c r="F65" s="132"/>
      <c r="G65" s="132"/>
      <c r="H65" s="133"/>
    </row>
    <row r="67" spans="3:10" ht="13.5" thickBot="1"/>
    <row r="68" spans="3:10" ht="22.5" customHeight="1" thickTop="1" thickBot="1">
      <c r="C68" s="138" t="s">
        <v>142</v>
      </c>
      <c r="D68" s="139"/>
      <c r="E68" s="139"/>
      <c r="F68" s="140"/>
    </row>
    <row r="69" spans="3:10" ht="17.25" thickTop="1" thickBot="1">
      <c r="C69" s="84" t="s">
        <v>195</v>
      </c>
      <c r="D69" s="84" t="s">
        <v>162</v>
      </c>
      <c r="E69" s="84" t="s">
        <v>163</v>
      </c>
      <c r="F69" s="84" t="s">
        <v>165</v>
      </c>
    </row>
    <row r="70" spans="3:10" ht="17.25" thickTop="1" thickBot="1">
      <c r="C70" s="95" t="s">
        <v>160</v>
      </c>
      <c r="D70" s="96" t="s">
        <v>161</v>
      </c>
      <c r="E70" s="97" t="s">
        <v>164</v>
      </c>
      <c r="F70" s="98" t="s">
        <v>166</v>
      </c>
    </row>
    <row r="72" spans="3:10" ht="13.5" thickBot="1"/>
    <row r="73" spans="3:10" ht="22.5" customHeight="1" thickTop="1" thickBot="1">
      <c r="C73" s="138" t="s">
        <v>143</v>
      </c>
      <c r="D73" s="139"/>
      <c r="E73" s="139"/>
      <c r="F73" s="140"/>
      <c r="H73" s="25"/>
    </row>
    <row r="74" spans="3:10" ht="17.25" thickTop="1" thickBot="1">
      <c r="C74" s="84" t="s">
        <v>195</v>
      </c>
      <c r="D74" s="84" t="s">
        <v>162</v>
      </c>
      <c r="E74" s="84" t="s">
        <v>163</v>
      </c>
      <c r="F74" s="84" t="s">
        <v>165</v>
      </c>
      <c r="H74" s="19"/>
    </row>
    <row r="75" spans="3:10" ht="14.25" customHeight="1" thickTop="1" thickBot="1">
      <c r="C75" s="95" t="s">
        <v>160</v>
      </c>
      <c r="D75" s="96" t="s">
        <v>161</v>
      </c>
      <c r="E75" s="97" t="s">
        <v>164</v>
      </c>
      <c r="F75" s="98" t="s">
        <v>166</v>
      </c>
      <c r="H75" s="20"/>
    </row>
    <row r="76" spans="3:10" ht="94.5">
      <c r="C76" s="93" t="s">
        <v>73</v>
      </c>
      <c r="D76" s="93" t="s">
        <v>72</v>
      </c>
      <c r="E76" s="93" t="s">
        <v>74</v>
      </c>
      <c r="F76" s="93" t="s">
        <v>168</v>
      </c>
      <c r="H76" s="21"/>
    </row>
    <row r="77" spans="3:10" ht="95.25" thickBot="1">
      <c r="C77" s="94" t="s">
        <v>167</v>
      </c>
      <c r="D77" s="94" t="s">
        <v>169</v>
      </c>
      <c r="E77" s="94" t="s">
        <v>170</v>
      </c>
      <c r="F77" s="94" t="s">
        <v>171</v>
      </c>
      <c r="G77" s="62"/>
      <c r="H77" s="21"/>
    </row>
    <row r="78" spans="3:10">
      <c r="C78" s="43"/>
      <c r="D78" s="43"/>
      <c r="E78" s="43"/>
      <c r="F78" s="43"/>
      <c r="G78" s="62"/>
    </row>
    <row r="79" spans="3:10" ht="25.5" hidden="1">
      <c r="C79" s="44" t="s">
        <v>77</v>
      </c>
      <c r="G79" s="63"/>
      <c r="I79">
        <v>1</v>
      </c>
      <c r="J79" s="111" t="s">
        <v>198</v>
      </c>
    </row>
    <row r="80" spans="3:10" ht="25.5" hidden="1">
      <c r="C80" s="44" t="s">
        <v>78</v>
      </c>
      <c r="D80" s="1" t="s">
        <v>76</v>
      </c>
      <c r="G80" s="63"/>
      <c r="I80" s="61">
        <v>2</v>
      </c>
      <c r="J80" s="111" t="s">
        <v>198</v>
      </c>
    </row>
    <row r="81" spans="3:10" ht="25.5" hidden="1">
      <c r="C81" s="44" t="s">
        <v>79</v>
      </c>
      <c r="D81" s="42" t="s">
        <v>79</v>
      </c>
      <c r="F81" s="61"/>
      <c r="G81" s="63"/>
      <c r="H81" s="61"/>
      <c r="I81">
        <v>3</v>
      </c>
      <c r="J81" s="111" t="s">
        <v>198</v>
      </c>
    </row>
    <row r="82" spans="3:10" ht="25.5" hidden="1">
      <c r="C82" s="44" t="s">
        <v>80</v>
      </c>
      <c r="D82" s="44" t="s">
        <v>85</v>
      </c>
      <c r="G82" s="63"/>
      <c r="H82" s="61"/>
      <c r="I82" s="61">
        <v>4</v>
      </c>
      <c r="J82" s="112" t="s">
        <v>199</v>
      </c>
    </row>
    <row r="83" spans="3:10" ht="38.25" hidden="1">
      <c r="C83" s="44" t="s">
        <v>81</v>
      </c>
      <c r="D83" s="44" t="s">
        <v>86</v>
      </c>
      <c r="F83" s="61"/>
      <c r="H83" s="61"/>
      <c r="I83">
        <v>5</v>
      </c>
      <c r="J83" s="112" t="s">
        <v>199</v>
      </c>
    </row>
    <row r="84" spans="3:10" ht="38.25" hidden="1">
      <c r="C84" s="44" t="s">
        <v>82</v>
      </c>
      <c r="D84" s="44" t="s">
        <v>87</v>
      </c>
      <c r="H84" s="61"/>
      <c r="I84" s="61">
        <v>6</v>
      </c>
      <c r="J84" s="112" t="s">
        <v>199</v>
      </c>
    </row>
    <row r="85" spans="3:10" ht="25.5" hidden="1">
      <c r="C85" s="44" t="s">
        <v>83</v>
      </c>
      <c r="D85" s="44" t="s">
        <v>88</v>
      </c>
      <c r="F85" s="61"/>
      <c r="H85" s="61"/>
      <c r="J85" s="64"/>
    </row>
    <row r="86" spans="3:10" ht="25.5" hidden="1">
      <c r="C86" s="44" t="s">
        <v>84</v>
      </c>
      <c r="D86" s="44" t="s">
        <v>89</v>
      </c>
      <c r="H86" s="61"/>
      <c r="I86" s="61">
        <v>8</v>
      </c>
      <c r="J86" s="112" t="s">
        <v>200</v>
      </c>
    </row>
    <row r="87" spans="3:10" ht="38.25" hidden="1">
      <c r="C87" s="55" t="s">
        <v>117</v>
      </c>
      <c r="D87" s="55" t="s">
        <v>106</v>
      </c>
      <c r="F87" s="61"/>
      <c r="G87" s="49" t="s">
        <v>94</v>
      </c>
      <c r="H87" s="61"/>
      <c r="I87">
        <v>9</v>
      </c>
      <c r="J87" s="112" t="s">
        <v>200</v>
      </c>
    </row>
    <row r="88" spans="3:10" ht="25.5" hidden="1">
      <c r="C88" s="55" t="s">
        <v>116</v>
      </c>
      <c r="D88" s="55" t="s">
        <v>107</v>
      </c>
      <c r="H88" s="61"/>
      <c r="I88">
        <v>10</v>
      </c>
      <c r="J88" s="112" t="s">
        <v>200</v>
      </c>
    </row>
    <row r="89" spans="3:10" ht="15.75" hidden="1">
      <c r="G89" s="54" t="s">
        <v>99</v>
      </c>
      <c r="H89" s="61"/>
      <c r="I89" s="61">
        <v>11</v>
      </c>
      <c r="J89" s="112" t="s">
        <v>200</v>
      </c>
    </row>
    <row r="90" spans="3:10" ht="31.5" hidden="1">
      <c r="C90" s="45" t="s">
        <v>90</v>
      </c>
      <c r="D90" s="46" t="s">
        <v>91</v>
      </c>
      <c r="E90" s="47" t="s">
        <v>92</v>
      </c>
      <c r="F90" s="48" t="s">
        <v>93</v>
      </c>
      <c r="I90">
        <v>12</v>
      </c>
      <c r="J90" s="112" t="s">
        <v>200</v>
      </c>
    </row>
    <row r="91" spans="3:10" hidden="1">
      <c r="I91" s="61"/>
      <c r="J91" s="64"/>
    </row>
    <row r="92" spans="3:10" ht="15.75" hidden="1">
      <c r="C92" s="50" t="s">
        <v>95</v>
      </c>
      <c r="D92" s="51" t="s">
        <v>96</v>
      </c>
      <c r="E92" s="52" t="s">
        <v>97</v>
      </c>
      <c r="F92" s="53" t="s">
        <v>98</v>
      </c>
      <c r="J92" s="64"/>
    </row>
    <row r="93" spans="3:10" hidden="1">
      <c r="I93" s="61">
        <v>15</v>
      </c>
      <c r="J93" s="112" t="s">
        <v>201</v>
      </c>
    </row>
    <row r="94" spans="3:10" hidden="1">
      <c r="I94">
        <v>16</v>
      </c>
      <c r="J94" s="112" t="s">
        <v>201</v>
      </c>
    </row>
    <row r="95" spans="3:10" hidden="1">
      <c r="I95" s="61">
        <v>17</v>
      </c>
      <c r="J95" s="112" t="s">
        <v>201</v>
      </c>
    </row>
    <row r="96" spans="3:10" hidden="1">
      <c r="I96">
        <v>18</v>
      </c>
      <c r="J96" s="112" t="s">
        <v>201</v>
      </c>
    </row>
    <row r="97" spans="9:10" hidden="1">
      <c r="I97">
        <v>19</v>
      </c>
      <c r="J97" s="112" t="s">
        <v>201</v>
      </c>
    </row>
    <row r="98" spans="9:10" hidden="1">
      <c r="I98" s="61">
        <v>20</v>
      </c>
      <c r="J98" s="112" t="s">
        <v>201</v>
      </c>
    </row>
    <row r="99" spans="9:10" hidden="1">
      <c r="I99">
        <v>21</v>
      </c>
      <c r="J99" s="112" t="s">
        <v>201</v>
      </c>
    </row>
    <row r="100" spans="9:10" hidden="1">
      <c r="I100" s="61">
        <v>22</v>
      </c>
      <c r="J100" s="112" t="s">
        <v>201</v>
      </c>
    </row>
    <row r="101" spans="9:10" hidden="1">
      <c r="I101">
        <v>23</v>
      </c>
      <c r="J101" s="112" t="s">
        <v>201</v>
      </c>
    </row>
    <row r="102" spans="9:10" hidden="1">
      <c r="I102" s="61">
        <v>24</v>
      </c>
      <c r="J102" s="112" t="s">
        <v>201</v>
      </c>
    </row>
    <row r="103" spans="9:10" hidden="1">
      <c r="I103">
        <v>25</v>
      </c>
      <c r="J103" s="112" t="s">
        <v>201</v>
      </c>
    </row>
    <row r="285" spans="3:3" hidden="1">
      <c r="C285" s="11" t="s">
        <v>10</v>
      </c>
    </row>
    <row r="286" spans="3:3" hidden="1"/>
    <row r="287" spans="3:3" hidden="1">
      <c r="C287" s="1" t="s">
        <v>12</v>
      </c>
    </row>
    <row r="288" spans="3:3" hidden="1">
      <c r="C288" s="1" t="s">
        <v>6</v>
      </c>
    </row>
    <row r="289" spans="3:3" hidden="1">
      <c r="C289" s="1" t="s">
        <v>13</v>
      </c>
    </row>
    <row r="290" spans="3:3" hidden="1">
      <c r="C290" s="1" t="s">
        <v>14</v>
      </c>
    </row>
    <row r="291" spans="3:3" hidden="1">
      <c r="C291" s="1" t="s">
        <v>15</v>
      </c>
    </row>
    <row r="292" spans="3:3" hidden="1">
      <c r="C292" s="1" t="s">
        <v>16</v>
      </c>
    </row>
    <row r="293" spans="3:3" hidden="1">
      <c r="C293" s="1" t="s">
        <v>7</v>
      </c>
    </row>
    <row r="294" spans="3:3" hidden="1"/>
    <row r="295" spans="3:3" hidden="1"/>
    <row r="296" spans="3:3" hidden="1"/>
  </sheetData>
  <sheetProtection selectLockedCells="1" selectUnlockedCells="1"/>
  <mergeCells count="78">
    <mergeCell ref="C73:F73"/>
    <mergeCell ref="C24:C27"/>
    <mergeCell ref="D18:G18"/>
    <mergeCell ref="C19:C22"/>
    <mergeCell ref="C48:C51"/>
    <mergeCell ref="C34:C37"/>
    <mergeCell ref="C29:C32"/>
    <mergeCell ref="C39:C46"/>
    <mergeCell ref="D42:E42"/>
    <mergeCell ref="D43:E43"/>
    <mergeCell ref="D44:E44"/>
    <mergeCell ref="D45:E45"/>
    <mergeCell ref="D36:E36"/>
    <mergeCell ref="D37:E37"/>
    <mergeCell ref="F41:G41"/>
    <mergeCell ref="F39:G39"/>
    <mergeCell ref="D46:E46"/>
    <mergeCell ref="D48:E48"/>
    <mergeCell ref="D50:E50"/>
    <mergeCell ref="C68:F68"/>
    <mergeCell ref="D19:E19"/>
    <mergeCell ref="D20:E20"/>
    <mergeCell ref="D21:E21"/>
    <mergeCell ref="D22:E22"/>
    <mergeCell ref="D29:E29"/>
    <mergeCell ref="D24:E24"/>
    <mergeCell ref="D25:E25"/>
    <mergeCell ref="D26:E26"/>
    <mergeCell ref="D27:E27"/>
    <mergeCell ref="D30:E30"/>
    <mergeCell ref="D31:E31"/>
    <mergeCell ref="D32:E32"/>
    <mergeCell ref="D34:E34"/>
    <mergeCell ref="D35:E35"/>
    <mergeCell ref="F34:G34"/>
    <mergeCell ref="F19:G19"/>
    <mergeCell ref="F22:G22"/>
    <mergeCell ref="F21:G21"/>
    <mergeCell ref="F20:G20"/>
    <mergeCell ref="F27:G27"/>
    <mergeCell ref="F26:G26"/>
    <mergeCell ref="F25:G25"/>
    <mergeCell ref="F24:G24"/>
    <mergeCell ref="F31:G31"/>
    <mergeCell ref="F30:G30"/>
    <mergeCell ref="F29:G29"/>
    <mergeCell ref="B59:B63"/>
    <mergeCell ref="C58:H58"/>
    <mergeCell ref="C3:G3"/>
    <mergeCell ref="C9:G9"/>
    <mergeCell ref="D65:H65"/>
    <mergeCell ref="F46:G46"/>
    <mergeCell ref="F51:G51"/>
    <mergeCell ref="F50:G50"/>
    <mergeCell ref="F48:G48"/>
    <mergeCell ref="F45:G45"/>
    <mergeCell ref="F44:G44"/>
    <mergeCell ref="F43:G43"/>
    <mergeCell ref="F42:G42"/>
    <mergeCell ref="F32:G32"/>
    <mergeCell ref="D57:G57"/>
    <mergeCell ref="F49:G49"/>
    <mergeCell ref="F37:G37"/>
    <mergeCell ref="F36:G36"/>
    <mergeCell ref="F35:G35"/>
    <mergeCell ref="C53:C55"/>
    <mergeCell ref="D53:E53"/>
    <mergeCell ref="F53:G53"/>
    <mergeCell ref="D54:E54"/>
    <mergeCell ref="F54:G54"/>
    <mergeCell ref="D55:E55"/>
    <mergeCell ref="F55:G55"/>
    <mergeCell ref="D51:E51"/>
    <mergeCell ref="D39:E39"/>
    <mergeCell ref="D40:E40"/>
    <mergeCell ref="D41:E41"/>
    <mergeCell ref="D49:E49"/>
    <mergeCell ref="F40:G40"/>
  </mergeCells>
  <pageMargins left="0.7" right="0.7" top="0.75" bottom="0.75" header="0.3" footer="0.3"/>
  <pageSetup scale="52" fitToHeight="2" orientation="portrait" r:id="rId1"/>
  <rowBreaks count="1" manualBreakCount="1">
    <brk id="56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AA00"/>
  </sheetPr>
  <dimension ref="B1:T28"/>
  <sheetViews>
    <sheetView showGridLines="0" showZeros="0" tabSelected="1" view="pageBreakPreview" zoomScale="75" zoomScaleNormal="75" zoomScaleSheetLayoutView="75" workbookViewId="0">
      <selection activeCell="E37" sqref="E37"/>
    </sheetView>
  </sheetViews>
  <sheetFormatPr defaultColWidth="8.85546875" defaultRowHeight="14.25"/>
  <cols>
    <col min="1" max="1" width="1.28515625" style="13" customWidth="1"/>
    <col min="2" max="2" width="6.85546875" style="4" customWidth="1"/>
    <col min="3" max="4" width="23.140625" style="4" customWidth="1"/>
    <col min="5" max="6" width="26.28515625" style="4" customWidth="1"/>
    <col min="7" max="7" width="24.5703125" style="4" customWidth="1"/>
    <col min="8" max="9" width="20.7109375" style="3" customWidth="1"/>
    <col min="10" max="11" width="20.7109375" style="4" customWidth="1"/>
    <col min="12" max="12" width="33.28515625" style="2" customWidth="1"/>
    <col min="13" max="14" width="20.7109375" style="3" customWidth="1"/>
    <col min="15" max="16" width="20.7109375" style="4" customWidth="1"/>
    <col min="17" max="17" width="26" style="4" customWidth="1"/>
    <col min="18" max="18" width="24" style="4" customWidth="1"/>
    <col min="19" max="19" width="4" style="59" customWidth="1"/>
    <col min="20" max="20" width="8.85546875" style="12" customWidth="1"/>
    <col min="21" max="16384" width="8.85546875" style="13"/>
  </cols>
  <sheetData>
    <row r="1" spans="2:20" s="60" customFormat="1" ht="37.5" customHeight="1">
      <c r="B1" s="56"/>
      <c r="G1" s="145" t="s">
        <v>178</v>
      </c>
      <c r="H1" s="146"/>
      <c r="I1" s="147" t="e">
        <f>'Department الصفحة التعريفية'!$C$6:$F$6</f>
        <v>#VALUE!</v>
      </c>
      <c r="J1" s="147"/>
      <c r="K1" s="82"/>
      <c r="L1" s="82"/>
      <c r="M1" s="70"/>
      <c r="N1" s="70"/>
      <c r="O1" s="149" t="s">
        <v>207</v>
      </c>
      <c r="P1" s="70"/>
      <c r="Q1" s="56"/>
      <c r="R1" s="56"/>
      <c r="S1" s="59"/>
      <c r="T1" s="59"/>
    </row>
    <row r="2" spans="2:20" s="60" customFormat="1" ht="33.75" customHeight="1">
      <c r="B2" s="56"/>
      <c r="G2" s="145" t="s">
        <v>179</v>
      </c>
      <c r="H2" s="146"/>
      <c r="I2" s="148">
        <f>'Department الصفحة التعريفية'!C10</f>
        <v>0</v>
      </c>
      <c r="J2" s="148"/>
      <c r="K2" s="82"/>
      <c r="L2" s="82"/>
      <c r="M2" s="70"/>
      <c r="N2" s="70"/>
      <c r="O2" s="149"/>
      <c r="P2" s="70"/>
      <c r="Q2" s="56"/>
      <c r="R2" s="56"/>
      <c r="S2" s="59"/>
      <c r="T2" s="59"/>
    </row>
    <row r="3" spans="2:20" ht="25.5" customHeight="1">
      <c r="B3" s="56"/>
      <c r="C3" s="60"/>
      <c r="D3" s="60"/>
      <c r="G3" s="69"/>
      <c r="H3" s="58"/>
      <c r="I3" s="58"/>
      <c r="J3" s="56"/>
      <c r="K3" s="56"/>
      <c r="L3" s="57"/>
      <c r="M3" s="58"/>
      <c r="N3" s="58"/>
      <c r="O3" s="71"/>
      <c r="P3" s="71"/>
      <c r="Q3" s="56"/>
      <c r="R3" s="56"/>
    </row>
    <row r="4" spans="2:20" ht="64.5" customHeight="1">
      <c r="B4" s="106" t="s">
        <v>146</v>
      </c>
      <c r="C4" s="108" t="s">
        <v>147</v>
      </c>
      <c r="D4" s="108" t="s">
        <v>196</v>
      </c>
      <c r="E4" s="108" t="s">
        <v>148</v>
      </c>
      <c r="F4" s="108" t="s">
        <v>145</v>
      </c>
      <c r="G4" s="106" t="s">
        <v>149</v>
      </c>
      <c r="H4" s="107" t="s">
        <v>197</v>
      </c>
      <c r="I4" s="106" t="s">
        <v>151</v>
      </c>
      <c r="J4" s="107" t="s">
        <v>202</v>
      </c>
      <c r="K4" s="107" t="s">
        <v>203</v>
      </c>
      <c r="L4" s="109" t="s">
        <v>152</v>
      </c>
      <c r="M4" s="106" t="s">
        <v>150</v>
      </c>
      <c r="N4" s="109" t="s">
        <v>151</v>
      </c>
      <c r="O4" s="107" t="s">
        <v>204</v>
      </c>
      <c r="P4" s="107" t="s">
        <v>205</v>
      </c>
      <c r="Q4" s="110" t="s">
        <v>153</v>
      </c>
      <c r="R4" s="106" t="s">
        <v>154</v>
      </c>
    </row>
    <row r="5" spans="2:20" ht="15.75">
      <c r="B5" s="105">
        <v>1</v>
      </c>
      <c r="C5" s="154"/>
      <c r="D5" s="154"/>
      <c r="E5" s="155"/>
      <c r="F5" s="154"/>
      <c r="G5" s="154"/>
      <c r="H5" s="156"/>
      <c r="I5" s="156"/>
      <c r="J5" s="157">
        <f t="shared" ref="J5:J24" si="0">H5*I5</f>
        <v>0</v>
      </c>
      <c r="K5" s="157" t="e">
        <f>VLOOKUP(J5,'Definition المصطلحات'!I69:J93,2)</f>
        <v>#N/A</v>
      </c>
      <c r="L5" s="158"/>
      <c r="M5" s="156"/>
      <c r="N5" s="156"/>
      <c r="O5" s="157">
        <f t="shared" ref="O5:O24" si="1">M5*N5</f>
        <v>0</v>
      </c>
      <c r="P5" s="157" t="e">
        <f>VLOOKUP(O5,'Definition المصطلحات'!I69:J93,2)</f>
        <v>#N/A</v>
      </c>
      <c r="Q5" s="159"/>
      <c r="R5" s="160"/>
    </row>
    <row r="6" spans="2:20" ht="15.75">
      <c r="B6" s="105">
        <v>2</v>
      </c>
      <c r="C6" s="154"/>
      <c r="D6" s="154"/>
      <c r="E6" s="161"/>
      <c r="F6" s="154"/>
      <c r="G6" s="154"/>
      <c r="H6" s="156"/>
      <c r="I6" s="156"/>
      <c r="J6" s="157">
        <f t="shared" si="0"/>
        <v>0</v>
      </c>
      <c r="K6" s="157" t="e">
        <f>VLOOKUP(J6,'Definition المصطلحات'!I70:J94,2)</f>
        <v>#N/A</v>
      </c>
      <c r="L6" s="158"/>
      <c r="M6" s="156"/>
      <c r="N6" s="156"/>
      <c r="O6" s="157">
        <f t="shared" si="1"/>
        <v>0</v>
      </c>
      <c r="P6" s="157" t="e">
        <f>VLOOKUP(O6,'Definition المصطلحات'!I70:J94,2)</f>
        <v>#N/A</v>
      </c>
      <c r="Q6" s="159"/>
      <c r="R6" s="160"/>
    </row>
    <row r="7" spans="2:20" ht="15.75">
      <c r="B7" s="105">
        <v>3</v>
      </c>
      <c r="C7" s="154"/>
      <c r="D7" s="154"/>
      <c r="E7" s="155"/>
      <c r="F7" s="154"/>
      <c r="G7" s="154"/>
      <c r="H7" s="156"/>
      <c r="I7" s="156"/>
      <c r="J7" s="157">
        <f t="shared" si="0"/>
        <v>0</v>
      </c>
      <c r="K7" s="157" t="e">
        <f>VLOOKUP(J7,'Definition المصطلحات'!I71:J95,2)</f>
        <v>#N/A</v>
      </c>
      <c r="L7" s="158"/>
      <c r="M7" s="156"/>
      <c r="N7" s="156"/>
      <c r="O7" s="157">
        <f t="shared" si="1"/>
        <v>0</v>
      </c>
      <c r="P7" s="157" t="e">
        <f>VLOOKUP(O7,'Definition المصطلحات'!I71:J95,2)</f>
        <v>#N/A</v>
      </c>
      <c r="Q7" s="159"/>
      <c r="R7" s="160"/>
    </row>
    <row r="8" spans="2:20" ht="15.75">
      <c r="B8" s="105">
        <v>4</v>
      </c>
      <c r="C8" s="154"/>
      <c r="D8" s="154"/>
      <c r="E8" s="154"/>
      <c r="F8" s="154"/>
      <c r="G8" s="154"/>
      <c r="H8" s="156"/>
      <c r="I8" s="156"/>
      <c r="J8" s="157">
        <f t="shared" si="0"/>
        <v>0</v>
      </c>
      <c r="K8" s="157" t="e">
        <f>VLOOKUP(J8,'Definition المصطلحات'!I72:J96,2)</f>
        <v>#N/A</v>
      </c>
      <c r="L8" s="158"/>
      <c r="M8" s="156"/>
      <c r="N8" s="156"/>
      <c r="O8" s="157">
        <f t="shared" si="1"/>
        <v>0</v>
      </c>
      <c r="P8" s="157" t="e">
        <f>VLOOKUP(O8,'Definition المصطلحات'!I72:J96,2)</f>
        <v>#N/A</v>
      </c>
      <c r="Q8" s="158"/>
      <c r="R8" s="162"/>
    </row>
    <row r="9" spans="2:20" ht="15.75">
      <c r="B9" s="105">
        <v>5</v>
      </c>
      <c r="C9" s="154"/>
      <c r="D9" s="154"/>
      <c r="E9" s="154"/>
      <c r="F9" s="154"/>
      <c r="G9" s="154"/>
      <c r="H9" s="156"/>
      <c r="I9" s="156"/>
      <c r="J9" s="157">
        <f t="shared" si="0"/>
        <v>0</v>
      </c>
      <c r="K9" s="157" t="e">
        <f>VLOOKUP(J9,'Definition المصطلحات'!I73:J97,2)</f>
        <v>#N/A</v>
      </c>
      <c r="L9" s="158"/>
      <c r="M9" s="156"/>
      <c r="N9" s="156"/>
      <c r="O9" s="157">
        <f t="shared" si="1"/>
        <v>0</v>
      </c>
      <c r="P9" s="157" t="e">
        <f>VLOOKUP(O9,'Definition المصطلحات'!I73:J97,2)</f>
        <v>#N/A</v>
      </c>
      <c r="Q9" s="158"/>
      <c r="R9" s="162"/>
    </row>
    <row r="10" spans="2:20" ht="15.75">
      <c r="B10" s="105">
        <v>6</v>
      </c>
      <c r="C10" s="154"/>
      <c r="D10" s="154"/>
      <c r="E10" s="154"/>
      <c r="F10" s="154"/>
      <c r="G10" s="154"/>
      <c r="H10" s="156"/>
      <c r="I10" s="156"/>
      <c r="J10" s="157">
        <f t="shared" si="0"/>
        <v>0</v>
      </c>
      <c r="K10" s="157" t="e">
        <f>VLOOKUP(J10,'Definition المصطلحات'!I74:J98,2)</f>
        <v>#N/A</v>
      </c>
      <c r="L10" s="158"/>
      <c r="M10" s="156"/>
      <c r="N10" s="156"/>
      <c r="O10" s="157">
        <f t="shared" si="1"/>
        <v>0</v>
      </c>
      <c r="P10" s="157" t="e">
        <f>VLOOKUP(O10,'Definition المصطلحات'!I74:J98,2)</f>
        <v>#N/A</v>
      </c>
      <c r="Q10" s="158"/>
      <c r="R10" s="162"/>
    </row>
    <row r="11" spans="2:20" ht="15.75">
      <c r="B11" s="105">
        <v>7</v>
      </c>
      <c r="C11" s="154"/>
      <c r="D11" s="154"/>
      <c r="E11" s="154"/>
      <c r="F11" s="154"/>
      <c r="G11" s="154"/>
      <c r="H11" s="156"/>
      <c r="I11" s="156"/>
      <c r="J11" s="157">
        <f t="shared" si="0"/>
        <v>0</v>
      </c>
      <c r="K11" s="157" t="e">
        <f>VLOOKUP(J11,'Definition المصطلحات'!I75:J99,2)</f>
        <v>#N/A</v>
      </c>
      <c r="L11" s="158"/>
      <c r="M11" s="156"/>
      <c r="N11" s="156"/>
      <c r="O11" s="157">
        <f t="shared" si="1"/>
        <v>0</v>
      </c>
      <c r="P11" s="157" t="e">
        <f>VLOOKUP(O11,'Definition المصطلحات'!I75:J99,2)</f>
        <v>#N/A</v>
      </c>
      <c r="Q11" s="158"/>
      <c r="R11" s="162"/>
    </row>
    <row r="12" spans="2:20" ht="15.75">
      <c r="B12" s="105">
        <v>8</v>
      </c>
      <c r="C12" s="154"/>
      <c r="D12" s="154"/>
      <c r="E12" s="154"/>
      <c r="F12" s="154"/>
      <c r="G12" s="154"/>
      <c r="H12" s="156"/>
      <c r="I12" s="156"/>
      <c r="J12" s="157">
        <f t="shared" si="0"/>
        <v>0</v>
      </c>
      <c r="K12" s="157" t="e">
        <f>VLOOKUP(J12,'Definition المصطلحات'!I76:J100,2)</f>
        <v>#N/A</v>
      </c>
      <c r="L12" s="158"/>
      <c r="M12" s="156"/>
      <c r="N12" s="156"/>
      <c r="O12" s="157">
        <f t="shared" si="1"/>
        <v>0</v>
      </c>
      <c r="P12" s="157" t="e">
        <f>VLOOKUP(O12,'Definition المصطلحات'!I76:J100,2)</f>
        <v>#N/A</v>
      </c>
      <c r="Q12" s="158"/>
      <c r="R12" s="162"/>
    </row>
    <row r="13" spans="2:20" ht="15.75">
      <c r="B13" s="105">
        <v>9</v>
      </c>
      <c r="C13" s="154"/>
      <c r="D13" s="154"/>
      <c r="E13" s="154"/>
      <c r="F13" s="154"/>
      <c r="G13" s="154"/>
      <c r="H13" s="156"/>
      <c r="I13" s="156"/>
      <c r="J13" s="157">
        <f t="shared" si="0"/>
        <v>0</v>
      </c>
      <c r="K13" s="157" t="e">
        <f>VLOOKUP(J13,'Definition المصطلحات'!I77:J101,2)</f>
        <v>#N/A</v>
      </c>
      <c r="L13" s="158"/>
      <c r="M13" s="156"/>
      <c r="N13" s="156"/>
      <c r="O13" s="157">
        <f t="shared" si="1"/>
        <v>0</v>
      </c>
      <c r="P13" s="157" t="e">
        <f>VLOOKUP(O13,'Definition المصطلحات'!I77:J101,2)</f>
        <v>#N/A</v>
      </c>
      <c r="Q13" s="158"/>
      <c r="R13" s="162"/>
    </row>
    <row r="14" spans="2:20" ht="15.75">
      <c r="B14" s="105">
        <v>10</v>
      </c>
      <c r="C14" s="154"/>
      <c r="D14" s="154"/>
      <c r="E14" s="154"/>
      <c r="F14" s="154"/>
      <c r="G14" s="154"/>
      <c r="H14" s="156"/>
      <c r="I14" s="156"/>
      <c r="J14" s="157">
        <f t="shared" si="0"/>
        <v>0</v>
      </c>
      <c r="K14" s="157" t="e">
        <f>VLOOKUP(J14,'Definition المصطلحات'!I78:J102,2)</f>
        <v>#N/A</v>
      </c>
      <c r="L14" s="158"/>
      <c r="M14" s="156"/>
      <c r="N14" s="156"/>
      <c r="O14" s="157">
        <f t="shared" si="1"/>
        <v>0</v>
      </c>
      <c r="P14" s="157" t="e">
        <f>VLOOKUP(O14,'Definition المصطلحات'!I78:J102,2)</f>
        <v>#N/A</v>
      </c>
      <c r="Q14" s="158"/>
      <c r="R14" s="162"/>
    </row>
    <row r="15" spans="2:20" ht="15.75">
      <c r="B15" s="105">
        <v>11</v>
      </c>
      <c r="C15" s="154"/>
      <c r="D15" s="154"/>
      <c r="E15" s="154"/>
      <c r="F15" s="154"/>
      <c r="G15" s="154"/>
      <c r="H15" s="156"/>
      <c r="I15" s="156"/>
      <c r="J15" s="157">
        <f t="shared" si="0"/>
        <v>0</v>
      </c>
      <c r="K15" s="157" t="e">
        <f>VLOOKUP(J15,'Definition المصطلحات'!I79:J103,2)</f>
        <v>#N/A</v>
      </c>
      <c r="L15" s="158"/>
      <c r="M15" s="156"/>
      <c r="N15" s="156"/>
      <c r="O15" s="157">
        <f t="shared" si="1"/>
        <v>0</v>
      </c>
      <c r="P15" s="157" t="e">
        <f>VLOOKUP(O15,'Definition المصطلحات'!I79:J103,2)</f>
        <v>#N/A</v>
      </c>
      <c r="Q15" s="158"/>
      <c r="R15" s="162"/>
    </row>
    <row r="16" spans="2:20" ht="15.75">
      <c r="B16" s="105">
        <v>12</v>
      </c>
      <c r="C16" s="154"/>
      <c r="D16" s="154"/>
      <c r="E16" s="154"/>
      <c r="F16" s="154"/>
      <c r="G16" s="154"/>
      <c r="H16" s="156"/>
      <c r="I16" s="156"/>
      <c r="J16" s="157">
        <f t="shared" si="0"/>
        <v>0</v>
      </c>
      <c r="K16" s="157" t="e">
        <f>VLOOKUP(J16,'Definition المصطلحات'!I80:J104,2)</f>
        <v>#N/A</v>
      </c>
      <c r="L16" s="158"/>
      <c r="M16" s="156"/>
      <c r="N16" s="156"/>
      <c r="O16" s="157">
        <f t="shared" si="1"/>
        <v>0</v>
      </c>
      <c r="P16" s="157" t="e">
        <f>VLOOKUP(O16,'Definition المصطلحات'!I80:J104,2)</f>
        <v>#N/A</v>
      </c>
      <c r="Q16" s="158"/>
      <c r="R16" s="162"/>
    </row>
    <row r="17" spans="2:20" ht="15.75">
      <c r="B17" s="105">
        <v>13</v>
      </c>
      <c r="C17" s="154"/>
      <c r="D17" s="154"/>
      <c r="E17" s="154"/>
      <c r="F17" s="154"/>
      <c r="G17" s="154"/>
      <c r="H17" s="156"/>
      <c r="I17" s="156"/>
      <c r="J17" s="157">
        <f t="shared" si="0"/>
        <v>0</v>
      </c>
      <c r="K17" s="157" t="e">
        <f>VLOOKUP(J17,'Definition المصطلحات'!I81:J105,2)</f>
        <v>#N/A</v>
      </c>
      <c r="L17" s="158"/>
      <c r="M17" s="156"/>
      <c r="N17" s="156"/>
      <c r="O17" s="157">
        <f t="shared" si="1"/>
        <v>0</v>
      </c>
      <c r="P17" s="157" t="e">
        <f>VLOOKUP(O17,'Definition المصطلحات'!I81:J105,2)</f>
        <v>#N/A</v>
      </c>
      <c r="Q17" s="158"/>
      <c r="R17" s="162"/>
    </row>
    <row r="18" spans="2:20" ht="15.75">
      <c r="B18" s="105">
        <v>14</v>
      </c>
      <c r="C18" s="154"/>
      <c r="D18" s="154"/>
      <c r="E18" s="154"/>
      <c r="F18" s="154"/>
      <c r="G18" s="154"/>
      <c r="H18" s="156"/>
      <c r="I18" s="156"/>
      <c r="J18" s="157">
        <f t="shared" si="0"/>
        <v>0</v>
      </c>
      <c r="K18" s="157" t="e">
        <f>VLOOKUP(J18,'Definition المصطلحات'!I82:J106,2)</f>
        <v>#N/A</v>
      </c>
      <c r="L18" s="158"/>
      <c r="M18" s="156"/>
      <c r="N18" s="156"/>
      <c r="O18" s="157">
        <f t="shared" si="1"/>
        <v>0</v>
      </c>
      <c r="P18" s="157" t="e">
        <f>VLOOKUP(O18,'Definition المصطلحات'!I82:J106,2)</f>
        <v>#N/A</v>
      </c>
      <c r="Q18" s="158"/>
      <c r="R18" s="162"/>
    </row>
    <row r="19" spans="2:20" ht="15.75">
      <c r="B19" s="105">
        <v>15</v>
      </c>
      <c r="C19" s="154"/>
      <c r="D19" s="154"/>
      <c r="E19" s="154"/>
      <c r="F19" s="154"/>
      <c r="G19" s="154"/>
      <c r="H19" s="156"/>
      <c r="I19" s="156"/>
      <c r="J19" s="157">
        <f t="shared" si="0"/>
        <v>0</v>
      </c>
      <c r="K19" s="157" t="e">
        <f>VLOOKUP(J19,'Definition المصطلحات'!I83:J107,2)</f>
        <v>#N/A</v>
      </c>
      <c r="L19" s="158"/>
      <c r="M19" s="156"/>
      <c r="N19" s="156"/>
      <c r="O19" s="157">
        <f t="shared" si="1"/>
        <v>0</v>
      </c>
      <c r="P19" s="157" t="e">
        <f>VLOOKUP(O19,'Definition المصطلحات'!I83:J107,2)</f>
        <v>#N/A</v>
      </c>
      <c r="Q19" s="158"/>
      <c r="R19" s="162"/>
    </row>
    <row r="20" spans="2:20" ht="15.75">
      <c r="B20" s="105">
        <v>16</v>
      </c>
      <c r="C20" s="154"/>
      <c r="D20" s="154"/>
      <c r="E20" s="154"/>
      <c r="F20" s="154"/>
      <c r="G20" s="154"/>
      <c r="H20" s="156"/>
      <c r="I20" s="156"/>
      <c r="J20" s="157">
        <f t="shared" si="0"/>
        <v>0</v>
      </c>
      <c r="K20" s="157" t="e">
        <f>VLOOKUP(J20,'Definition المصطلحات'!I84:J108,2)</f>
        <v>#N/A</v>
      </c>
      <c r="L20" s="158"/>
      <c r="M20" s="156"/>
      <c r="N20" s="156"/>
      <c r="O20" s="157">
        <f t="shared" si="1"/>
        <v>0</v>
      </c>
      <c r="P20" s="157" t="e">
        <f>VLOOKUP(O20,'Definition المصطلحات'!I84:J108,2)</f>
        <v>#N/A</v>
      </c>
      <c r="Q20" s="158"/>
      <c r="R20" s="162"/>
    </row>
    <row r="21" spans="2:20" ht="15.75" customHeight="1">
      <c r="B21" s="105">
        <v>17</v>
      </c>
      <c r="C21" s="154"/>
      <c r="D21" s="154"/>
      <c r="E21" s="154"/>
      <c r="F21" s="154"/>
      <c r="G21" s="154"/>
      <c r="H21" s="156"/>
      <c r="I21" s="156"/>
      <c r="J21" s="157">
        <f t="shared" si="0"/>
        <v>0</v>
      </c>
      <c r="K21" s="157" t="e">
        <f>VLOOKUP(J21,'Definition المصطلحات'!I85:J109,2)</f>
        <v>#N/A</v>
      </c>
      <c r="L21" s="158"/>
      <c r="M21" s="156"/>
      <c r="N21" s="156"/>
      <c r="O21" s="157">
        <f t="shared" si="1"/>
        <v>0</v>
      </c>
      <c r="P21" s="157" t="e">
        <f>VLOOKUP(O21,'Definition المصطلحات'!I85:J109,2)</f>
        <v>#N/A</v>
      </c>
      <c r="Q21" s="158"/>
      <c r="R21" s="162"/>
    </row>
    <row r="22" spans="2:20" ht="15.75">
      <c r="B22" s="105">
        <v>18</v>
      </c>
      <c r="C22" s="154"/>
      <c r="D22" s="154"/>
      <c r="E22" s="154"/>
      <c r="F22" s="154"/>
      <c r="G22" s="154"/>
      <c r="H22" s="156"/>
      <c r="I22" s="156"/>
      <c r="J22" s="157">
        <f t="shared" si="0"/>
        <v>0</v>
      </c>
      <c r="K22" s="157" t="e">
        <f>VLOOKUP(J22,'Definition المصطلحات'!I86:J110,2)</f>
        <v>#N/A</v>
      </c>
      <c r="L22" s="158"/>
      <c r="M22" s="156"/>
      <c r="N22" s="156"/>
      <c r="O22" s="157">
        <f t="shared" si="1"/>
        <v>0</v>
      </c>
      <c r="P22" s="157" t="e">
        <f>VLOOKUP(O22,'Definition المصطلحات'!I86:J110,2)</f>
        <v>#N/A</v>
      </c>
      <c r="Q22" s="158"/>
      <c r="R22" s="162"/>
    </row>
    <row r="23" spans="2:20" ht="15.75">
      <c r="B23" s="105">
        <v>19</v>
      </c>
      <c r="C23" s="154"/>
      <c r="D23" s="154"/>
      <c r="E23" s="154"/>
      <c r="F23" s="154"/>
      <c r="G23" s="154"/>
      <c r="H23" s="156"/>
      <c r="I23" s="156"/>
      <c r="J23" s="157">
        <f t="shared" si="0"/>
        <v>0</v>
      </c>
      <c r="K23" s="157" t="e">
        <f>VLOOKUP(J23,'Definition المصطلحات'!I87:J111,2)</f>
        <v>#N/A</v>
      </c>
      <c r="L23" s="158"/>
      <c r="M23" s="156"/>
      <c r="N23" s="156"/>
      <c r="O23" s="157">
        <f t="shared" si="1"/>
        <v>0</v>
      </c>
      <c r="P23" s="157" t="e">
        <f>VLOOKUP(O23,'Definition المصطلحات'!I87:J111,2)</f>
        <v>#N/A</v>
      </c>
      <c r="Q23" s="158"/>
      <c r="R23" s="162"/>
    </row>
    <row r="24" spans="2:20" ht="15.75">
      <c r="B24" s="105">
        <v>20</v>
      </c>
      <c r="C24" s="154"/>
      <c r="D24" s="154"/>
      <c r="E24" s="154"/>
      <c r="F24" s="154"/>
      <c r="G24" s="154"/>
      <c r="H24" s="156"/>
      <c r="I24" s="156"/>
      <c r="J24" s="157">
        <f t="shared" si="0"/>
        <v>0</v>
      </c>
      <c r="K24" s="157" t="e">
        <f>VLOOKUP(J24,'Definition المصطلحات'!I88:J112,2)</f>
        <v>#N/A</v>
      </c>
      <c r="L24" s="158"/>
      <c r="M24" s="156"/>
      <c r="N24" s="156"/>
      <c r="O24" s="157">
        <f t="shared" si="1"/>
        <v>0</v>
      </c>
      <c r="P24" s="157" t="e">
        <f>VLOOKUP(O24,'Definition المصطلحات'!I88:J112,2)</f>
        <v>#N/A</v>
      </c>
      <c r="Q24" s="158"/>
      <c r="R24" s="162"/>
    </row>
    <row r="25" spans="2:20" ht="15.75">
      <c r="B25" s="105">
        <v>21</v>
      </c>
      <c r="C25" s="154"/>
      <c r="D25" s="154"/>
      <c r="E25" s="154"/>
      <c r="F25" s="154"/>
      <c r="G25" s="154"/>
      <c r="H25" s="156"/>
      <c r="I25" s="156"/>
      <c r="J25" s="157">
        <f t="shared" ref="J25:J26" si="2">H25*I25</f>
        <v>0</v>
      </c>
      <c r="K25" s="157" t="e">
        <f>VLOOKUP(J25,'Definition المصطلحات'!I89:J113,2)</f>
        <v>#N/A</v>
      </c>
      <c r="L25" s="158"/>
      <c r="M25" s="156"/>
      <c r="N25" s="156"/>
      <c r="O25" s="157">
        <f t="shared" ref="O25:O26" si="3">M25*N25</f>
        <v>0</v>
      </c>
      <c r="P25" s="157" t="e">
        <f>VLOOKUP(O25,'Definition المصطلحات'!I89:J113,2)</f>
        <v>#N/A</v>
      </c>
      <c r="Q25" s="158"/>
      <c r="R25" s="162"/>
    </row>
    <row r="26" spans="2:20" ht="15.75">
      <c r="B26" s="105">
        <v>22</v>
      </c>
      <c r="C26" s="154"/>
      <c r="D26" s="154"/>
      <c r="E26" s="154"/>
      <c r="F26" s="154"/>
      <c r="G26" s="154"/>
      <c r="H26" s="156"/>
      <c r="I26" s="156"/>
      <c r="J26" s="157">
        <f t="shared" si="2"/>
        <v>0</v>
      </c>
      <c r="K26" s="157" t="e">
        <f>VLOOKUP(J26,'Definition المصطلحات'!I90:J114,2)</f>
        <v>#N/A</v>
      </c>
      <c r="L26" s="158"/>
      <c r="M26" s="156"/>
      <c r="N26" s="156"/>
      <c r="O26" s="157">
        <f t="shared" si="3"/>
        <v>0</v>
      </c>
      <c r="P26" s="157" t="e">
        <f>VLOOKUP(O26,'Definition المصطلحات'!I90:J114,2)</f>
        <v>#N/A</v>
      </c>
      <c r="Q26" s="158"/>
      <c r="R26" s="162"/>
    </row>
    <row r="27" spans="2:20" ht="30" customHeight="1">
      <c r="B27" s="99"/>
      <c r="C27" s="99"/>
      <c r="D27" s="99"/>
      <c r="E27" s="99"/>
      <c r="F27" s="99"/>
      <c r="G27" s="99"/>
      <c r="H27" s="100"/>
      <c r="I27" s="100"/>
      <c r="J27" s="101"/>
      <c r="K27" s="101"/>
      <c r="L27" s="102"/>
      <c r="M27" s="100"/>
      <c r="N27" s="100"/>
      <c r="O27" s="101"/>
      <c r="P27" s="101"/>
      <c r="Q27" s="102"/>
      <c r="R27" s="103"/>
      <c r="S27" s="104"/>
    </row>
    <row r="28" spans="2:20" s="60" customFormat="1">
      <c r="B28" s="56"/>
      <c r="C28" s="56"/>
      <c r="D28" s="56"/>
      <c r="E28" s="56"/>
      <c r="F28" s="56"/>
      <c r="G28" s="56"/>
      <c r="H28" s="58"/>
      <c r="I28" s="58"/>
      <c r="J28" s="56"/>
      <c r="K28" s="56"/>
      <c r="L28" s="57"/>
      <c r="M28" s="58"/>
      <c r="N28" s="58"/>
      <c r="O28" s="56"/>
      <c r="P28" s="56"/>
      <c r="Q28" s="56"/>
      <c r="R28" s="56"/>
      <c r="S28" s="59"/>
      <c r="T28" s="59"/>
    </row>
  </sheetData>
  <sheetProtection formatCells="0" formatColumns="0" formatRows="0" insertRows="0" insertHyperlinks="0" deleteRows="0" selectLockedCells="1"/>
  <dataConsolidate function="varp"/>
  <mergeCells count="5">
    <mergeCell ref="G2:H2"/>
    <mergeCell ref="G1:H1"/>
    <mergeCell ref="I1:J1"/>
    <mergeCell ref="I2:J2"/>
    <mergeCell ref="O1:O2"/>
  </mergeCells>
  <phoneticPr fontId="0" type="noConversion"/>
  <conditionalFormatting sqref="H27:I27 M5:N27">
    <cfRule type="containsText" dxfId="34" priority="98" operator="containsText" text="1">
      <formula>NOT(ISERROR(SEARCH("1",H5)))</formula>
    </cfRule>
    <cfRule type="containsText" dxfId="33" priority="99" operator="containsText" text="2">
      <formula>NOT(ISERROR(SEARCH("2",H5)))</formula>
    </cfRule>
    <cfRule type="containsText" dxfId="32" priority="100" operator="containsText" text="3">
      <formula>NOT(ISERROR(SEARCH("3",H5)))</formula>
    </cfRule>
    <cfRule type="containsText" dxfId="31" priority="101" operator="containsText" text="4">
      <formula>NOT(ISERROR(SEARCH("4",H5)))</formula>
    </cfRule>
    <cfRule type="containsText" dxfId="30" priority="102" operator="containsText" text="5">
      <formula>NOT(ISERROR(SEARCH("5",H5)))</formula>
    </cfRule>
  </conditionalFormatting>
  <conditionalFormatting sqref="J27:K27">
    <cfRule type="containsText" dxfId="29" priority="79" operator="containsText" text="Low">
      <formula>NOT(ISERROR(SEARCH("Low",J27)))</formula>
    </cfRule>
    <cfRule type="cellIs" dxfId="28" priority="80" operator="between">
      <formula>4</formula>
      <formula>6</formula>
    </cfRule>
    <cfRule type="cellIs" dxfId="27" priority="81" operator="between">
      <formula>8</formula>
      <formula>12</formula>
    </cfRule>
    <cfRule type="cellIs" dxfId="26" priority="82" operator="between">
      <formula>15</formula>
      <formula>25</formula>
    </cfRule>
  </conditionalFormatting>
  <conditionalFormatting sqref="K27 P27">
    <cfRule type="containsErrors" dxfId="25" priority="103">
      <formula>ISERROR(K27)</formula>
    </cfRule>
  </conditionalFormatting>
  <conditionalFormatting sqref="O27:P27 O5:O26">
    <cfRule type="cellIs" dxfId="24" priority="33" operator="between">
      <formula>1</formula>
      <formula>3</formula>
    </cfRule>
    <cfRule type="cellIs" dxfId="23" priority="34" operator="between">
      <formula>4</formula>
      <formula>6</formula>
    </cfRule>
    <cfRule type="cellIs" dxfId="22" priority="35" operator="between">
      <formula>8</formula>
      <formula>12</formula>
    </cfRule>
    <cfRule type="cellIs" dxfId="21" priority="36" operator="between">
      <formula>"15`"</formula>
      <formula>25</formula>
    </cfRule>
  </conditionalFormatting>
  <conditionalFormatting sqref="I2">
    <cfRule type="containsBlanks" dxfId="20" priority="26">
      <formula>LEN(TRIM(I2))=0</formula>
    </cfRule>
  </conditionalFormatting>
  <conditionalFormatting sqref="I1">
    <cfRule type="containsBlanks" dxfId="19" priority="24">
      <formula>LEN(TRIM(I1))=0</formula>
    </cfRule>
  </conditionalFormatting>
  <conditionalFormatting sqref="H5:I26">
    <cfRule type="containsText" dxfId="18" priority="18" operator="containsText" text="1">
      <formula>NOT(ISERROR(SEARCH("1",H5)))</formula>
    </cfRule>
    <cfRule type="containsText" dxfId="17" priority="19" operator="containsText" text="2">
      <formula>NOT(ISERROR(SEARCH("2",H5)))</formula>
    </cfRule>
    <cfRule type="containsText" dxfId="16" priority="20" operator="containsText" text="3">
      <formula>NOT(ISERROR(SEARCH("3",H5)))</formula>
    </cfRule>
    <cfRule type="containsText" dxfId="15" priority="21" operator="containsText" text="4">
      <formula>NOT(ISERROR(SEARCH("4",H5)))</formula>
    </cfRule>
    <cfRule type="containsText" dxfId="14" priority="22" operator="containsText" text="5">
      <formula>NOT(ISERROR(SEARCH("5",H5)))</formula>
    </cfRule>
  </conditionalFormatting>
  <conditionalFormatting sqref="K5:K26">
    <cfRule type="containsText" dxfId="13" priority="14" operator="containsText" text="Low">
      <formula>NOT(ISERROR(SEARCH("Low",K5)))</formula>
    </cfRule>
    <cfRule type="containsText" dxfId="12" priority="15" operator="containsText" text="Moderate">
      <formula>NOT(ISERROR(SEARCH("Moderate",K5)))</formula>
    </cfRule>
    <cfRule type="containsText" dxfId="11" priority="16" operator="containsText" text="High">
      <formula>NOT(ISERROR(SEARCH("High",K5)))</formula>
    </cfRule>
    <cfRule type="containsText" dxfId="10" priority="17" operator="containsText" text="Extreme">
      <formula>NOT(ISERROR(SEARCH("Extreme",K5)))</formula>
    </cfRule>
  </conditionalFormatting>
  <conditionalFormatting sqref="K5:K26">
    <cfRule type="containsErrors" dxfId="9" priority="23">
      <formula>ISERROR(K5)</formula>
    </cfRule>
  </conditionalFormatting>
  <conditionalFormatting sqref="J5:J26">
    <cfRule type="cellIs" dxfId="8" priority="6" operator="between">
      <formula>1</formula>
      <formula>3</formula>
    </cfRule>
    <cfRule type="cellIs" dxfId="7" priority="7" operator="between">
      <formula>4</formula>
      <formula>6</formula>
    </cfRule>
    <cfRule type="cellIs" dxfId="6" priority="8" operator="between">
      <formula>8</formula>
      <formula>12</formula>
    </cfRule>
    <cfRule type="cellIs" dxfId="5" priority="9" operator="between">
      <formula>"15`"</formula>
      <formula>25</formula>
    </cfRule>
  </conditionalFormatting>
  <conditionalFormatting sqref="P5:P26">
    <cfRule type="containsText" dxfId="4" priority="1" operator="containsText" text="Low">
      <formula>NOT(ISERROR(SEARCH("Low",P5)))</formula>
    </cfRule>
    <cfRule type="containsText" dxfId="3" priority="2" operator="containsText" text="Moderate">
      <formula>NOT(ISERROR(SEARCH("Moderate",P5)))</formula>
    </cfRule>
    <cfRule type="containsText" dxfId="2" priority="3" operator="containsText" text="High">
      <formula>NOT(ISERROR(SEARCH("High",P5)))</formula>
    </cfRule>
    <cfRule type="containsText" dxfId="1" priority="4" operator="containsText" text="Extreme">
      <formula>NOT(ISERROR(SEARCH("Extreme",P5)))</formula>
    </cfRule>
  </conditionalFormatting>
  <conditionalFormatting sqref="P5:P26">
    <cfRule type="containsErrors" dxfId="0" priority="5">
      <formula>ISERROR(P5)</formula>
    </cfRule>
  </conditionalFormatting>
  <dataValidations xWindow="1042" yWindow="457" count="2">
    <dataValidation type="whole" allowBlank="1" showInputMessage="1" showErrorMessage="1" errorTitle="قيمة الخطر" error="يجب أن لا تتجاوز 25" sqref="J5:J27 O5:O27" xr:uid="{00000000-0002-0000-0200-000000000000}">
      <formula1>1</formula1>
      <formula2>25</formula2>
    </dataValidation>
    <dataValidation allowBlank="1" showInputMessage="1" showErrorMessage="1" errorTitle="خطأ" error="يرجى الاختيار من القائمة بما يتوافق مع قيمة الخطر" sqref="K5:K27 P5:P27" xr:uid="{00000000-0002-0000-0200-000001000000}"/>
  </dataValidations>
  <printOptions horizontalCentered="1" verticalCentered="1"/>
  <pageMargins left="0.41" right="0.55118110236220497" top="0.79" bottom="0.82" header="0.4" footer="0.511811023622047"/>
  <pageSetup paperSize="8" scale="61" fitToHeight="2" orientation="landscape" r:id="rId1"/>
  <headerFooter alignWithMargins="0">
    <oddHeader>&amp;F</oddHeader>
    <oddFooter>Page &amp;P of &amp;N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042" yWindow="457" count="5">
        <x14:dataValidation type="list" allowBlank="1" showInputMessage="1" showErrorMessage="1" errorTitle="مستوى الاحتمالية" error="يجب أن يتراوح بين 1 و 5" xr:uid="{00000000-0002-0000-0200-000002000000}">
          <x14:formula1>
            <xm:f>'Definition المصطلحات'!$C$75:$F$75</xm:f>
          </x14:formula1>
          <xm:sqref>H27 M27</xm:sqref>
        </x14:dataValidation>
        <x14:dataValidation type="list" allowBlank="1" showInputMessage="1" showErrorMessage="1" errorTitle="مستوى التأثير" error="يجب أن يتراوح بين 1 إلى 5" xr:uid="{00000000-0002-0000-0200-000003000000}">
          <x14:formula1>
            <xm:f>'Definition المصطلحات'!$C$75:$F$75</xm:f>
          </x14:formula1>
          <xm:sqref>I27 N27</xm:sqref>
        </x14:dataValidation>
        <x14:dataValidation type="list" allowBlank="1" showInputMessage="1" showErrorMessage="1" errorTitle="مستوى الاحتمالية" error="يجب أن يتراوح بين 1 و 5" xr:uid="{00000000-0002-0000-0200-000004000000}">
          <x14:formula1>
            <xm:f>'Definition المصطلحات'!$C$11:$G$11</xm:f>
          </x14:formula1>
          <xm:sqref>H5:H26 M5:M26</xm:sqref>
        </x14:dataValidation>
        <x14:dataValidation type="list" allowBlank="1" showInputMessage="1" showErrorMessage="1" errorTitle="مستوى التأثير" error="يجب أن يتراوح بين 1 إلى 5" xr:uid="{00000000-0002-0000-0200-000005000000}">
          <x14:formula1>
            <xm:f>'Definition المصطلحات'!$C$5:$G$5</xm:f>
          </x14:formula1>
          <xm:sqref>I5:I26 N5:N26</xm:sqref>
        </x14:dataValidation>
        <x14:dataValidation type="list" allowBlank="1" showInputMessage="1" showErrorMessage="1" errorTitle="خطأ" error="يرجى الاختيار من قائمة التصنيف" xr:uid="{00000000-0002-0000-0200-000006000000}">
          <x14:formula1>
            <xm:f>'Definition المصطلحات'!$D$81:$D$88</xm:f>
          </x14:formula1>
          <xm:sqref>G5:G27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zZjEzY2Y4ZS05MjdmLTQzOWMtOTExOC1lNmMwY2UxMDlhNzAiIG9yaWdpbj0idXNlclNlbGVjdGVkIiAvPjxVc2VyTmFtZT5OQ0VNQVxzemFpZGk8L1VzZXJOYW1lPjxEYXRlVGltZT40LzE2LzIwMTkgMTA6NTQ6MjUgQU08L0RhdGVUaW1lPjxMYWJlbFN0cmluZz5UaGlzIGl0ZW0gaGFzIG5vIGNsYXNzaWZpY2F0aW9u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3f13cf8e-927f-439c-9118-e6c0ce109a70" origin="userSelected"/>
</file>

<file path=customXml/itemProps1.xml><?xml version="1.0" encoding="utf-8"?>
<ds:datastoreItem xmlns:ds="http://schemas.openxmlformats.org/officeDocument/2006/customXml" ds:itemID="{EEDD3E92-FA4C-4CC1-B1B7-82C0580044DC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D1AA690A-1327-4B8B-9C27-9922B976024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Department الصفحة التعريفية</vt:lpstr>
      <vt:lpstr>Definition المصطلحات</vt:lpstr>
      <vt:lpstr>RA Tamplate نموذج تقييم المخاطر</vt:lpstr>
      <vt:lpstr>'Definition المصطلحات'!Print_Area</vt:lpstr>
      <vt:lpstr>'Department الصفحة التعريفية'!Print_Area</vt:lpstr>
      <vt:lpstr>'RA Tamplate نموذج تقييم المخاطر'!Print_Area</vt:lpstr>
      <vt:lpstr>'RA Tamplate نموذج تقييم المخاطر'!Print_Titles</vt:lpstr>
    </vt:vector>
  </TitlesOfParts>
  <Manager>NCMEA S&amp;P</Manager>
  <Company>NCEMA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تقييم المخاطر - مستوى الإدارات</dc:title>
  <dc:subject>نموذج تقييم المخاطر - مستوى الإدارات</dc:subject>
  <dc:creator>NCEMA BCM</dc:creator>
  <cp:keywords>RA, NCEMA, Tamplate</cp:keywords>
  <cp:lastModifiedBy>Maisan Alwatarr</cp:lastModifiedBy>
  <cp:lastPrinted>2021-09-19T10:40:37Z</cp:lastPrinted>
  <dcterms:created xsi:type="dcterms:W3CDTF">2007-08-19T20:03:53Z</dcterms:created>
  <dcterms:modified xsi:type="dcterms:W3CDTF">2021-09-23T11:27:15Z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7ec04e26-4c42-4277-b35c-1ca6c899257b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j7yepCSJ5CigRE7AMKRwm4Q/69Cw2HqB</vt:lpwstr>
  </property>
  <property fmtid="{D5CDD505-2E9C-101B-9397-08002B2CF9AE}" pid="5" name="bjLabelHistoryID">
    <vt:lpwstr>{EEDD3E92-FA4C-4CC1-B1B7-82C0580044DC}</vt:lpwstr>
  </property>
</Properties>
</file>