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ath/Dropbox/W18 - 444/"/>
    </mc:Choice>
  </mc:AlternateContent>
  <bookViews>
    <workbookView xWindow="0" yWindow="460" windowWidth="25600" windowHeight="155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5" i="1" l="1"/>
  <c r="J4" i="1"/>
  <c r="J3" i="1"/>
  <c r="J2" i="1"/>
  <c r="E33" i="1"/>
  <c r="E32" i="1"/>
  <c r="E31" i="1"/>
  <c r="E30" i="1"/>
  <c r="E29" i="1"/>
  <c r="Q5" i="1"/>
  <c r="Q4" i="1"/>
  <c r="Q3" i="1"/>
  <c r="Q2" i="1"/>
  <c r="I5" i="1"/>
  <c r="I4" i="1"/>
  <c r="I3" i="1"/>
  <c r="I2" i="1"/>
</calcChain>
</file>

<file path=xl/sharedStrings.xml><?xml version="1.0" encoding="utf-8"?>
<sst xmlns="http://schemas.openxmlformats.org/spreadsheetml/2006/main" count="138" uniqueCount="16">
  <si>
    <t>Count</t>
  </si>
  <si>
    <t>First</t>
  </si>
  <si>
    <t>Second</t>
  </si>
  <si>
    <t>Third</t>
  </si>
  <si>
    <t>Fourth</t>
  </si>
  <si>
    <t>Name</t>
  </si>
  <si>
    <t>FPTP</t>
  </si>
  <si>
    <t>Borda</t>
  </si>
  <si>
    <t>A</t>
  </si>
  <si>
    <t>B</t>
  </si>
  <si>
    <t>C</t>
  </si>
  <si>
    <t>D</t>
  </si>
  <si>
    <t>Rank</t>
  </si>
  <si>
    <t>First Votes</t>
  </si>
  <si>
    <t>Second Votes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</si>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</sst>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abSelected="1" workbookViewId="0">
      <selection activeCell="J9" sqref="J9"/>
    </sheetView>
  </sheetViews>
  <sheetFormatPr baseColWidth="10" defaultRowHeight="16" x14ac:dyDescent="0.2"/>
  <sheetData>
    <row r="1" spans="1:17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H1" t="s">
        <v>5</v>
      </c>
      <c r="I1" t="s">
        <v>6</v>
      </c>
      <c r="J1" t="s">
        <v>12</v>
      </c>
      <c r="Q1" t="s">
        <v>7</v>
      </c>
    </row>
    <row r="2" spans="1:17" x14ac:dyDescent="0.2">
      <c r="A2" t="str">
        <f>CONCATENATE(B2,C2,D2,E2)</f>
        <v>ABCD</v>
      </c>
      <c r="B2" t="s">
        <v>8</v>
      </c>
      <c r="C2" t="s">
        <v>9</v>
      </c>
      <c r="D2" t="s">
        <v>10</v>
      </c>
      <c r="E2" t="s">
        <v>11</v>
      </c>
      <c r="F2">
        <v>24</v>
      </c>
      <c r="H2" t="s">
        <v>8</v>
      </c>
      <c r="I2">
        <f>SUM(F2:F7)</f>
        <v>129</v>
      </c>
      <c r="J2">
        <f>RANK(I2,I$2:I$5)</f>
        <v>1</v>
      </c>
      <c r="Q2">
        <f>3*SUMIF($B2:$B25,H2,$F2:$F25)+2*SUMIF($C2:$C25,H2,$F2:$F25)+SUMIF($D2:$D25,H2,$F2:$F25)</f>
        <v>579</v>
      </c>
    </row>
    <row r="3" spans="1:17" x14ac:dyDescent="0.2">
      <c r="A3" t="str">
        <f t="shared" ref="A3:A25" si="0">CONCATENATE(B3,C3,D3,E3)</f>
        <v>ABDC</v>
      </c>
      <c r="B3" t="s">
        <v>8</v>
      </c>
      <c r="C3" t="s">
        <v>9</v>
      </c>
      <c r="D3" t="s">
        <v>11</v>
      </c>
      <c r="E3" t="s">
        <v>10</v>
      </c>
      <c r="F3">
        <v>23</v>
      </c>
      <c r="H3" t="s">
        <v>9</v>
      </c>
      <c r="I3">
        <f>SUM(F8:F13)</f>
        <v>93</v>
      </c>
      <c r="J3">
        <f>RANK(I3,I$2:I$5)</f>
        <v>2</v>
      </c>
      <c r="Q3">
        <f>3*SUMIF($B3:$B26,H3,$F3:$F26)+2*SUMIF($C3:$C26,H3,$F3:$F26)+SUMIF($D3:$D26,H3,$F3:$F26)</f>
        <v>445</v>
      </c>
    </row>
    <row r="4" spans="1:17" x14ac:dyDescent="0.2">
      <c r="A4" t="str">
        <f t="shared" si="0"/>
        <v>ACBD</v>
      </c>
      <c r="B4" t="s">
        <v>8</v>
      </c>
      <c r="C4" t="s">
        <v>10</v>
      </c>
      <c r="D4" t="s">
        <v>9</v>
      </c>
      <c r="E4" t="s">
        <v>11</v>
      </c>
      <c r="F4">
        <v>22</v>
      </c>
      <c r="H4" t="s">
        <v>10</v>
      </c>
      <c r="I4">
        <f>SUM(F14:F19)</f>
        <v>57</v>
      </c>
      <c r="J4">
        <f>RANK(I4,I$2:I$5)</f>
        <v>3</v>
      </c>
      <c r="Q4">
        <f>3*SUMIF($B4:$B27,H4,$F4:$F27)+2*SUMIF($C4:$C27,H4,$F4:$F27)+SUMIF($D4:$D27,H4,$F4:$F27)</f>
        <v>383</v>
      </c>
    </row>
    <row r="5" spans="1:17" x14ac:dyDescent="0.2">
      <c r="A5" t="str">
        <f t="shared" si="0"/>
        <v>ACDB</v>
      </c>
      <c r="B5" t="s">
        <v>8</v>
      </c>
      <c r="C5" t="s">
        <v>10</v>
      </c>
      <c r="D5" t="s">
        <v>11</v>
      </c>
      <c r="E5" t="s">
        <v>9</v>
      </c>
      <c r="F5">
        <v>21</v>
      </c>
      <c r="H5" t="s">
        <v>11</v>
      </c>
      <c r="I5">
        <f>SUM(F20:F25)</f>
        <v>21</v>
      </c>
      <c r="J5">
        <f>RANK(I5,I$2:I$5)</f>
        <v>4</v>
      </c>
      <c r="Q5">
        <f>3*SUMIF($B5:$B28,H5,$F5:$F28)+2*SUMIF($C5:$C28,H5,$F5:$F28)+SUMIF($D5:$D28,H5,$F5:$F28)</f>
        <v>298</v>
      </c>
    </row>
    <row r="6" spans="1:17" x14ac:dyDescent="0.2">
      <c r="A6" t="str">
        <f t="shared" si="0"/>
        <v>ADBC</v>
      </c>
      <c r="B6" t="s">
        <v>8</v>
      </c>
      <c r="C6" t="s">
        <v>11</v>
      </c>
      <c r="D6" t="s">
        <v>9</v>
      </c>
      <c r="E6" t="s">
        <v>10</v>
      </c>
      <c r="F6">
        <v>20</v>
      </c>
    </row>
    <row r="7" spans="1:17" x14ac:dyDescent="0.2">
      <c r="A7" t="str">
        <f t="shared" si="0"/>
        <v>ADCB</v>
      </c>
      <c r="B7" t="s">
        <v>8</v>
      </c>
      <c r="C7" t="s">
        <v>11</v>
      </c>
      <c r="D7" t="s">
        <v>10</v>
      </c>
      <c r="E7" t="s">
        <v>9</v>
      </c>
      <c r="F7">
        <v>19</v>
      </c>
    </row>
    <row r="8" spans="1:17" x14ac:dyDescent="0.2">
      <c r="A8" t="str">
        <f t="shared" si="0"/>
        <v>BACD</v>
      </c>
      <c r="B8" t="s">
        <v>9</v>
      </c>
      <c r="C8" t="s">
        <v>8</v>
      </c>
      <c r="D8" t="s">
        <v>10</v>
      </c>
      <c r="E8" t="s">
        <v>11</v>
      </c>
      <c r="F8">
        <v>18</v>
      </c>
      <c r="H8" t="s">
        <v>1</v>
      </c>
      <c r="I8" t="s">
        <v>2</v>
      </c>
      <c r="J8" t="s">
        <v>13</v>
      </c>
      <c r="K8" t="s">
        <v>14</v>
      </c>
    </row>
    <row r="9" spans="1:17" x14ac:dyDescent="0.2">
      <c r="A9" t="str">
        <f t="shared" si="0"/>
        <v>BADC</v>
      </c>
      <c r="B9" t="s">
        <v>9</v>
      </c>
      <c r="C9" t="s">
        <v>8</v>
      </c>
      <c r="D9" t="s">
        <v>11</v>
      </c>
      <c r="E9" t="s">
        <v>10</v>
      </c>
      <c r="F9">
        <v>17</v>
      </c>
      <c r="H9" t="s">
        <v>8</v>
      </c>
      <c r="I9" t="s">
        <v>9</v>
      </c>
      <c r="J9">
        <f>SUMIF(A2:A25,FIND(H9,A2)&lt;FIND(I9,A2),F2:F25)</f>
        <v>0</v>
      </c>
    </row>
    <row r="10" spans="1:17" x14ac:dyDescent="0.2">
      <c r="A10" t="str">
        <f t="shared" si="0"/>
        <v>BCAD</v>
      </c>
      <c r="B10" t="s">
        <v>9</v>
      </c>
      <c r="C10" t="s">
        <v>10</v>
      </c>
      <c r="D10" t="s">
        <v>8</v>
      </c>
      <c r="E10" t="s">
        <v>11</v>
      </c>
      <c r="F10">
        <v>16</v>
      </c>
    </row>
    <row r="11" spans="1:17" x14ac:dyDescent="0.2">
      <c r="A11" t="str">
        <f t="shared" si="0"/>
        <v>BCDA</v>
      </c>
      <c r="B11" t="s">
        <v>9</v>
      </c>
      <c r="C11" t="s">
        <v>10</v>
      </c>
      <c r="D11" t="s">
        <v>11</v>
      </c>
      <c r="E11" t="s">
        <v>8</v>
      </c>
      <c r="F11">
        <v>15</v>
      </c>
    </row>
    <row r="12" spans="1:17" x14ac:dyDescent="0.2">
      <c r="A12" t="str">
        <f t="shared" si="0"/>
        <v>BDAC</v>
      </c>
      <c r="B12" t="s">
        <v>9</v>
      </c>
      <c r="C12" t="s">
        <v>11</v>
      </c>
      <c r="D12" t="s">
        <v>8</v>
      </c>
      <c r="E12" t="s">
        <v>10</v>
      </c>
      <c r="F12">
        <v>14</v>
      </c>
    </row>
    <row r="13" spans="1:17" x14ac:dyDescent="0.2">
      <c r="A13" t="str">
        <f t="shared" si="0"/>
        <v>BDCA</v>
      </c>
      <c r="B13" t="s">
        <v>9</v>
      </c>
      <c r="C13" t="s">
        <v>11</v>
      </c>
      <c r="D13" t="s">
        <v>10</v>
      </c>
      <c r="E13" t="s">
        <v>8</v>
      </c>
      <c r="F13">
        <v>13</v>
      </c>
    </row>
    <row r="14" spans="1:17" x14ac:dyDescent="0.2">
      <c r="A14" t="str">
        <f t="shared" si="0"/>
        <v>CABD</v>
      </c>
      <c r="B14" t="s">
        <v>10</v>
      </c>
      <c r="C14" t="s">
        <v>8</v>
      </c>
      <c r="D14" t="s">
        <v>9</v>
      </c>
      <c r="E14" t="s">
        <v>11</v>
      </c>
      <c r="F14">
        <v>12</v>
      </c>
    </row>
    <row r="15" spans="1:17" x14ac:dyDescent="0.2">
      <c r="A15" t="str">
        <f t="shared" si="0"/>
        <v>CADB</v>
      </c>
      <c r="B15" t="s">
        <v>10</v>
      </c>
      <c r="C15" t="s">
        <v>8</v>
      </c>
      <c r="D15" t="s">
        <v>11</v>
      </c>
      <c r="E15" t="s">
        <v>9</v>
      </c>
      <c r="F15">
        <v>11</v>
      </c>
    </row>
    <row r="16" spans="1:17" x14ac:dyDescent="0.2">
      <c r="A16" t="str">
        <f t="shared" si="0"/>
        <v>CBAD</v>
      </c>
      <c r="B16" t="s">
        <v>10</v>
      </c>
      <c r="C16" t="s">
        <v>9</v>
      </c>
      <c r="D16" t="s">
        <v>8</v>
      </c>
      <c r="E16" t="s">
        <v>11</v>
      </c>
      <c r="F16">
        <v>10</v>
      </c>
    </row>
    <row r="17" spans="1:6" x14ac:dyDescent="0.2">
      <c r="A17" t="str">
        <f t="shared" si="0"/>
        <v>CBDA</v>
      </c>
      <c r="B17" t="s">
        <v>10</v>
      </c>
      <c r="C17" t="s">
        <v>9</v>
      </c>
      <c r="D17" t="s">
        <v>11</v>
      </c>
      <c r="E17" t="s">
        <v>8</v>
      </c>
      <c r="F17">
        <v>9</v>
      </c>
    </row>
    <row r="18" spans="1:6" x14ac:dyDescent="0.2">
      <c r="A18" t="str">
        <f t="shared" si="0"/>
        <v>CDAB</v>
      </c>
      <c r="B18" t="s">
        <v>10</v>
      </c>
      <c r="C18" t="s">
        <v>11</v>
      </c>
      <c r="D18" t="s">
        <v>8</v>
      </c>
      <c r="E18" t="s">
        <v>9</v>
      </c>
      <c r="F18">
        <v>8</v>
      </c>
    </row>
    <row r="19" spans="1:6" x14ac:dyDescent="0.2">
      <c r="A19" t="str">
        <f t="shared" si="0"/>
        <v>CDBA</v>
      </c>
      <c r="B19" t="s">
        <v>10</v>
      </c>
      <c r="C19" t="s">
        <v>11</v>
      </c>
      <c r="D19" t="s">
        <v>9</v>
      </c>
      <c r="E19" t="s">
        <v>8</v>
      </c>
      <c r="F19">
        <v>7</v>
      </c>
    </row>
    <row r="20" spans="1:6" x14ac:dyDescent="0.2">
      <c r="A20" t="str">
        <f t="shared" si="0"/>
        <v>DABC</v>
      </c>
      <c r="B20" t="s">
        <v>11</v>
      </c>
      <c r="C20" t="s">
        <v>8</v>
      </c>
      <c r="D20" t="s">
        <v>9</v>
      </c>
      <c r="E20" t="s">
        <v>10</v>
      </c>
      <c r="F20">
        <v>6</v>
      </c>
    </row>
    <row r="21" spans="1:6" x14ac:dyDescent="0.2">
      <c r="A21" t="str">
        <f t="shared" si="0"/>
        <v>DACB</v>
      </c>
      <c r="B21" t="s">
        <v>11</v>
      </c>
      <c r="C21" t="s">
        <v>8</v>
      </c>
      <c r="D21" t="s">
        <v>10</v>
      </c>
      <c r="E21" t="s">
        <v>9</v>
      </c>
      <c r="F21">
        <v>5</v>
      </c>
    </row>
    <row r="22" spans="1:6" x14ac:dyDescent="0.2">
      <c r="A22" t="str">
        <f t="shared" si="0"/>
        <v>DBAC</v>
      </c>
      <c r="B22" t="s">
        <v>11</v>
      </c>
      <c r="C22" t="s">
        <v>9</v>
      </c>
      <c r="D22" t="s">
        <v>8</v>
      </c>
      <c r="E22" t="s">
        <v>10</v>
      </c>
      <c r="F22">
        <v>4</v>
      </c>
    </row>
    <row r="23" spans="1:6" x14ac:dyDescent="0.2">
      <c r="A23" t="str">
        <f t="shared" si="0"/>
        <v>DBCA</v>
      </c>
      <c r="B23" t="s">
        <v>11</v>
      </c>
      <c r="C23" t="s">
        <v>9</v>
      </c>
      <c r="D23" t="s">
        <v>10</v>
      </c>
      <c r="E23" t="s">
        <v>8</v>
      </c>
      <c r="F23">
        <v>3</v>
      </c>
    </row>
    <row r="24" spans="1:6" x14ac:dyDescent="0.2">
      <c r="A24" t="str">
        <f t="shared" si="0"/>
        <v>DCAB</v>
      </c>
      <c r="B24" t="s">
        <v>11</v>
      </c>
      <c r="C24" t="s">
        <v>10</v>
      </c>
      <c r="D24" t="s">
        <v>8</v>
      </c>
      <c r="E24" t="s">
        <v>9</v>
      </c>
      <c r="F24">
        <v>2</v>
      </c>
    </row>
    <row r="25" spans="1:6" x14ac:dyDescent="0.2">
      <c r="A25" t="str">
        <f t="shared" si="0"/>
        <v>DCBA</v>
      </c>
      <c r="B25" t="s">
        <v>11</v>
      </c>
      <c r="C25" t="s">
        <v>10</v>
      </c>
      <c r="D25" t="s">
        <v>9</v>
      </c>
      <c r="E25" t="s">
        <v>8</v>
      </c>
      <c r="F25">
        <v>1</v>
      </c>
    </row>
    <row r="28" spans="1:6" x14ac:dyDescent="0.2">
      <c r="B28" t="s">
        <v>1</v>
      </c>
      <c r="C28" t="s">
        <v>2</v>
      </c>
      <c r="D28" t="s">
        <v>3</v>
      </c>
      <c r="E28" t="s">
        <v>0</v>
      </c>
    </row>
    <row r="29" spans="1:6" x14ac:dyDescent="0.2">
      <c r="B29" t="s">
        <v>8</v>
      </c>
      <c r="C29" t="s">
        <v>9</v>
      </c>
      <c r="D29" t="s">
        <v>10</v>
      </c>
      <c r="E29">
        <f>F2+F3+F20</f>
        <v>53</v>
      </c>
    </row>
    <row r="30" spans="1:6" x14ac:dyDescent="0.2">
      <c r="B30" t="s">
        <v>8</v>
      </c>
      <c r="C30" t="s">
        <v>10</v>
      </c>
      <c r="D30" t="s">
        <v>9</v>
      </c>
      <c r="E30">
        <f>F4+F5+F21</f>
        <v>48</v>
      </c>
    </row>
    <row r="31" spans="1:6" x14ac:dyDescent="0.2">
      <c r="B31" t="s">
        <v>9</v>
      </c>
      <c r="C31" t="s">
        <v>8</v>
      </c>
      <c r="D31" t="s">
        <v>10</v>
      </c>
      <c r="E31">
        <f>F8+F9+F22</f>
        <v>39</v>
      </c>
    </row>
    <row r="32" spans="1:6" x14ac:dyDescent="0.2">
      <c r="B32" t="s">
        <v>9</v>
      </c>
      <c r="C32" t="s">
        <v>10</v>
      </c>
      <c r="D32" t="s">
        <v>8</v>
      </c>
      <c r="E32">
        <f>F10+F11+F23</f>
        <v>34</v>
      </c>
    </row>
    <row r="33" spans="2:5" x14ac:dyDescent="0.2">
      <c r="B33" t="s">
        <v>10</v>
      </c>
      <c r="C33" t="s">
        <v>8</v>
      </c>
      <c r="D33" t="s">
        <v>9</v>
      </c>
      <c r="E33">
        <f>F14+F15+F24</f>
        <v>25</v>
      </c>
    </row>
    <row r="34" spans="2:5" x14ac:dyDescent="0.2">
      <c r="B34" t="s">
        <v>10</v>
      </c>
      <c r="C34" t="s">
        <v>9</v>
      </c>
      <c r="D34" t="s">
        <v>8</v>
      </c>
    </row>
  </sheetData>
  <pageMargins left="0.7" right="0.7" top="0.75" bottom="0.75" header="0.3" footer="0.3"/>
  <pageSetup paperSize="9" orientation="portrait" horizontalDpi="0" verticalDpi="0"/>
  <ignoredErrors>
    <ignoredError sqref="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2018-02-16T19:25:24Z</dcterms:created>
  <dcterms:modified xsi:type="dcterms:W3CDTF">2018-02-17T00:39:08Z</dcterms:modified>
</cp:coreProperties>
</file>