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udieboeken\excelanalyse\data\"/>
    </mc:Choice>
  </mc:AlternateContent>
  <xr:revisionPtr revIDLastSave="0" documentId="13_ncr:1_{463298AE-42DB-4A48-847C-7416A853B2BE}" xr6:coauthVersionLast="47" xr6:coauthVersionMax="47" xr10:uidLastSave="{00000000-0000-0000-0000-000000000000}"/>
  <bookViews>
    <workbookView xWindow="-120" yWindow="-120" windowWidth="29040" windowHeight="15840" xr2:uid="{4D2D4B9B-FFFE-4CA3-A937-45CF93D3DDD0}"/>
  </bookViews>
  <sheets>
    <sheet name="1dim" sheetId="1" r:id="rId1"/>
    <sheet name="2dim" sheetId="6" r:id="rId2"/>
    <sheet name="2dim-nor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2" i="7"/>
  <c r="E2" i="7"/>
  <c r="E11" i="7"/>
  <c r="F11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F2" i="7"/>
  <c r="D16" i="7"/>
  <c r="C16" i="7"/>
  <c r="D14" i="7"/>
  <c r="C14" i="7"/>
  <c r="D15" i="7"/>
  <c r="C15" i="7"/>
  <c r="E3" i="6"/>
  <c r="E4" i="6"/>
  <c r="E5" i="6"/>
  <c r="E6" i="6"/>
  <c r="E7" i="6"/>
  <c r="E8" i="6"/>
  <c r="E9" i="6"/>
  <c r="E2" i="6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<sst xmlns="http://schemas.openxmlformats.org/spreadsheetml/2006/main" count="76" uniqueCount="23">
  <si>
    <t>id</t>
  </si>
  <si>
    <t>M1</t>
  </si>
  <si>
    <t>M2</t>
  </si>
  <si>
    <t>M3</t>
  </si>
  <si>
    <t>M4</t>
  </si>
  <si>
    <t>V1</t>
  </si>
  <si>
    <t>V2</t>
  </si>
  <si>
    <t>V3</t>
  </si>
  <si>
    <t>V4</t>
  </si>
  <si>
    <t>geslacht</t>
  </si>
  <si>
    <t>man</t>
  </si>
  <si>
    <t>vrouw</t>
  </si>
  <si>
    <t>lengte</t>
  </si>
  <si>
    <t>gewicht</t>
  </si>
  <si>
    <t>afstand</t>
  </si>
  <si>
    <t>aantal</t>
  </si>
  <si>
    <t>?</t>
  </si>
  <si>
    <t>NN</t>
  </si>
  <si>
    <t>lengte-norm</t>
  </si>
  <si>
    <t>gewicht-norm</t>
  </si>
  <si>
    <t>min</t>
  </si>
  <si>
    <t>max</t>
  </si>
  <si>
    <t>bereik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</si>
</sst>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E296CA-32FF-498B-9927-D4EE6C816018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3DD-423F-9FAD-95C8A6EE48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D58DD1-BF51-4E3B-BE01-EB88BB4CFE9E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DD-423F-9FAD-95C8A6EE48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7CEFAB-AF74-45B2-AA59-FCF0574AA52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DD-423F-9FAD-95C8A6EE4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02DF81-08D9-4AED-9D61-8076EDABC0F3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'1dim'!$C$2:$C$5</c:f>
              <c:numCache>
                <c:formatCode>General</c:formatCode>
                <c:ptCount val="4"/>
                <c:pt idx="0">
                  <c:v>179</c:v>
                </c:pt>
                <c:pt idx="1">
                  <c:v>174</c:v>
                </c:pt>
                <c:pt idx="2">
                  <c:v>181</c:v>
                </c:pt>
                <c:pt idx="3">
                  <c:v>185</c:v>
                </c:pt>
              </c:numCache>
            </c:numRef>
          </c:xVal>
          <c:yVal>
            <c:numRef>
              <c:f>'1dim'!$E$2:$E$5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DD-423F-9FAD-95C8A6EE483B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B267EC-BAA9-4642-B710-DB00C4279453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3DD-423F-9FAD-95C8A6EE48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423095-3444-4D6D-932F-B32D40D0315B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DD-423F-9FAD-95C8A6EE48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180545-BABE-4DB2-A6C1-C805D198DC63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DD-423F-9FAD-95C8A6EE4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D254FF-03D6-418D-87C6-E13C153381FD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'1dim'!$C$6:$C$9</c:f>
              <c:numCache>
                <c:formatCode>General</c:formatCode>
                <c:ptCount val="4"/>
                <c:pt idx="0">
                  <c:v>163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</c:numCache>
            </c:numRef>
          </c:xVal>
          <c:yVal>
            <c:numRef>
              <c:f>'1dim'!$E$6:$E$9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3DD-423F-9FAD-95C8A6EE483B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03C712-7254-4CDE-AE8E-BC4F7F963403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xVal>
          <c:yVal>
            <c:numRef>
              <c:f>'1dim'!$E$11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3DD-423F-9FAD-95C8A6EE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38319"/>
        <c:axId val="1320247471"/>
      </c:scatterChart>
      <c:valAx>
        <c:axId val="13202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0247471"/>
        <c:crosses val="autoZero"/>
        <c:crossBetween val="midCat"/>
      </c:valAx>
      <c:valAx>
        <c:axId val="132024747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320238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88C417-49AB-4D1B-8CCE-FDD411B1EAAF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76-4DEB-B532-8FBB1AB33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9CAB82-EC2D-400B-B692-23BA09BD770B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76-4DEB-B532-8FBB1AB33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109215-99CA-46FE-A61B-6DFC85A3D18E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76-4DEB-B532-8FBB1AB33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F00F03-A656-44A2-97EA-78192A07D3D5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'2dim'!$C$2:$C$5</c:f>
              <c:numCache>
                <c:formatCode>General</c:formatCode>
                <c:ptCount val="4"/>
                <c:pt idx="0">
                  <c:v>179</c:v>
                </c:pt>
                <c:pt idx="1">
                  <c:v>174</c:v>
                </c:pt>
                <c:pt idx="2">
                  <c:v>181</c:v>
                </c:pt>
                <c:pt idx="3">
                  <c:v>185</c:v>
                </c:pt>
              </c:numCache>
            </c:numRef>
          </c:xVal>
          <c:yVal>
            <c:numRef>
              <c:f>'2dim'!$D$2:$D$5</c:f>
              <c:numCache>
                <c:formatCode>General</c:formatCode>
                <c:ptCount val="4"/>
                <c:pt idx="0">
                  <c:v>73</c:v>
                </c:pt>
                <c:pt idx="1">
                  <c:v>81</c:v>
                </c:pt>
                <c:pt idx="2">
                  <c:v>98</c:v>
                </c:pt>
                <c:pt idx="3">
                  <c:v>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76-4DEB-B532-8FBB1AB33A19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A58EE4-5D50-4380-9834-493A40BD9C76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76-4DEB-B532-8FBB1AB33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5EA2B1-D179-47CC-9EB4-ADE12F6C3FE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76-4DEB-B532-8FBB1AB33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31BA7B-2584-4F48-BB5A-F38DDE106198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76-4DEB-B532-8FBB1AB33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37257E-2F92-40C8-BAC7-214BFD94EE2E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'2dim'!$C$6:$C$9</c:f>
              <c:numCache>
                <c:formatCode>General</c:formatCode>
                <c:ptCount val="4"/>
                <c:pt idx="0">
                  <c:v>163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</c:numCache>
            </c:numRef>
          </c:xVal>
          <c:yVal>
            <c:numRef>
              <c:f>'2dim'!$D$6:$D$9</c:f>
              <c:numCache>
                <c:formatCode>General</c:formatCode>
                <c:ptCount val="4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776-4DEB-B532-8FBB1AB33A19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958268-3FF5-4F42-8AEB-BF117CA4823C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xVal>
          <c:yVal>
            <c:numRef>
              <c:f>'2dim'!$D$11</c:f>
              <c:numCache>
                <c:formatCode>General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776-4DEB-B532-8FBB1AB3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24032"/>
        <c:axId val="1811624448"/>
      </c:scatterChart>
      <c:valAx>
        <c:axId val="18116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448"/>
        <c:crosses val="autoZero"/>
        <c:crossBetween val="midCat"/>
      </c:valAx>
      <c:valAx>
        <c:axId val="1811624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gewicht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B1B4A1-D7CE-408B-ABBA-D4EEA5FA3642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C68-4FF2-90ED-41491033B3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3A12EA-3954-48F4-A2AD-FA25BFC861B1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C68-4FF2-90ED-41491033B3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BC2573-5FCE-4DC5-83E8-67C3748662B7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68-4FF2-90ED-41491033B3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E36DAC-A5A7-45AC-9E2C-6BDD1CCBA2D5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'2dim-norm'!$E$2:$E$5</c:f>
              <c:numCache>
                <c:formatCode>0.000</c:formatCode>
                <c:ptCount val="4"/>
                <c:pt idx="0">
                  <c:v>0.72727272727272729</c:v>
                </c:pt>
                <c:pt idx="1">
                  <c:v>0.5</c:v>
                </c:pt>
                <c:pt idx="2">
                  <c:v>0.81818181818181823</c:v>
                </c:pt>
                <c:pt idx="3">
                  <c:v>1</c:v>
                </c:pt>
              </c:numCache>
            </c:numRef>
          </c:xVal>
          <c:yVal>
            <c:numRef>
              <c:f>'2dim-norm'!$F$2:$F$5</c:f>
              <c:numCache>
                <c:formatCode>0.000</c:formatCode>
                <c:ptCount val="4"/>
                <c:pt idx="0">
                  <c:v>0.41860465116279072</c:v>
                </c:pt>
                <c:pt idx="1">
                  <c:v>0.60465116279069764</c:v>
                </c:pt>
                <c:pt idx="2">
                  <c:v>1</c:v>
                </c:pt>
                <c:pt idx="3">
                  <c:v>0.53488372093023251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C68-4FF2-90ED-41491033B3D4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871FE2-F37D-4D28-8403-B897BFCBC5FE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C68-4FF2-90ED-41491033B3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FE8D79-61F8-439A-86AB-D48518349B1B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68-4FF2-90ED-41491033B3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533040-2994-41A2-89A0-22F30A4B7A4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68-4FF2-90ED-41491033B3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61AAB4-C93D-4F40-95A6-A734626602C9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'2dim-norm'!$E$6:$E$9</c:f>
              <c:numCache>
                <c:formatCode>0.000</c:formatCode>
                <c:ptCount val="4"/>
                <c:pt idx="0">
                  <c:v>0</c:v>
                </c:pt>
                <c:pt idx="1">
                  <c:v>0.22727272727272727</c:v>
                </c:pt>
                <c:pt idx="2">
                  <c:v>0.31818181818181818</c:v>
                </c:pt>
                <c:pt idx="3">
                  <c:v>0.40909090909090912</c:v>
                </c:pt>
              </c:numCache>
            </c:numRef>
          </c:xVal>
          <c:yVal>
            <c:numRef>
              <c:f>'2dim-norm'!$F$6:$F$9</c:f>
              <c:numCache>
                <c:formatCode>0.000</c:formatCode>
                <c:ptCount val="4"/>
                <c:pt idx="0">
                  <c:v>0</c:v>
                </c:pt>
                <c:pt idx="1">
                  <c:v>6.9767441860465115E-2</c:v>
                </c:pt>
                <c:pt idx="2">
                  <c:v>0.11627906976744186</c:v>
                </c:pt>
                <c:pt idx="3">
                  <c:v>0.18604651162790697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C68-4FF2-90ED-41491033B3D4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2983A1-E1BD-4F2F-BCF3-CF23FA837934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'2dim-norm'!$E$11</c:f>
              <c:numCache>
                <c:formatCode>0.000</c:formatCode>
                <c:ptCount val="1"/>
                <c:pt idx="0">
                  <c:v>0.59090909090909094</c:v>
                </c:pt>
              </c:numCache>
            </c:numRef>
          </c:xVal>
          <c:yVal>
            <c:numRef>
              <c:f>'2dim-norm'!$F$11</c:f>
              <c:numCache>
                <c:formatCode>0.000</c:formatCode>
                <c:ptCount val="1"/>
                <c:pt idx="0">
                  <c:v>0.30232558139534882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C68-4FF2-90ED-41491033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24032"/>
        <c:axId val="1811624448"/>
      </c:scatterChart>
      <c:valAx>
        <c:axId val="181162403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448"/>
        <c:crosses val="autoZero"/>
        <c:crossBetween val="midCat"/>
      </c:valAx>
      <c:valAx>
        <c:axId val="18116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gewicht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304800</xdr:colOff>
      <xdr:row>5</xdr:row>
      <xdr:rowOff>52386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C07A8F-D168-458C-9027-23D450E5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14</xdr:col>
      <xdr:colOff>62325</xdr:colOff>
      <xdr:row>19</xdr:row>
      <xdr:rowOff>185287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7FA1151-D534-4E5D-9165-41E1D9B2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52800</xdr:colOff>
      <xdr:row>23</xdr:row>
      <xdr:rowOff>133762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483DE0D-BADE-41FA-95EF-B24FEA83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F7CF-3BE3-452F-B2D1-A314B1A9F70A}">
  <dimension ref="A1:E11"/>
  <sheetViews>
    <sheetView tabSelected="1" workbookViewId="0">
      <selection activeCell="B11" sqref="B11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  <col min="5" max="5" width="6.42578125" bestFit="1" customWidth="1"/>
  </cols>
  <sheetData>
    <row r="1" spans="1:5" x14ac:dyDescent="0.25">
      <c r="A1" s="2" t="s">
        <v>0</v>
      </c>
      <c r="B1" s="2" t="s">
        <v>9</v>
      </c>
      <c r="C1" s="2" t="s">
        <v>12</v>
      </c>
      <c r="D1" s="2" t="s">
        <v>14</v>
      </c>
      <c r="E1" s="2" t="s">
        <v>15</v>
      </c>
    </row>
    <row r="2" spans="1:5" x14ac:dyDescent="0.25">
      <c r="A2" t="s">
        <v>1</v>
      </c>
      <c r="B2" t="s">
        <v>10</v>
      </c>
      <c r="C2">
        <v>179</v>
      </c>
      <c r="D2">
        <f>ABS('1dim'!$C2-$C$11)</f>
        <v>3</v>
      </c>
      <c r="E2">
        <v>1</v>
      </c>
    </row>
    <row r="3" spans="1:5" x14ac:dyDescent="0.25">
      <c r="A3" t="s">
        <v>2</v>
      </c>
      <c r="B3" t="s">
        <v>10</v>
      </c>
      <c r="C3">
        <v>174</v>
      </c>
      <c r="D3">
        <f>ABS('1dim'!$C3-$C$11)</f>
        <v>2</v>
      </c>
      <c r="E3">
        <v>1</v>
      </c>
    </row>
    <row r="4" spans="1:5" x14ac:dyDescent="0.25">
      <c r="A4" t="s">
        <v>3</v>
      </c>
      <c r="B4" t="s">
        <v>10</v>
      </c>
      <c r="C4">
        <v>181</v>
      </c>
      <c r="D4">
        <f>ABS('1dim'!$C4-$C$11)</f>
        <v>5</v>
      </c>
      <c r="E4">
        <v>1</v>
      </c>
    </row>
    <row r="5" spans="1:5" x14ac:dyDescent="0.25">
      <c r="A5" t="s">
        <v>4</v>
      </c>
      <c r="B5" t="s">
        <v>10</v>
      </c>
      <c r="C5">
        <v>185</v>
      </c>
      <c r="D5">
        <f>ABS('1dim'!$C5-$C$11)</f>
        <v>9</v>
      </c>
      <c r="E5">
        <v>1</v>
      </c>
    </row>
    <row r="6" spans="1:5" x14ac:dyDescent="0.25">
      <c r="A6" t="s">
        <v>5</v>
      </c>
      <c r="B6" t="s">
        <v>11</v>
      </c>
      <c r="C6">
        <v>163</v>
      </c>
      <c r="D6">
        <f>ABS('1dim'!$C6-$C$11)</f>
        <v>13</v>
      </c>
      <c r="E6">
        <v>1</v>
      </c>
    </row>
    <row r="7" spans="1:5" x14ac:dyDescent="0.25">
      <c r="A7" t="s">
        <v>6</v>
      </c>
      <c r="B7" t="s">
        <v>11</v>
      </c>
      <c r="C7">
        <v>168</v>
      </c>
      <c r="D7">
        <f>ABS('1dim'!$C7-$C$11)</f>
        <v>8</v>
      </c>
      <c r="E7">
        <v>1</v>
      </c>
    </row>
    <row r="8" spans="1:5" x14ac:dyDescent="0.25">
      <c r="A8" t="s">
        <v>7</v>
      </c>
      <c r="B8" t="s">
        <v>11</v>
      </c>
      <c r="C8">
        <v>170</v>
      </c>
      <c r="D8">
        <f>ABS('1dim'!$C8-$C$11)</f>
        <v>6</v>
      </c>
      <c r="E8">
        <v>1</v>
      </c>
    </row>
    <row r="9" spans="1:5" x14ac:dyDescent="0.25">
      <c r="A9" t="s">
        <v>8</v>
      </c>
      <c r="B9" t="s">
        <v>11</v>
      </c>
      <c r="C9">
        <v>172</v>
      </c>
      <c r="D9">
        <f>ABS('1dim'!$C9-$C$11)</f>
        <v>4</v>
      </c>
      <c r="E9">
        <v>1</v>
      </c>
    </row>
    <row r="11" spans="1:5" x14ac:dyDescent="0.25">
      <c r="A11" t="s">
        <v>17</v>
      </c>
      <c r="B11" t="s">
        <v>16</v>
      </c>
      <c r="C11">
        <v>176</v>
      </c>
      <c r="E1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6612-ED18-4D26-B931-02D18B5612D0}">
  <dimension ref="A1:E11"/>
  <sheetViews>
    <sheetView workbookViewId="0">
      <selection activeCell="B11" sqref="B11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</cols>
  <sheetData>
    <row r="1" spans="1:5" x14ac:dyDescent="0.25">
      <c r="A1" s="2" t="s">
        <v>0</v>
      </c>
      <c r="B1" s="2" t="s">
        <v>9</v>
      </c>
      <c r="C1" s="2" t="s">
        <v>12</v>
      </c>
      <c r="D1" s="2" t="s">
        <v>13</v>
      </c>
      <c r="E1" s="2" t="s">
        <v>14</v>
      </c>
    </row>
    <row r="2" spans="1:5" x14ac:dyDescent="0.25">
      <c r="A2" t="s">
        <v>1</v>
      </c>
      <c r="B2" t="s">
        <v>10</v>
      </c>
      <c r="C2">
        <v>179</v>
      </c>
      <c r="D2">
        <v>73</v>
      </c>
      <c r="E2" s="3">
        <f>SQRT((C2-$C$11)^2 +(D2-$D$11)^2)</f>
        <v>5.8309518948453007</v>
      </c>
    </row>
    <row r="3" spans="1:5" x14ac:dyDescent="0.25">
      <c r="A3" t="s">
        <v>2</v>
      </c>
      <c r="B3" t="s">
        <v>10</v>
      </c>
      <c r="C3">
        <v>174</v>
      </c>
      <c r="D3">
        <v>81</v>
      </c>
      <c r="E3" s="3">
        <f t="shared" ref="E3:E9" si="0">SQRT((C3-$C$11)^2 +(D3-$D$11)^2)</f>
        <v>13.152946437965905</v>
      </c>
    </row>
    <row r="4" spans="1:5" x14ac:dyDescent="0.25">
      <c r="A4" t="s">
        <v>3</v>
      </c>
      <c r="B4" t="s">
        <v>10</v>
      </c>
      <c r="C4">
        <v>181</v>
      </c>
      <c r="D4">
        <v>98</v>
      </c>
      <c r="E4" s="3">
        <f t="shared" si="0"/>
        <v>30.413812651491099</v>
      </c>
    </row>
    <row r="5" spans="1:5" x14ac:dyDescent="0.25">
      <c r="A5" t="s">
        <v>4</v>
      </c>
      <c r="B5" t="s">
        <v>10</v>
      </c>
      <c r="C5">
        <v>185</v>
      </c>
      <c r="D5">
        <v>78</v>
      </c>
      <c r="E5" s="3">
        <f t="shared" si="0"/>
        <v>13.45362404707371</v>
      </c>
    </row>
    <row r="6" spans="1:5" x14ac:dyDescent="0.25">
      <c r="A6" t="s">
        <v>5</v>
      </c>
      <c r="B6" t="s">
        <v>11</v>
      </c>
      <c r="C6">
        <v>163</v>
      </c>
      <c r="D6">
        <v>55</v>
      </c>
      <c r="E6" s="3">
        <f t="shared" si="0"/>
        <v>18.384776310850235</v>
      </c>
    </row>
    <row r="7" spans="1:5" x14ac:dyDescent="0.25">
      <c r="A7" t="s">
        <v>6</v>
      </c>
      <c r="B7" t="s">
        <v>11</v>
      </c>
      <c r="C7">
        <v>168</v>
      </c>
      <c r="D7">
        <v>58</v>
      </c>
      <c r="E7" s="3">
        <f t="shared" si="0"/>
        <v>12.806248474865697</v>
      </c>
    </row>
    <row r="8" spans="1:5" x14ac:dyDescent="0.25">
      <c r="A8" t="s">
        <v>7</v>
      </c>
      <c r="B8" t="s">
        <v>11</v>
      </c>
      <c r="C8">
        <v>170</v>
      </c>
      <c r="D8">
        <v>60</v>
      </c>
      <c r="E8" s="3">
        <f t="shared" si="0"/>
        <v>10</v>
      </c>
    </row>
    <row r="9" spans="1:5" x14ac:dyDescent="0.25">
      <c r="A9" t="s">
        <v>8</v>
      </c>
      <c r="B9" t="s">
        <v>11</v>
      </c>
      <c r="C9">
        <v>172</v>
      </c>
      <c r="D9">
        <v>63</v>
      </c>
      <c r="E9" s="3">
        <f t="shared" si="0"/>
        <v>6.4031242374328485</v>
      </c>
    </row>
    <row r="11" spans="1:5" x14ac:dyDescent="0.25">
      <c r="A11" t="s">
        <v>17</v>
      </c>
      <c r="B11" t="s">
        <v>16</v>
      </c>
      <c r="C11">
        <v>176</v>
      </c>
      <c r="D11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B063-85D7-45E6-B0F4-927F6AD9D913}">
  <dimension ref="A1:G16"/>
  <sheetViews>
    <sheetView workbookViewId="0">
      <selection activeCell="B11" sqref="B11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  <col min="5" max="5" width="12.140625" bestFit="1" customWidth="1"/>
    <col min="6" max="6" width="13.5703125" bestFit="1" customWidth="1"/>
  </cols>
  <sheetData>
    <row r="1" spans="1:7" x14ac:dyDescent="0.25">
      <c r="A1" s="2" t="s">
        <v>0</v>
      </c>
      <c r="B1" s="2" t="s">
        <v>9</v>
      </c>
      <c r="C1" s="2" t="s">
        <v>12</v>
      </c>
      <c r="D1" s="2" t="s">
        <v>13</v>
      </c>
      <c r="E1" s="2" t="s">
        <v>18</v>
      </c>
      <c r="F1" s="2" t="s">
        <v>19</v>
      </c>
      <c r="G1" s="2" t="s">
        <v>14</v>
      </c>
    </row>
    <row r="2" spans="1:7" x14ac:dyDescent="0.25">
      <c r="A2" t="s">
        <v>1</v>
      </c>
      <c r="B2" t="s">
        <v>10</v>
      </c>
      <c r="C2">
        <v>179</v>
      </c>
      <c r="D2">
        <v>73</v>
      </c>
      <c r="E2" s="3">
        <f>(C2-C$15)/C$16</f>
        <v>0.72727272727272729</v>
      </c>
      <c r="F2" s="3">
        <f>(D2-D$15)/D$16</f>
        <v>0.41860465116279072</v>
      </c>
      <c r="G2" s="3">
        <f>SQRT((E2-$E$11)^2 +(F2-$F$11)^2)</f>
        <v>0.17920899360326664</v>
      </c>
    </row>
    <row r="3" spans="1:7" x14ac:dyDescent="0.25">
      <c r="A3" t="s">
        <v>2</v>
      </c>
      <c r="B3" t="s">
        <v>10</v>
      </c>
      <c r="C3">
        <v>174</v>
      </c>
      <c r="D3">
        <v>81</v>
      </c>
      <c r="E3" s="3">
        <f t="shared" ref="E3:E9" si="0">(C3-C$15)/C$16</f>
        <v>0.5</v>
      </c>
      <c r="F3" s="3">
        <f t="shared" ref="F3:F9" si="1">(D3-D$15)/D$16</f>
        <v>0.60465116279069764</v>
      </c>
      <c r="G3" s="3">
        <f t="shared" ref="G3:G9" si="2">SQRT((E3-$E$11)^2 +(F3-$F$11)^2)</f>
        <v>0.3156979885522761</v>
      </c>
    </row>
    <row r="4" spans="1:7" x14ac:dyDescent="0.25">
      <c r="A4" t="s">
        <v>3</v>
      </c>
      <c r="B4" t="s">
        <v>10</v>
      </c>
      <c r="C4">
        <v>181</v>
      </c>
      <c r="D4">
        <v>98</v>
      </c>
      <c r="E4" s="3">
        <f t="shared" si="0"/>
        <v>0.81818181818181823</v>
      </c>
      <c r="F4" s="3">
        <f t="shared" si="1"/>
        <v>1</v>
      </c>
      <c r="G4" s="3">
        <f t="shared" si="2"/>
        <v>0.73375914777079376</v>
      </c>
    </row>
    <row r="5" spans="1:7" x14ac:dyDescent="0.25">
      <c r="A5" t="s">
        <v>4</v>
      </c>
      <c r="B5" t="s">
        <v>10</v>
      </c>
      <c r="C5">
        <v>185</v>
      </c>
      <c r="D5">
        <v>78</v>
      </c>
      <c r="E5" s="3">
        <f t="shared" si="0"/>
        <v>1</v>
      </c>
      <c r="F5" s="3">
        <f t="shared" si="1"/>
        <v>0.53488372093023251</v>
      </c>
      <c r="G5" s="3">
        <f t="shared" si="2"/>
        <v>0.47057269381547506</v>
      </c>
    </row>
    <row r="6" spans="1:7" x14ac:dyDescent="0.25">
      <c r="A6" t="s">
        <v>5</v>
      </c>
      <c r="B6" t="s">
        <v>11</v>
      </c>
      <c r="C6">
        <v>163</v>
      </c>
      <c r="D6">
        <v>55</v>
      </c>
      <c r="E6" s="3">
        <f t="shared" si="0"/>
        <v>0</v>
      </c>
      <c r="F6" s="3">
        <f t="shared" si="1"/>
        <v>0</v>
      </c>
      <c r="G6" s="3">
        <f t="shared" si="2"/>
        <v>0.66375772001916789</v>
      </c>
    </row>
    <row r="7" spans="1:7" x14ac:dyDescent="0.25">
      <c r="A7" t="s">
        <v>6</v>
      </c>
      <c r="B7" t="s">
        <v>11</v>
      </c>
      <c r="C7">
        <v>168</v>
      </c>
      <c r="D7">
        <v>58</v>
      </c>
      <c r="E7" s="3">
        <f t="shared" si="0"/>
        <v>0.22727272727272727</v>
      </c>
      <c r="F7" s="3">
        <f t="shared" si="1"/>
        <v>6.9767441860465115E-2</v>
      </c>
      <c r="G7" s="3">
        <f t="shared" si="2"/>
        <v>0.43164185758867746</v>
      </c>
    </row>
    <row r="8" spans="1:7" x14ac:dyDescent="0.25">
      <c r="A8" t="s">
        <v>7</v>
      </c>
      <c r="B8" t="s">
        <v>11</v>
      </c>
      <c r="C8">
        <v>170</v>
      </c>
      <c r="D8">
        <v>60</v>
      </c>
      <c r="E8" s="3">
        <f t="shared" si="0"/>
        <v>0.31818181818181818</v>
      </c>
      <c r="F8" s="3">
        <f t="shared" si="1"/>
        <v>0.11627906976744186</v>
      </c>
      <c r="G8" s="3">
        <f t="shared" si="2"/>
        <v>0.3301415905004535</v>
      </c>
    </row>
    <row r="9" spans="1:7" x14ac:dyDescent="0.25">
      <c r="A9" t="s">
        <v>8</v>
      </c>
      <c r="B9" t="s">
        <v>11</v>
      </c>
      <c r="C9">
        <v>172</v>
      </c>
      <c r="D9">
        <v>63</v>
      </c>
      <c r="E9" s="3">
        <f t="shared" si="0"/>
        <v>0.40909090909090912</v>
      </c>
      <c r="F9" s="3">
        <f t="shared" si="1"/>
        <v>0.18604651162790697</v>
      </c>
      <c r="G9" s="3">
        <f t="shared" si="2"/>
        <v>0.21582092879433873</v>
      </c>
    </row>
    <row r="10" spans="1:7" x14ac:dyDescent="0.25">
      <c r="E10" s="1"/>
      <c r="F10" s="1"/>
    </row>
    <row r="11" spans="1:7" x14ac:dyDescent="0.25">
      <c r="A11" t="s">
        <v>17</v>
      </c>
      <c r="B11" t="s">
        <v>16</v>
      </c>
      <c r="C11">
        <v>176</v>
      </c>
      <c r="D11">
        <v>68</v>
      </c>
      <c r="E11" s="3">
        <f t="shared" ref="E11" si="3">(C11-C$15)/C$16</f>
        <v>0.59090909090909094</v>
      </c>
      <c r="F11" s="3">
        <f t="shared" ref="F11" si="4">(D11-D$15)/D$16</f>
        <v>0.30232558139534882</v>
      </c>
    </row>
    <row r="13" spans="1:7" x14ac:dyDescent="0.25">
      <c r="C13" s="2" t="s">
        <v>12</v>
      </c>
      <c r="D13" s="2" t="s">
        <v>13</v>
      </c>
    </row>
    <row r="14" spans="1:7" x14ac:dyDescent="0.25">
      <c r="B14" t="s">
        <v>21</v>
      </c>
      <c r="C14">
        <f>MAX(C2:C9)</f>
        <v>185</v>
      </c>
      <c r="D14">
        <f>MAX(D2:D9)</f>
        <v>98</v>
      </c>
    </row>
    <row r="15" spans="1:7" x14ac:dyDescent="0.25">
      <c r="B15" t="s">
        <v>20</v>
      </c>
      <c r="C15">
        <f>MIN(C2:C9)</f>
        <v>163</v>
      </c>
      <c r="D15">
        <f>MIN(D2:D9)</f>
        <v>55</v>
      </c>
    </row>
    <row r="16" spans="1:7" x14ac:dyDescent="0.25">
      <c r="B16" t="s">
        <v>22</v>
      </c>
      <c r="C16">
        <f>C14-C15</f>
        <v>22</v>
      </c>
      <c r="D16">
        <f>D14-D15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1dim</vt:lpstr>
      <vt:lpstr>2dim</vt:lpstr>
      <vt:lpstr>2dim-norm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 Welman</cp:lastModifiedBy>
  <dcterms:created xsi:type="dcterms:W3CDTF">2022-03-31T10:41:36Z</dcterms:created>
  <dcterms:modified xsi:type="dcterms:W3CDTF">2023-10-02T18:34:50Z</dcterms:modified>
</cp:coreProperties>
</file>