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ebsites\2021-05-21-matrixbewerkingen-in-excel\"/>
    </mc:Choice>
  </mc:AlternateContent>
  <xr:revisionPtr revIDLastSave="0" documentId="13_ncr:1_{1226ECF4-ED4B-45F0-BA4D-A80359BCF94F}" xr6:coauthVersionLast="47" xr6:coauthVersionMax="47" xr10:uidLastSave="{00000000-0000-0000-0000-000000000000}"/>
  <bookViews>
    <workbookView xWindow="-120" yWindow="-120" windowWidth="29040" windowHeight="15840" xr2:uid="{DA5E20D9-11FC-4345-A5F9-EA3EF169955F}"/>
  </bookViews>
  <sheets>
    <sheet name="voorbeelden" sheetId="1" r:id="rId1"/>
    <sheet name="scalair" sheetId="11" r:id="rId2"/>
    <sheet name="opt-aftr" sheetId="12" r:id="rId3"/>
    <sheet name="vermenigvuldigen" sheetId="13" r:id="rId4"/>
    <sheet name="transponeren" sheetId="14" r:id="rId5"/>
    <sheet name="eenheid" sheetId="15" r:id="rId6"/>
    <sheet name="determinant" sheetId="16" r:id="rId7"/>
    <sheet name="inverse" sheetId="17" r:id="rId8"/>
    <sheet name="vergelijkingen" sheetId="18" r:id="rId9"/>
  </sheets>
  <externalReferences>
    <externalReference r:id="rId10"/>
    <externalReference r:id="rId11"/>
    <externalReference r:id="rId12"/>
  </externalReferences>
  <definedNames>
    <definedName name="aantal_hazelnoot">[1]solv001!$H$11</definedName>
    <definedName name="Aantal_jacks_Kort">#REF!</definedName>
    <definedName name="Aantal_jacks_Lang">#REF!</definedName>
    <definedName name="aantal_kers">[1]solv001!$H$10</definedName>
    <definedName name="Aantal_Orders">[2]BruineBoon!$B$6</definedName>
    <definedName name="Annual_Costs">[3]scen!$C$15</definedName>
    <definedName name="Annual_Incomes">[3]scen!$C$8</definedName>
    <definedName name="AOW_Datum">[1]form003!$E$12</definedName>
    <definedName name="AOW_Leeftijd">[1]form003!$E$9</definedName>
    <definedName name="CommissieHoog">[1]form004!$E$9</definedName>
    <definedName name="CommissieLaag">[1]form004!$E$8</definedName>
    <definedName name="Cost_per_Order">[3]scen!$B$5</definedName>
    <definedName name="Duur">[2]afschrijvingen!$B$3</definedName>
    <definedName name="geboortedatum">[1]form003!$E$8</definedName>
    <definedName name="inleg">[2]Doelzoeken!$B$1</definedName>
    <definedName name="Jaarlijkse_Kosten">[2]BruineBoon!$C$15</definedName>
    <definedName name="Jaarlijkse_Opbrengsten">[2]BruineBoon!$C$8</definedName>
    <definedName name="jaarrente">[2]Doelzoeken!$B$2</definedName>
    <definedName name="kolom_def_matrix">{"Kledingsoort",0,"Auto","Auto",""}</definedName>
    <definedName name="Kosten">[2]afschrijvingen!$B$1</definedName>
    <definedName name="Kosten_per_Order">[2]BruineBoon!$B$5</definedName>
    <definedName name="Marktafzet_Lang_per_week">#REF!</definedName>
    <definedName name="Naaitijd_per_week">#REF!</definedName>
    <definedName name="Number_of_Orders">[3]scen!$B$6</definedName>
    <definedName name="Opbrengst_per_Order">[2]BruineBoon!$B$4</definedName>
    <definedName name="RapportDatum">[1]form005!$E$10</definedName>
    <definedName name="Restwaarde">[2]afschrijvingen!$B$2</definedName>
    <definedName name="rij_def_matrix">{"Jaar",0,"Auto","Auto","";"Vertegenwoordiger",0,"Auto","Auto",""}</definedName>
    <definedName name="Snijtijd_per_week">#REF!</definedName>
    <definedName name="VerkoopDoelstelling">[1]form004!$E$7</definedName>
    <definedName name="waarde_def_matrix">{"Verkopen","SOM(Verkopen)","JNNNN",FALSE}</definedName>
    <definedName name="Winst_per_week">#REF!</definedName>
    <definedName name="Yield_per_Order">[3]scen!$B$4</definedName>
    <definedName name="Zoeklijst">[2]harddisks!$B$11:$E$22</definedName>
    <definedName name="Zoeknr">[2]harddisks!$D$2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" i="18" l="1" a="1"/>
  <c r="G1" i="18" s="1"/>
  <c r="B1" i="18" l="1" a="1"/>
  <c r="B1" i="18" s="1"/>
  <c r="B7" i="18" l="1" a="1"/>
  <c r="B7" i="18" s="1"/>
  <c r="G7" i="18" s="1" a="1"/>
  <c r="G7" i="18" s="1"/>
  <c r="B5" i="18"/>
  <c r="D2" i="17" a="1"/>
  <c r="D2" i="17" s="1"/>
  <c r="G2" i="17" s="1" a="1"/>
  <c r="G2" i="17" s="1"/>
  <c r="A6" i="17"/>
  <c r="A2" i="17" a="1"/>
  <c r="A2" i="17" s="1"/>
  <c r="A1" i="16" a="1"/>
  <c r="A1" i="16" s="1"/>
  <c r="E1" i="16" s="1"/>
  <c r="K5" i="16"/>
  <c r="H5" i="16" a="1"/>
  <c r="H5" i="16" s="1"/>
  <c r="K1" i="16"/>
  <c r="H1" i="16" a="1"/>
  <c r="H1" i="16" s="1"/>
  <c r="A5" i="16" a="1"/>
  <c r="A5" i="16" s="1"/>
  <c r="E5" i="16" s="1"/>
  <c r="A1" i="15" a="1"/>
  <c r="A1" i="15" s="1"/>
  <c r="A2" i="14" a="1"/>
  <c r="A2" i="14" s="1"/>
  <c r="D2" i="14" a="1"/>
  <c r="D2" i="14" s="1"/>
  <c r="H2" i="13" l="1" a="1"/>
  <c r="H2" i="13" s="1"/>
  <c r="D2" i="13" a="1"/>
  <c r="D2" i="13" s="1"/>
  <c r="A2" i="13" a="1"/>
  <c r="A2" i="13" s="1"/>
  <c r="A11" i="12" a="1"/>
  <c r="A11" i="12" s="1"/>
  <c r="A17" i="11" l="1" a="1"/>
  <c r="A17" i="11" s="1"/>
  <c r="A12" i="11" a="1"/>
  <c r="A12" i="11" s="1"/>
  <c r="A7" i="11" a="1"/>
  <c r="A7" i="11" s="1"/>
  <c r="A1" i="12" a="1"/>
  <c r="A1" i="12" s="1"/>
  <c r="G1" i="12" s="1" a="1"/>
  <c r="G1" i="12" s="1"/>
  <c r="F6" i="12"/>
  <c r="D1" i="12" a="1"/>
  <c r="D1" i="12" s="1"/>
  <c r="D6" i="12" s="1" a="1"/>
  <c r="D6" i="12" s="1"/>
  <c r="A6" i="12" l="1" a="1"/>
  <c r="A6" i="12" s="1"/>
  <c r="G6" i="12" s="1" a="1"/>
  <c r="G6" i="12" s="1"/>
  <c r="G17" i="11" a="1"/>
  <c r="G17" i="11" s="1"/>
  <c r="G12" i="11" a="1"/>
  <c r="G12" i="11" s="1"/>
  <c r="G7" i="11" a="1"/>
  <c r="G7" i="11" s="1"/>
  <c r="G2" i="11" a="1"/>
  <c r="G2" i="11" s="1"/>
  <c r="A2" i="11" a="1"/>
  <c r="A2" i="11" s="1"/>
  <c r="J2" i="1" a="1"/>
  <c r="J2" i="1" s="1"/>
  <c r="H2" i="1" a="1"/>
  <c r="H2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<sst xmlns="http://schemas.openxmlformats.org/spreadsheetml/2006/main" count="24" uniqueCount="23">
  <si>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Optellen</t>
  </si>
  <si>
    <t>Aftrekken</t>
  </si>
  <si>
    <t>Vermenigvuldigen</t>
  </si>
  <si>
    <t>Delen</t>
  </si>
  <si>
    <t>optellen</t>
  </si>
  <si>
    <t>aftrekken</t>
  </si>
  <si>
    <t>resultaat</t>
  </si>
  <si>
    <t>matrix1</t>
  </si>
  <si>
    <t>matrix2</t>
  </si>
  <si>
    <t>matrix</t>
  </si>
  <si>
    <t>getransponeerde matrix</t>
  </si>
  <si>
    <t>matrix A</t>
  </si>
  <si>
    <r>
      <t>inverse A</t>
    </r>
    <r>
      <rPr>
        <vertAlign val="superscript"/>
        <sz val="10"/>
        <color theme="1"/>
        <rFont val="Calibri"/>
        <family val="2"/>
        <scheme val="minor"/>
      </rPr>
      <t>-1</t>
    </r>
  </si>
  <si>
    <r>
      <t>vermenigvuldiging A A</t>
    </r>
    <r>
      <rPr>
        <vertAlign val="superscript"/>
        <sz val="10"/>
        <color theme="1"/>
        <rFont val="Calibri"/>
        <family val="2"/>
        <scheme val="minor"/>
      </rPr>
      <t>-1</t>
    </r>
  </si>
  <si>
    <t>determinant |A|</t>
  </si>
  <si>
    <t>A</t>
  </si>
  <si>
    <t>B</t>
  </si>
  <si>
    <t>|A|</t>
  </si>
  <si>
    <t>x</t>
  </si>
  <si>
    <t>y</t>
  </si>
  <si>
    <t>z</t>
  </si>
  <si>
    <r>
      <t>A</t>
    </r>
    <r>
      <rPr>
        <b/>
        <vertAlign val="superscript"/>
        <sz val="10"/>
        <color theme="1"/>
        <rFont val="Calibri"/>
        <family val="2"/>
        <scheme val="minor"/>
      </rPr>
      <t>-1</t>
    </r>
  </si>
  <si>
    <r>
      <t>A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</si>
</sst>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164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2" fillId="0" borderId="3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 vertical="center"/>
    </xf>
  </cellXfs>
  <cellStyles count="2">
    <cellStyle name="Standaard" xfId="0" builtinId="0"/>
    <cellStyle name="Standaard 2" xfId="1" xr:uid="{761D09DD-52E5-4CFD-99EB-9F5B59239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2016nl/resources/Excel_Uitwerkingen_N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LeerExcel-source/resources/Excel_Screendumps_N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office/excel_en/resources/Excel_Screendumps_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Inhoud"/>
      <sheetName val="form001"/>
      <sheetName val="form002"/>
      <sheetName val="form003"/>
      <sheetName val="form004"/>
      <sheetName val="form005"/>
      <sheetName val="form006"/>
      <sheetName val="form007"/>
      <sheetName val="form008"/>
      <sheetName val="form009"/>
      <sheetName val="form010"/>
      <sheetName val="goal001"/>
      <sheetName val="goal002"/>
      <sheetName val="goal003"/>
      <sheetName val="goal004"/>
      <sheetName val="graf001"/>
      <sheetName val="graf002"/>
      <sheetName val="graf003"/>
      <sheetName val="graf004"/>
      <sheetName val="graf005"/>
      <sheetName val="graf006"/>
      <sheetName val="list001"/>
      <sheetName val="list002"/>
      <sheetName val="list003"/>
      <sheetName val="list004"/>
      <sheetName val="macr001"/>
      <sheetName val="macr002"/>
      <sheetName val="macr003"/>
      <sheetName val="macr004"/>
      <sheetName val="math001"/>
      <sheetName val="math002"/>
      <sheetName val="math003"/>
      <sheetName val="math004"/>
      <sheetName val="matr001"/>
      <sheetName val="matr002"/>
      <sheetName val="meas001"/>
      <sheetName val="meas002"/>
      <sheetName val="meas003"/>
      <sheetName val="meas004"/>
      <sheetName val="pivo001"/>
      <sheetName val="pivo002"/>
      <sheetName val="pivo003"/>
      <sheetName val="pivo004"/>
      <sheetName val="pivo005"/>
      <sheetName val="pivo006"/>
      <sheetName val="pivo007"/>
      <sheetName val="pivo008"/>
      <sheetName val="pivo009"/>
      <sheetName val="pivo010"/>
      <sheetName val="pivo011"/>
      <sheetName val="pivo012"/>
      <sheetName val="scen001"/>
      <sheetName val="scen002"/>
      <sheetName val="scen003"/>
      <sheetName val="scen004"/>
      <sheetName val="solv001"/>
      <sheetName val="solv002"/>
      <sheetName val="solv003"/>
      <sheetName val="solv004"/>
      <sheetName val="solv005"/>
      <sheetName val="solv006"/>
      <sheetName val="solv007"/>
      <sheetName val="solv008"/>
      <sheetName val="solv009"/>
      <sheetName val="solv010"/>
      <sheetName val="stat001"/>
      <sheetName val="stat002"/>
      <sheetName val="stat003"/>
      <sheetName val="stat004"/>
      <sheetName val="documentatie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E8">
            <v>24532</v>
          </cell>
        </row>
        <row r="9">
          <cell r="E9">
            <v>67</v>
          </cell>
        </row>
        <row r="12">
          <cell r="E12">
            <v>49004</v>
          </cell>
        </row>
      </sheetData>
      <sheetData sheetId="5">
        <row r="7">
          <cell r="E7">
            <v>150000</v>
          </cell>
        </row>
        <row r="8">
          <cell r="E8">
            <v>5.5E-2</v>
          </cell>
        </row>
        <row r="9">
          <cell r="E9">
            <v>6.25E-2</v>
          </cell>
        </row>
      </sheetData>
      <sheetData sheetId="6">
        <row r="10">
          <cell r="E10">
            <v>40277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10">
          <cell r="H10">
            <v>10</v>
          </cell>
        </row>
        <row r="11">
          <cell r="H11">
            <v>40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onenten"/>
      <sheetName val="ausbeer56-73"/>
      <sheetName val="ausbeer-1"/>
      <sheetName val="ausbeer-2"/>
      <sheetName val="ausbeer-3"/>
      <sheetName val="Trendlijn-Lineair"/>
      <sheetName val="Trendlijn-Logaritmisch"/>
      <sheetName val="Trendlijn-Polynoom"/>
      <sheetName val="Trendlijn-Macht"/>
      <sheetName val="Trendlijn-Exponentieel"/>
      <sheetName val="Trendlijn-ZWG"/>
      <sheetName val="fcast"/>
      <sheetName val="afschrijvingen"/>
      <sheetName val="annuiteit"/>
      <sheetName val="banket"/>
      <sheetName val="Benelux"/>
      <sheetName val="Benelux-populatie"/>
      <sheetName val="Benelux-populatie-oplossing"/>
      <sheetName val="BruineBoon"/>
      <sheetName val="BruineBoon-Scenariosamenvatting"/>
      <sheetName val="calc-01"/>
      <sheetName val="calc-02"/>
      <sheetName val="cashflows"/>
      <sheetName val="datatablelayout"/>
      <sheetName val="datatable1a"/>
      <sheetName val="datatable1b"/>
      <sheetName val="datatable2a"/>
      <sheetName val="datatable2b"/>
      <sheetName val="Doelzoeken"/>
      <sheetName val="factur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arddisks"/>
      <sheetName val="HorizZoeken"/>
      <sheetName val="koersen"/>
      <sheetName val="Lijst1"/>
      <sheetName val="matrix"/>
      <sheetName val="matr-01"/>
      <sheetName val="matr-02"/>
      <sheetName val="matr-03"/>
      <sheetName val="matr-04"/>
      <sheetName val="matr-05"/>
      <sheetName val="matr-06"/>
      <sheetName val="matr-07"/>
      <sheetName val="matr-08"/>
      <sheetName val="matr-09"/>
      <sheetName val="meetresultaten"/>
      <sheetName val="model"/>
      <sheetName val="Personeelstabel"/>
      <sheetName val="pivot"/>
      <sheetName val="pivot-example"/>
      <sheetName val="premietabel"/>
      <sheetName val="prijstabel"/>
      <sheetName val="rko-1"/>
      <sheetName val="rko-2"/>
      <sheetName val="scores1"/>
      <sheetName val="scores1-oplossing"/>
      <sheetName val="scores2"/>
      <sheetName val="scores2-oplossing"/>
      <sheetName val="scores3"/>
      <sheetName val="scores3-oplossing"/>
      <sheetName val="supermarkt"/>
      <sheetName val="termijnen"/>
      <sheetName val="uitlijning"/>
      <sheetName val="verkopen_kw1"/>
      <sheetName val="vlak"/>
      <sheetName val="WaarOnwaar"/>
      <sheetName val="WeatherLeather"/>
      <sheetName val="xlookup-1"/>
      <sheetName val="xlookup-2"/>
      <sheetName val="xlookup-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B1">
            <v>15000</v>
          </cell>
        </row>
        <row r="2">
          <cell r="B2">
            <v>1000</v>
          </cell>
        </row>
        <row r="3">
          <cell r="B3">
            <v>5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1">
          <cell r="B1">
            <v>1000</v>
          </cell>
        </row>
        <row r="2">
          <cell r="B2">
            <v>7.0000000000000007E-2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2">
          <cell r="D2">
            <v>208</v>
          </cell>
        </row>
        <row r="11">
          <cell r="B11">
            <v>121</v>
          </cell>
          <cell r="C11">
            <v>120</v>
          </cell>
          <cell r="D11" t="str">
            <v>Samsung S1 Mini</v>
          </cell>
          <cell r="E11">
            <v>46</v>
          </cell>
        </row>
        <row r="12">
          <cell r="B12">
            <v>143</v>
          </cell>
          <cell r="C12">
            <v>120</v>
          </cell>
          <cell r="D12" t="str">
            <v>WD Scorpio</v>
          </cell>
          <cell r="E12">
            <v>56.36</v>
          </cell>
        </row>
        <row r="13">
          <cell r="B13">
            <v>164</v>
          </cell>
          <cell r="C13">
            <v>147</v>
          </cell>
          <cell r="D13" t="str">
            <v>Seagate Cheetah 15K5</v>
          </cell>
          <cell r="E13">
            <v>216</v>
          </cell>
        </row>
        <row r="14">
          <cell r="B14">
            <v>191</v>
          </cell>
          <cell r="C14">
            <v>160</v>
          </cell>
          <cell r="D14" t="str">
            <v>Toshiba MK1633GSG</v>
          </cell>
          <cell r="E14">
            <v>104.85</v>
          </cell>
        </row>
        <row r="15">
          <cell r="B15">
            <v>208</v>
          </cell>
          <cell r="C15">
            <v>250</v>
          </cell>
          <cell r="D15" t="str">
            <v>Hitachi Travelstar 7K500</v>
          </cell>
          <cell r="E15">
            <v>47.49</v>
          </cell>
        </row>
        <row r="16">
          <cell r="B16">
            <v>220</v>
          </cell>
          <cell r="C16">
            <v>250</v>
          </cell>
          <cell r="D16" t="str">
            <v>Samsung HD25HJ</v>
          </cell>
          <cell r="E16">
            <v>35.130000000000003</v>
          </cell>
        </row>
        <row r="17">
          <cell r="B17">
            <v>232</v>
          </cell>
          <cell r="C17">
            <v>250</v>
          </cell>
          <cell r="D17" t="str">
            <v>WD RE3</v>
          </cell>
          <cell r="E17">
            <v>59.18</v>
          </cell>
        </row>
        <row r="18">
          <cell r="B18">
            <v>343</v>
          </cell>
          <cell r="C18">
            <v>300</v>
          </cell>
          <cell r="D18" t="str">
            <v>WD WD VelociRaptor</v>
          </cell>
          <cell r="E18">
            <v>133.97999999999999</v>
          </cell>
        </row>
        <row r="19">
          <cell r="B19">
            <v>405</v>
          </cell>
          <cell r="C19">
            <v>400</v>
          </cell>
          <cell r="D19" t="str">
            <v>Dell SAS 10K</v>
          </cell>
          <cell r="E19">
            <v>459.35</v>
          </cell>
        </row>
        <row r="20">
          <cell r="B20">
            <v>417</v>
          </cell>
          <cell r="C20">
            <v>450</v>
          </cell>
          <cell r="D20" t="str">
            <v>Fujitsu SAS</v>
          </cell>
          <cell r="E20">
            <v>226.83</v>
          </cell>
        </row>
        <row r="21">
          <cell r="B21">
            <v>423</v>
          </cell>
          <cell r="C21">
            <v>450</v>
          </cell>
          <cell r="D21" t="str">
            <v>IBM SAS Ultra 320</v>
          </cell>
          <cell r="E21">
            <v>379</v>
          </cell>
        </row>
        <row r="22">
          <cell r="B22">
            <v>436</v>
          </cell>
          <cell r="C22">
            <v>450</v>
          </cell>
          <cell r="D22" t="str">
            <v>Seagate Savvio 10K4</v>
          </cell>
          <cell r="E22">
            <v>302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iteit"/>
      <sheetName val="banket"/>
      <sheetName val="Benelux-1"/>
      <sheetName val="Benelux-2"/>
      <sheetName val="calc-01"/>
      <sheetName val="calc-02"/>
      <sheetName val="calc-model"/>
      <sheetName val="calc-coffee"/>
      <sheetName val="calc-nper"/>
      <sheetName val="data"/>
      <sheetName val="datatable1a"/>
      <sheetName val="datatable1b"/>
      <sheetName val="datatable2a"/>
      <sheetName val="datatable2b"/>
      <sheetName val="Doelzoeken"/>
      <sheetName val="Func-datum"/>
      <sheetName val="Func-logisch"/>
      <sheetName val="Func-nesting"/>
      <sheetName val="Func-statistisch"/>
      <sheetName val="Func-tekst"/>
      <sheetName val="Func-wiskunde"/>
      <sheetName val="getalopmaak"/>
      <sheetName val="HorizZoeken"/>
      <sheetName val="invoices"/>
      <sheetName val="koersen"/>
      <sheetName val="lijn-spreiding"/>
      <sheetName val="list-purchases"/>
      <sheetName val="matrix"/>
      <sheetName val="matr-01"/>
      <sheetName val="matr-04"/>
      <sheetName val="matr-05"/>
      <sheetName val="matr-06"/>
      <sheetName val="matr-07"/>
      <sheetName val="matr-08"/>
      <sheetName val="meetresultaten"/>
      <sheetName val="pivot"/>
      <sheetName val="pivot-example"/>
      <sheetName val="premietabel"/>
      <sheetName val="prijstabel"/>
      <sheetName val="RSE"/>
      <sheetName val="scen"/>
      <sheetName val="scen rprt"/>
      <sheetName val="solv009"/>
      <sheetName val="supermarkt"/>
      <sheetName val="termijnen"/>
      <sheetName val="uitlijning"/>
      <sheetName val="verkopen_kw1"/>
      <sheetName val="vlak"/>
      <sheetName val="WaarOnwaar"/>
      <sheetName val="WeatherLeather"/>
      <sheetName val="zoek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1">
          <cell r="B1">
            <v>1000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4">
          <cell r="B4">
            <v>2.5</v>
          </cell>
        </row>
        <row r="5">
          <cell r="B5">
            <v>1.7</v>
          </cell>
        </row>
        <row r="6">
          <cell r="B6">
            <v>30000</v>
          </cell>
        </row>
        <row r="8">
          <cell r="C8">
            <v>1248000</v>
          </cell>
        </row>
        <row r="15">
          <cell r="C15">
            <v>592000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89996E-86BA-4E11-8C0B-71D25C1CE603}">
  <we:reference id="wa104381504" version="1.0.0.0" store="nl-NL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AD0F-C5B3-4E4E-ABD6-A121BF5F9F58}">
  <dimension ref="B2:N4"/>
  <sheetViews>
    <sheetView showGridLines="0" tabSelected="1" workbookViewId="0"/>
  </sheetViews>
  <sheetFormatPr defaultRowHeight="15" x14ac:dyDescent="0.25"/>
  <cols>
    <col min="1" max="1" width="2.7109375" customWidth="1"/>
    <col min="2" max="6" width="4.7109375" customWidth="1"/>
    <col min="7" max="7" width="2.7109375" customWidth="1"/>
    <col min="8" max="8" width="4.7109375" customWidth="1"/>
    <col min="9" max="9" width="2.7109375" customWidth="1"/>
    <col min="10" max="15" width="4.7109375" customWidth="1"/>
  </cols>
  <sheetData>
    <row r="2" spans="2:14" x14ac:dyDescent="0.25">
      <c r="B2" s="1" cm="1">
        <f t="array" ref="B2:F2">{1,2,3,4,5}</f>
        <v>1</v>
      </c>
      <c r="C2" s="1">
        <v>2</v>
      </c>
      <c r="D2" s="1">
        <v>3</v>
      </c>
      <c r="E2" s="1">
        <v>4</v>
      </c>
      <c r="F2" s="1">
        <v>5</v>
      </c>
      <c r="H2" s="1" cm="1">
        <f t="array" ref="H2:H4">{1;3;6}</f>
        <v>1</v>
      </c>
      <c r="J2" s="1" cm="1">
        <f t="array" ref="J2:N4">{1,2,3,4,5;3,5,7,9,11;6,9,12,15,18}</f>
        <v>1</v>
      </c>
      <c r="K2" s="1">
        <v>2</v>
      </c>
      <c r="L2" s="1">
        <v>3</v>
      </c>
      <c r="M2" s="1">
        <v>4</v>
      </c>
      <c r="N2" s="1">
        <v>5</v>
      </c>
    </row>
    <row r="3" spans="2:14" x14ac:dyDescent="0.25">
      <c r="H3" s="1">
        <v>3</v>
      </c>
      <c r="J3" s="1">
        <v>3</v>
      </c>
      <c r="K3" s="1">
        <v>5</v>
      </c>
      <c r="L3" s="1">
        <v>7</v>
      </c>
      <c r="M3" s="1">
        <v>9</v>
      </c>
      <c r="N3" s="1">
        <v>11</v>
      </c>
    </row>
    <row r="4" spans="2:14" x14ac:dyDescent="0.25">
      <c r="H4" s="1">
        <v>6</v>
      </c>
      <c r="J4" s="1">
        <v>6</v>
      </c>
      <c r="K4" s="1">
        <v>9</v>
      </c>
      <c r="L4" s="1">
        <v>12</v>
      </c>
      <c r="M4" s="1">
        <v>15</v>
      </c>
      <c r="N4" s="1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9722-D660-4110-88FA-12EEB2851200}">
  <dimension ref="A1:I19"/>
  <sheetViews>
    <sheetView workbookViewId="0">
      <selection activeCell="A2" sqref="A2"/>
    </sheetView>
  </sheetViews>
  <sheetFormatPr defaultRowHeight="12.75" x14ac:dyDescent="0.2"/>
  <cols>
    <col min="1" max="4" width="5.28515625" style="2" customWidth="1"/>
    <col min="5" max="5" width="15.140625" style="3" bestFit="1" customWidth="1"/>
    <col min="6" max="9" width="5.28515625" style="2" customWidth="1"/>
    <col min="10" max="16384" width="9.140625" style="2"/>
  </cols>
  <sheetData>
    <row r="1" spans="1:9" x14ac:dyDescent="0.2">
      <c r="A1" s="4"/>
      <c r="B1" s="4"/>
      <c r="C1" s="4"/>
      <c r="E1" s="3" t="s">
        <v>0</v>
      </c>
    </row>
    <row r="2" spans="1:9" x14ac:dyDescent="0.2">
      <c r="A2" s="4" cm="1">
        <f t="array" ref="A2:C4">{1,2,3;3,5,7;6,9,12}</f>
        <v>1</v>
      </c>
      <c r="B2" s="4">
        <v>2</v>
      </c>
      <c r="C2" s="4">
        <v>3</v>
      </c>
      <c r="E2" s="3">
        <v>1</v>
      </c>
      <c r="G2" s="4" cm="1">
        <f t="array" ref="G2:I4">_xlfn.ANCHORARRAY(A2) + E2</f>
        <v>2</v>
      </c>
      <c r="H2" s="4">
        <v>3</v>
      </c>
      <c r="I2" s="4">
        <v>4</v>
      </c>
    </row>
    <row r="3" spans="1:9" x14ac:dyDescent="0.2">
      <c r="A3" s="4">
        <v>3</v>
      </c>
      <c r="B3" s="4">
        <v>5</v>
      </c>
      <c r="C3" s="4">
        <v>7</v>
      </c>
      <c r="G3" s="4">
        <v>4</v>
      </c>
      <c r="H3" s="4">
        <v>6</v>
      </c>
      <c r="I3" s="4">
        <v>8</v>
      </c>
    </row>
    <row r="4" spans="1:9" x14ac:dyDescent="0.2">
      <c r="A4" s="4">
        <v>6</v>
      </c>
      <c r="B4" s="4">
        <v>9</v>
      </c>
      <c r="C4" s="4">
        <v>12</v>
      </c>
      <c r="G4" s="4">
        <v>7</v>
      </c>
      <c r="H4" s="4">
        <v>10</v>
      </c>
      <c r="I4" s="4">
        <v>13</v>
      </c>
    </row>
    <row r="5" spans="1:9" x14ac:dyDescent="0.2">
      <c r="A5" s="4"/>
      <c r="B5" s="4"/>
      <c r="C5" s="4"/>
      <c r="G5" s="4"/>
      <c r="H5" s="4"/>
      <c r="I5" s="4"/>
    </row>
    <row r="6" spans="1:9" x14ac:dyDescent="0.2">
      <c r="A6" s="4"/>
      <c r="B6" s="4"/>
      <c r="C6" s="4"/>
      <c r="E6" s="3" t="s">
        <v>1</v>
      </c>
      <c r="G6" s="4"/>
      <c r="H6" s="4"/>
      <c r="I6" s="4"/>
    </row>
    <row r="7" spans="1:9" x14ac:dyDescent="0.2">
      <c r="A7" s="4" cm="1">
        <f t="array" ref="A7:C9">_xlfn.ANCHORARRAY(A2)</f>
        <v>1</v>
      </c>
      <c r="B7" s="4">
        <v>2</v>
      </c>
      <c r="C7" s="4">
        <v>3</v>
      </c>
      <c r="E7" s="3">
        <v>2</v>
      </c>
      <c r="G7" s="4" cm="1">
        <f t="array" ref="G7:I9">_xlfn.ANCHORARRAY(A7) - E7</f>
        <v>-1</v>
      </c>
      <c r="H7" s="4">
        <v>0</v>
      </c>
      <c r="I7" s="4">
        <v>1</v>
      </c>
    </row>
    <row r="8" spans="1:9" x14ac:dyDescent="0.2">
      <c r="A8" s="4">
        <v>3</v>
      </c>
      <c r="B8" s="4">
        <v>5</v>
      </c>
      <c r="C8" s="4">
        <v>7</v>
      </c>
      <c r="G8" s="4">
        <v>1</v>
      </c>
      <c r="H8" s="4">
        <v>3</v>
      </c>
      <c r="I8" s="4">
        <v>5</v>
      </c>
    </row>
    <row r="9" spans="1:9" x14ac:dyDescent="0.2">
      <c r="A9" s="4">
        <v>6</v>
      </c>
      <c r="B9" s="4">
        <v>9</v>
      </c>
      <c r="C9" s="4">
        <v>12</v>
      </c>
      <c r="G9" s="4">
        <v>4</v>
      </c>
      <c r="H9" s="4">
        <v>7</v>
      </c>
      <c r="I9" s="4">
        <v>10</v>
      </c>
    </row>
    <row r="10" spans="1:9" x14ac:dyDescent="0.2">
      <c r="A10" s="4"/>
      <c r="B10" s="4"/>
      <c r="C10" s="4"/>
      <c r="G10" s="4"/>
      <c r="H10" s="4"/>
      <c r="I10" s="4"/>
    </row>
    <row r="11" spans="1:9" x14ac:dyDescent="0.2">
      <c r="A11" s="4"/>
      <c r="B11" s="4"/>
      <c r="C11" s="4"/>
      <c r="E11" s="3" t="s">
        <v>2</v>
      </c>
      <c r="G11" s="4"/>
      <c r="H11" s="4"/>
      <c r="I11" s="4"/>
    </row>
    <row r="12" spans="1:9" x14ac:dyDescent="0.2">
      <c r="A12" s="4" cm="1">
        <f t="array" ref="A12:C14">_xlfn.ANCHORARRAY(A2)</f>
        <v>1</v>
      </c>
      <c r="B12" s="4">
        <v>2</v>
      </c>
      <c r="C12" s="4">
        <v>3</v>
      </c>
      <c r="E12" s="3">
        <v>3</v>
      </c>
      <c r="G12" s="4" cm="1">
        <f t="array" ref="G12:I14">_xlfn.ANCHORARRAY(A12) * E12</f>
        <v>3</v>
      </c>
      <c r="H12" s="4">
        <v>6</v>
      </c>
      <c r="I12" s="4">
        <v>9</v>
      </c>
    </row>
    <row r="13" spans="1:9" x14ac:dyDescent="0.2">
      <c r="A13" s="4">
        <v>3</v>
      </c>
      <c r="B13" s="4">
        <v>5</v>
      </c>
      <c r="C13" s="4">
        <v>7</v>
      </c>
      <c r="G13" s="4">
        <v>9</v>
      </c>
      <c r="H13" s="4">
        <v>15</v>
      </c>
      <c r="I13" s="4">
        <v>21</v>
      </c>
    </row>
    <row r="14" spans="1:9" x14ac:dyDescent="0.2">
      <c r="A14" s="4">
        <v>6</v>
      </c>
      <c r="B14" s="4">
        <v>9</v>
      </c>
      <c r="C14" s="4">
        <v>12</v>
      </c>
      <c r="G14" s="4">
        <v>18</v>
      </c>
      <c r="H14" s="4">
        <v>27</v>
      </c>
      <c r="I14" s="4">
        <v>36</v>
      </c>
    </row>
    <row r="15" spans="1:9" x14ac:dyDescent="0.2">
      <c r="A15" s="4"/>
      <c r="B15" s="4"/>
      <c r="C15" s="4"/>
      <c r="G15" s="4"/>
      <c r="H15" s="4"/>
      <c r="I15" s="4"/>
    </row>
    <row r="16" spans="1:9" x14ac:dyDescent="0.2">
      <c r="A16" s="4"/>
      <c r="B16" s="4"/>
      <c r="C16" s="4"/>
      <c r="E16" s="3" t="s">
        <v>3</v>
      </c>
      <c r="G16" s="4"/>
      <c r="H16" s="4"/>
      <c r="I16" s="4"/>
    </row>
    <row r="17" spans="1:9" x14ac:dyDescent="0.2">
      <c r="A17" s="4" cm="1">
        <f t="array" ref="A17:C19">_xlfn.ANCHORARRAY(A2)</f>
        <v>1</v>
      </c>
      <c r="B17" s="4">
        <v>2</v>
      </c>
      <c r="C17" s="4">
        <v>3</v>
      </c>
      <c r="E17" s="3">
        <v>4</v>
      </c>
      <c r="G17" s="4" cm="1">
        <f t="array" ref="G17:I19">_xlfn.ANCHORARRAY(A17) / 4</f>
        <v>0.25</v>
      </c>
      <c r="H17" s="4">
        <v>0.5</v>
      </c>
      <c r="I17" s="4">
        <v>0.75</v>
      </c>
    </row>
    <row r="18" spans="1:9" x14ac:dyDescent="0.2">
      <c r="A18" s="4">
        <v>3</v>
      </c>
      <c r="B18" s="4">
        <v>5</v>
      </c>
      <c r="C18" s="4">
        <v>7</v>
      </c>
      <c r="G18" s="4">
        <v>0.75</v>
      </c>
      <c r="H18" s="4">
        <v>1.25</v>
      </c>
      <c r="I18" s="4">
        <v>1.75</v>
      </c>
    </row>
    <row r="19" spans="1:9" x14ac:dyDescent="0.2">
      <c r="A19" s="4">
        <v>6</v>
      </c>
      <c r="B19" s="4">
        <v>9</v>
      </c>
      <c r="C19" s="4">
        <v>12</v>
      </c>
      <c r="G19" s="4">
        <v>1.5</v>
      </c>
      <c r="H19" s="4">
        <v>2.25</v>
      </c>
      <c r="I19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994C-0A9F-464E-855B-A7342C70C85A}">
  <dimension ref="A1:H13"/>
  <sheetViews>
    <sheetView workbookViewId="0">
      <selection activeCell="A15" sqref="A15"/>
    </sheetView>
  </sheetViews>
  <sheetFormatPr defaultRowHeight="12.75" x14ac:dyDescent="0.2"/>
  <cols>
    <col min="1" max="2" width="5.28515625" style="2" customWidth="1"/>
    <col min="3" max="3" width="8.28515625" style="2" bestFit="1" customWidth="1"/>
    <col min="4" max="5" width="5.28515625" style="2" customWidth="1"/>
    <col min="6" max="6" width="8.140625" style="2" bestFit="1" customWidth="1"/>
    <col min="7" max="8" width="5.28515625" style="2" customWidth="1"/>
    <col min="9" max="16384" width="9.140625" style="2"/>
  </cols>
  <sheetData>
    <row r="1" spans="1:8" x14ac:dyDescent="0.2">
      <c r="A1" s="4" cm="1">
        <f t="array" ref="A1:B3">{5,7;8,4;3,2}</f>
        <v>5</v>
      </c>
      <c r="B1" s="4">
        <v>7</v>
      </c>
      <c r="C1" s="4" t="s">
        <v>4</v>
      </c>
      <c r="D1" s="4" cm="1">
        <f t="array" ref="D1:E3">{3,1;9,6;8,3}</f>
        <v>3</v>
      </c>
      <c r="E1" s="4">
        <v>1</v>
      </c>
      <c r="F1" s="4" t="s">
        <v>6</v>
      </c>
      <c r="G1" s="4" cm="1">
        <f t="array" ref="G1:H3">_xlfn.ANCHORARRAY(A1) +_xlfn.ANCHORARRAY( D1)</f>
        <v>8</v>
      </c>
      <c r="H1" s="4">
        <v>8</v>
      </c>
    </row>
    <row r="2" spans="1:8" x14ac:dyDescent="0.2">
      <c r="A2" s="4">
        <v>8</v>
      </c>
      <c r="B2" s="4">
        <v>4</v>
      </c>
      <c r="D2" s="4">
        <v>9</v>
      </c>
      <c r="E2" s="4">
        <v>6</v>
      </c>
      <c r="G2" s="4">
        <v>17</v>
      </c>
      <c r="H2" s="4">
        <v>10</v>
      </c>
    </row>
    <row r="3" spans="1:8" x14ac:dyDescent="0.2">
      <c r="A3" s="4">
        <v>3</v>
      </c>
      <c r="B3" s="4">
        <v>2</v>
      </c>
      <c r="D3" s="4">
        <v>8</v>
      </c>
      <c r="E3" s="4">
        <v>3</v>
      </c>
      <c r="G3" s="4">
        <v>11</v>
      </c>
      <c r="H3" s="4">
        <v>5</v>
      </c>
    </row>
    <row r="4" spans="1:8" x14ac:dyDescent="0.2">
      <c r="A4" s="4"/>
      <c r="B4" s="4"/>
      <c r="D4" s="4"/>
      <c r="E4" s="4"/>
      <c r="G4" s="4"/>
      <c r="H4" s="4"/>
    </row>
    <row r="5" spans="1:8" x14ac:dyDescent="0.2">
      <c r="A5" s="4"/>
      <c r="B5" s="4"/>
      <c r="D5" s="4"/>
      <c r="E5" s="4"/>
      <c r="G5" s="4"/>
      <c r="H5" s="4"/>
    </row>
    <row r="6" spans="1:8" x14ac:dyDescent="0.2">
      <c r="A6" s="4" cm="1">
        <f t="array" ref="A6:B8">_xlfn.ANCHORARRAY(A1)</f>
        <v>5</v>
      </c>
      <c r="B6" s="4">
        <v>7</v>
      </c>
      <c r="C6" s="4" t="s">
        <v>5</v>
      </c>
      <c r="D6" s="4" cm="1">
        <f t="array" ref="D6:E8">_xlfn.ANCHORARRAY(D1)</f>
        <v>3</v>
      </c>
      <c r="E6" s="4">
        <v>1</v>
      </c>
      <c r="F6" s="4" t="str">
        <f>F1</f>
        <v>resultaat</v>
      </c>
      <c r="G6" s="4" cm="1">
        <f t="array" ref="G6:H8">_xlfn.ANCHORARRAY(A6) -_xlfn.ANCHORARRAY( D6)</f>
        <v>2</v>
      </c>
      <c r="H6" s="4">
        <v>6</v>
      </c>
    </row>
    <row r="7" spans="1:8" x14ac:dyDescent="0.2">
      <c r="A7" s="4">
        <v>8</v>
      </c>
      <c r="B7" s="4">
        <v>4</v>
      </c>
      <c r="D7" s="4">
        <v>9</v>
      </c>
      <c r="E7" s="4">
        <v>6</v>
      </c>
      <c r="G7" s="4">
        <v>-1</v>
      </c>
      <c r="H7" s="4">
        <v>-2</v>
      </c>
    </row>
    <row r="8" spans="1:8" x14ac:dyDescent="0.2">
      <c r="A8" s="4">
        <v>3</v>
      </c>
      <c r="B8" s="4">
        <v>2</v>
      </c>
      <c r="D8" s="4">
        <v>8</v>
      </c>
      <c r="E8" s="4">
        <v>3</v>
      </c>
      <c r="G8" s="4">
        <v>-5</v>
      </c>
      <c r="H8" s="4">
        <v>-1</v>
      </c>
    </row>
    <row r="11" spans="1:8" x14ac:dyDescent="0.2">
      <c r="A11" s="2" cm="1">
        <f t="array" ref="A11:B13">{5,7;8,4;3,2} + {3,1;9,6;8,3}</f>
        <v>8</v>
      </c>
      <c r="B11" s="2">
        <v>8</v>
      </c>
    </row>
    <row r="12" spans="1:8" x14ac:dyDescent="0.2">
      <c r="A12" s="2">
        <v>17</v>
      </c>
      <c r="B12" s="2">
        <v>10</v>
      </c>
    </row>
    <row r="13" spans="1:8" x14ac:dyDescent="0.2">
      <c r="A13" s="2">
        <v>11</v>
      </c>
      <c r="B13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6214-2447-4BE3-84A2-F217285CB44F}">
  <dimension ref="A1:J4"/>
  <sheetViews>
    <sheetView workbookViewId="0">
      <selection activeCell="O19" sqref="O19"/>
    </sheetView>
  </sheetViews>
  <sheetFormatPr defaultRowHeight="12.75" x14ac:dyDescent="0.2"/>
  <cols>
    <col min="1" max="10" width="5.28515625" style="2" customWidth="1"/>
    <col min="11" max="16384" width="9.140625" style="2"/>
  </cols>
  <sheetData>
    <row r="1" spans="1:10" x14ac:dyDescent="0.2">
      <c r="A1" s="2" t="s">
        <v>7</v>
      </c>
      <c r="D1" s="2" t="s">
        <v>8</v>
      </c>
      <c r="H1" s="2" t="s">
        <v>6</v>
      </c>
    </row>
    <row r="2" spans="1:10" x14ac:dyDescent="0.2">
      <c r="A2" s="4" cm="1">
        <f t="array" ref="A2:B4">{1,2;3,4;5,6}</f>
        <v>1</v>
      </c>
      <c r="B2" s="4">
        <v>2</v>
      </c>
      <c r="C2" s="4"/>
      <c r="D2" s="4" cm="1">
        <f t="array" ref="D2:F3">{1,2,3;4,5,6}</f>
        <v>1</v>
      </c>
      <c r="E2" s="4">
        <v>2</v>
      </c>
      <c r="F2" s="4">
        <v>3</v>
      </c>
      <c r="G2" s="4"/>
      <c r="H2" s="4" cm="1">
        <f t="array" ref="H2:J4">MMULT(_xlfn.ANCHORARRAY(A2),_xlfn.ANCHORARRAY(D2))</f>
        <v>9</v>
      </c>
      <c r="I2" s="4">
        <v>12</v>
      </c>
      <c r="J2" s="4">
        <v>15</v>
      </c>
    </row>
    <row r="3" spans="1:10" x14ac:dyDescent="0.2">
      <c r="A3" s="4">
        <v>3</v>
      </c>
      <c r="B3" s="4">
        <v>4</v>
      </c>
      <c r="C3" s="4"/>
      <c r="D3" s="4">
        <v>4</v>
      </c>
      <c r="E3" s="4">
        <v>5</v>
      </c>
      <c r="F3" s="4">
        <v>6</v>
      </c>
      <c r="G3" s="4"/>
      <c r="H3" s="4">
        <v>19</v>
      </c>
      <c r="I3" s="4">
        <v>26</v>
      </c>
      <c r="J3" s="4">
        <v>33</v>
      </c>
    </row>
    <row r="4" spans="1:10" x14ac:dyDescent="0.2">
      <c r="A4" s="4">
        <v>5</v>
      </c>
      <c r="B4" s="4">
        <v>6</v>
      </c>
      <c r="C4" s="4"/>
      <c r="D4" s="4"/>
      <c r="E4" s="4"/>
      <c r="F4" s="4"/>
      <c r="G4" s="4"/>
      <c r="H4" s="4">
        <v>29</v>
      </c>
      <c r="I4" s="4">
        <v>40</v>
      </c>
      <c r="J4" s="4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7B00-2A7A-45D4-B557-140502784895}">
  <dimension ref="A1:F4"/>
  <sheetViews>
    <sheetView workbookViewId="0">
      <selection activeCell="A2" sqref="A2"/>
    </sheetView>
  </sheetViews>
  <sheetFormatPr defaultRowHeight="12.75" x14ac:dyDescent="0.2"/>
  <cols>
    <col min="1" max="6" width="5.28515625" style="2" customWidth="1"/>
    <col min="7" max="16384" width="9.140625" style="2"/>
  </cols>
  <sheetData>
    <row r="1" spans="1:6" x14ac:dyDescent="0.2">
      <c r="A1" s="2" t="s">
        <v>9</v>
      </c>
      <c r="D1" s="2" t="s">
        <v>10</v>
      </c>
    </row>
    <row r="2" spans="1:6" x14ac:dyDescent="0.2">
      <c r="A2" s="4" cm="1">
        <f t="array" ref="A2:B4">{1,2;3,4;5,6}</f>
        <v>1</v>
      </c>
      <c r="B2" s="4">
        <v>2</v>
      </c>
      <c r="C2" s="4"/>
      <c r="D2" s="4" cm="1">
        <f t="array" ref="D2:F3">TRANSPOSE(_xlfn.ANCHORARRAY(A2))</f>
        <v>1</v>
      </c>
      <c r="E2" s="4">
        <v>3</v>
      </c>
      <c r="F2" s="4">
        <v>5</v>
      </c>
    </row>
    <row r="3" spans="1:6" x14ac:dyDescent="0.2">
      <c r="A3" s="4">
        <v>3</v>
      </c>
      <c r="B3" s="4">
        <v>4</v>
      </c>
      <c r="C3" s="4"/>
      <c r="D3" s="4">
        <v>2</v>
      </c>
      <c r="E3" s="4">
        <v>4</v>
      </c>
      <c r="F3" s="4">
        <v>6</v>
      </c>
    </row>
    <row r="4" spans="1:6" x14ac:dyDescent="0.2">
      <c r="A4" s="4">
        <v>5</v>
      </c>
      <c r="B4" s="4">
        <v>6</v>
      </c>
      <c r="C4" s="4"/>
      <c r="D4" s="4"/>
      <c r="E4" s="4"/>
      <c r="F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74D5-A739-44C6-82A3-28D56D3A142B}">
  <dimension ref="A1:E5"/>
  <sheetViews>
    <sheetView workbookViewId="0">
      <selection activeCell="S31" sqref="S31"/>
    </sheetView>
  </sheetViews>
  <sheetFormatPr defaultRowHeight="12.75" x14ac:dyDescent="0.2"/>
  <cols>
    <col min="1" max="5" width="5.28515625" style="2" customWidth="1"/>
    <col min="6" max="16384" width="9.140625" style="2"/>
  </cols>
  <sheetData>
    <row r="1" spans="1:5" x14ac:dyDescent="0.2">
      <c r="A1" s="4" cm="1">
        <f t="array" ref="A1:E5">_xlfn.MUNIT(5)</f>
        <v>1</v>
      </c>
      <c r="B1" s="4">
        <v>0</v>
      </c>
      <c r="C1" s="4">
        <v>0</v>
      </c>
      <c r="D1" s="4">
        <v>0</v>
      </c>
      <c r="E1" s="4">
        <v>0</v>
      </c>
    </row>
    <row r="2" spans="1:5" x14ac:dyDescent="0.2">
      <c r="A2" s="4">
        <v>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>
        <v>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>
        <v>0</v>
      </c>
      <c r="B4" s="4">
        <v>0</v>
      </c>
      <c r="C4" s="4">
        <v>0</v>
      </c>
      <c r="D4" s="4">
        <v>1</v>
      </c>
      <c r="E4" s="4">
        <v>0</v>
      </c>
    </row>
    <row r="5" spans="1:5" x14ac:dyDescent="0.2">
      <c r="A5" s="4">
        <v>0</v>
      </c>
      <c r="B5" s="4">
        <v>0</v>
      </c>
      <c r="C5" s="4">
        <v>0</v>
      </c>
      <c r="D5" s="4">
        <v>0</v>
      </c>
      <c r="E5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23662-BF19-425D-B683-24BBF4661F5B}">
  <dimension ref="A1:K7"/>
  <sheetViews>
    <sheetView workbookViewId="0">
      <selection activeCell="E1" sqref="E1"/>
    </sheetView>
  </sheetViews>
  <sheetFormatPr defaultRowHeight="12.75" x14ac:dyDescent="0.2"/>
  <cols>
    <col min="1" max="5" width="5.28515625" style="2" customWidth="1"/>
    <col min="6" max="7" width="9.140625" style="2"/>
    <col min="8" max="11" width="5.28515625" style="2" customWidth="1"/>
    <col min="12" max="16384" width="9.140625" style="2"/>
  </cols>
  <sheetData>
    <row r="1" spans="1:11" x14ac:dyDescent="0.2">
      <c r="A1" s="4" cm="1">
        <f t="array" ref="A1:B2">{5,8;7,12}</f>
        <v>5</v>
      </c>
      <c r="B1" s="4">
        <v>8</v>
      </c>
      <c r="C1" s="4"/>
      <c r="D1" s="4"/>
      <c r="E1" s="4">
        <f>MDETERM(_xlfn.ANCHORARRAY(A1))</f>
        <v>3.9999999999999982</v>
      </c>
      <c r="H1" s="4" cm="1">
        <f t="array" ref="H1:I2">{2,7;6,12}</f>
        <v>2</v>
      </c>
      <c r="I1" s="4">
        <v>7</v>
      </c>
      <c r="J1" s="4"/>
      <c r="K1" s="4">
        <f>MDETERM(_xlfn.ANCHORARRAY(H1))</f>
        <v>-18</v>
      </c>
    </row>
    <row r="2" spans="1:11" x14ac:dyDescent="0.2">
      <c r="A2" s="4">
        <v>7</v>
      </c>
      <c r="B2" s="4">
        <v>12</v>
      </c>
      <c r="C2" s="4"/>
      <c r="D2" s="4"/>
      <c r="E2" s="4"/>
      <c r="H2" s="4">
        <v>6</v>
      </c>
      <c r="I2" s="4">
        <v>12</v>
      </c>
      <c r="J2" s="4"/>
      <c r="K2" s="4"/>
    </row>
    <row r="3" spans="1:11" x14ac:dyDescent="0.2">
      <c r="A3" s="4"/>
      <c r="B3" s="4"/>
      <c r="C3" s="4"/>
      <c r="D3" s="4"/>
      <c r="E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H4" s="4"/>
      <c r="I4" s="4"/>
      <c r="J4" s="4"/>
      <c r="K4" s="4"/>
    </row>
    <row r="5" spans="1:11" x14ac:dyDescent="0.2">
      <c r="A5" s="4" cm="1">
        <f t="array" ref="A5:C7">{1,4,3;5,2,7;8,6,12}</f>
        <v>1</v>
      </c>
      <c r="B5" s="4">
        <v>4</v>
      </c>
      <c r="C5" s="4">
        <v>3</v>
      </c>
      <c r="D5" s="4"/>
      <c r="E5" s="4">
        <f>MDETERM(_xlfn.ANCHORARRAY(A5))</f>
        <v>8</v>
      </c>
      <c r="H5" s="4" cm="1">
        <f t="array" ref="H5:I6">{5,2;8,6}</f>
        <v>5</v>
      </c>
      <c r="I5" s="4">
        <v>2</v>
      </c>
      <c r="J5" s="4"/>
      <c r="K5" s="4">
        <f>MDETERM(_xlfn.ANCHORARRAY(H5))</f>
        <v>14</v>
      </c>
    </row>
    <row r="6" spans="1:11" x14ac:dyDescent="0.2">
      <c r="A6" s="4">
        <v>5</v>
      </c>
      <c r="B6" s="4">
        <v>2</v>
      </c>
      <c r="C6" s="4">
        <v>7</v>
      </c>
      <c r="D6" s="4"/>
      <c r="E6" s="4"/>
      <c r="H6" s="4">
        <v>8</v>
      </c>
      <c r="I6" s="4">
        <v>6</v>
      </c>
      <c r="J6" s="4"/>
      <c r="K6" s="4"/>
    </row>
    <row r="7" spans="1:11" x14ac:dyDescent="0.2">
      <c r="A7" s="4">
        <v>8</v>
      </c>
      <c r="B7" s="4">
        <v>6</v>
      </c>
      <c r="C7" s="4">
        <v>12</v>
      </c>
      <c r="D7" s="4"/>
      <c r="E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E754-840B-40F4-9DDC-CC61989995B0}">
  <dimension ref="A1:H6"/>
  <sheetViews>
    <sheetView workbookViewId="0">
      <selection activeCell="D2" sqref="D2"/>
    </sheetView>
  </sheetViews>
  <sheetFormatPr defaultRowHeight="12.75" x14ac:dyDescent="0.2"/>
  <cols>
    <col min="1" max="6" width="5.28515625" style="2" customWidth="1"/>
    <col min="7" max="8" width="12.7109375" style="2" customWidth="1"/>
    <col min="9" max="16384" width="9.140625" style="2"/>
  </cols>
  <sheetData>
    <row r="1" spans="1:8" ht="15" x14ac:dyDescent="0.2">
      <c r="A1" s="2" t="s">
        <v>11</v>
      </c>
      <c r="D1" s="2" t="s">
        <v>12</v>
      </c>
      <c r="G1" s="2" t="s">
        <v>13</v>
      </c>
    </row>
    <row r="2" spans="1:8" x14ac:dyDescent="0.2">
      <c r="A2" s="4" cm="1">
        <f t="array" ref="A2:B3">{1,-1;4,6}</f>
        <v>1</v>
      </c>
      <c r="B2" s="4">
        <v>-1</v>
      </c>
      <c r="C2" s="4"/>
      <c r="D2" s="4" cm="1">
        <f t="array" ref="D2:E3">MINVERSE(_xlfn.ANCHORARRAY(A2))</f>
        <v>0.60000000000000009</v>
      </c>
      <c r="E2" s="4">
        <v>9.9999999999999978E-2</v>
      </c>
      <c r="G2" s="4" cm="1">
        <f t="array" ref="G2:H3">MMULT(_xlfn.ANCHORARRAY(A2),_xlfn.ANCHORARRAY(D2))</f>
        <v>1</v>
      </c>
      <c r="H2" s="4">
        <v>-2.7755575615628914E-17</v>
      </c>
    </row>
    <row r="3" spans="1:8" x14ac:dyDescent="0.2">
      <c r="A3" s="4">
        <v>4</v>
      </c>
      <c r="B3" s="4">
        <v>6</v>
      </c>
      <c r="C3" s="4"/>
      <c r="D3" s="4">
        <v>-0.4</v>
      </c>
      <c r="E3" s="4">
        <v>0.1</v>
      </c>
      <c r="G3" s="4">
        <v>0</v>
      </c>
      <c r="H3" s="4">
        <v>1</v>
      </c>
    </row>
    <row r="5" spans="1:8" x14ac:dyDescent="0.2">
      <c r="A5" s="2" t="s">
        <v>14</v>
      </c>
    </row>
    <row r="6" spans="1:8" x14ac:dyDescent="0.2">
      <c r="A6" s="2">
        <f>MDETERM(_xlfn.ANCHORARRAY(A2))</f>
        <v>10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B774-56F6-4614-B536-DB6CF14C992E}">
  <dimension ref="A1:I11"/>
  <sheetViews>
    <sheetView workbookViewId="0">
      <selection activeCell="A13" sqref="A13"/>
    </sheetView>
  </sheetViews>
  <sheetFormatPr defaultRowHeight="12.75" x14ac:dyDescent="0.2"/>
  <cols>
    <col min="1" max="1" width="5.7109375" style="2" customWidth="1"/>
    <col min="2" max="4" width="7.7109375" style="2" customWidth="1"/>
    <col min="5" max="7" width="5.7109375" style="2" customWidth="1"/>
    <col min="8" max="8" width="5" style="2" customWidth="1"/>
    <col min="9" max="9" width="5.7109375" style="2" customWidth="1"/>
    <col min="10" max="16384" width="9.140625" style="2"/>
  </cols>
  <sheetData>
    <row r="1" spans="1:9" x14ac:dyDescent="0.2">
      <c r="B1" s="5" cm="1">
        <f t="array" ref="B1:D3">{5,1,8;4,-2,0;6,7,4}</f>
        <v>5</v>
      </c>
      <c r="C1" s="4">
        <v>1</v>
      </c>
      <c r="D1" s="6">
        <v>8</v>
      </c>
      <c r="G1" s="7" cm="1">
        <f t="array" ref="G1:G3">{46;12;50}</f>
        <v>46</v>
      </c>
    </row>
    <row r="2" spans="1:9" x14ac:dyDescent="0.2">
      <c r="A2" s="8" t="s">
        <v>15</v>
      </c>
      <c r="B2" s="5">
        <v>4</v>
      </c>
      <c r="C2" s="4">
        <v>-2</v>
      </c>
      <c r="D2" s="6">
        <v>0</v>
      </c>
      <c r="F2" s="8" t="s">
        <v>16</v>
      </c>
      <c r="G2" s="7">
        <v>12</v>
      </c>
    </row>
    <row r="3" spans="1:9" x14ac:dyDescent="0.2">
      <c r="B3" s="5">
        <v>6</v>
      </c>
      <c r="C3" s="4">
        <v>7</v>
      </c>
      <c r="D3" s="6">
        <v>4</v>
      </c>
      <c r="G3" s="7">
        <v>50</v>
      </c>
    </row>
    <row r="4" spans="1:9" x14ac:dyDescent="0.2">
      <c r="B4" s="9"/>
      <c r="C4" s="4"/>
      <c r="D4" s="9"/>
      <c r="G4" s="9"/>
    </row>
    <row r="5" spans="1:9" x14ac:dyDescent="0.2">
      <c r="A5" s="8" t="s">
        <v>17</v>
      </c>
      <c r="B5" s="4">
        <f>MDETERM(_xlfn.ANCHORARRAY(B1))</f>
        <v>264</v>
      </c>
      <c r="C5" s="4"/>
      <c r="D5" s="9"/>
      <c r="G5" s="9"/>
    </row>
    <row r="7" spans="1:9" x14ac:dyDescent="0.2">
      <c r="B7" s="10" cm="1">
        <f t="array" ref="B7:D9">MINVERSE(_xlfn.ANCHORARRAY(B1))</f>
        <v>-3.0303030303030304E-2</v>
      </c>
      <c r="C7" s="11">
        <v>0.19696969696969699</v>
      </c>
      <c r="D7" s="12">
        <v>6.0606060606060615E-2</v>
      </c>
      <c r="G7" s="7" cm="1">
        <f t="array" ref="G7:G9">MMULT(_xlfn.ANCHORARRAY(B7),_xlfn.ANCHORARRAY(G1))</f>
        <v>4</v>
      </c>
      <c r="I7" s="7" t="s">
        <v>18</v>
      </c>
    </row>
    <row r="8" spans="1:9" ht="15" x14ac:dyDescent="0.2">
      <c r="A8" s="8" t="s">
        <v>21</v>
      </c>
      <c r="B8" s="10">
        <v>-6.0606060606060608E-2</v>
      </c>
      <c r="C8" s="11">
        <v>-0.10606060606060605</v>
      </c>
      <c r="D8" s="12">
        <v>0.1212121212121212</v>
      </c>
      <c r="F8" s="8" t="s">
        <v>22</v>
      </c>
      <c r="G8" s="7">
        <v>1.9999999999999991</v>
      </c>
      <c r="H8" s="4"/>
      <c r="I8" s="7" t="s">
        <v>19</v>
      </c>
    </row>
    <row r="9" spans="1:9" x14ac:dyDescent="0.2">
      <c r="B9" s="10">
        <v>0.15151515151515152</v>
      </c>
      <c r="C9" s="11">
        <v>-0.10984848484848489</v>
      </c>
      <c r="D9" s="12">
        <v>-5.3030303030303025E-2</v>
      </c>
      <c r="G9" s="7">
        <v>2.9999999999999991</v>
      </c>
      <c r="I9" s="7" t="s">
        <v>20</v>
      </c>
    </row>
    <row r="10" spans="1:9" x14ac:dyDescent="0.2">
      <c r="B10" s="13"/>
      <c r="C10" s="11"/>
      <c r="D10" s="13"/>
      <c r="G10" s="9"/>
    </row>
    <row r="11" spans="1:9" x14ac:dyDescent="0.2">
      <c r="B11" s="13"/>
      <c r="C11" s="11"/>
      <c r="D11" s="13"/>
      <c r="G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voorbeelden</vt:lpstr>
      <vt:lpstr>scalair</vt:lpstr>
      <vt:lpstr>opt-aftr</vt:lpstr>
      <vt:lpstr>vermenigvuldigen</vt:lpstr>
      <vt:lpstr>transponeren</vt:lpstr>
      <vt:lpstr>eenheid</vt:lpstr>
      <vt:lpstr>determinant</vt:lpstr>
      <vt:lpstr>inverse</vt:lpstr>
      <vt:lpstr>vergelijkingen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benw</dc:creator>
  <cp:lastModifiedBy>benw</cp:lastModifiedBy>
  <dcterms:created xsi:type="dcterms:W3CDTF">2020-09-27T12:25:23Z</dcterms:created>
  <dcterms:modified xsi:type="dcterms:W3CDTF">2021-05-21T13:31:11Z</dcterms:modified>
</cp:coreProperties>
</file>