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p\kernel-density\"/>
    </mc:Choice>
  </mc:AlternateContent>
  <xr:revisionPtr revIDLastSave="0" documentId="8_{47898D23-9126-4726-BEBC-6EDEE2DE97A1}" xr6:coauthVersionLast="47" xr6:coauthVersionMax="47" xr10:uidLastSave="{00000000-0000-0000-0000-000000000000}"/>
  <bookViews>
    <workbookView xWindow="-120" yWindow="-120" windowWidth="29040" windowHeight="15840" xr2:uid="{89C76DE0-CCFE-4ECE-84C4-C008CD583CEE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J3" i="1"/>
  <c r="K3" i="1"/>
  <c r="L3" i="1"/>
  <c r="M3" i="1"/>
  <c r="I3" i="1"/>
  <c r="H3" i="1"/>
  <c r="H2" i="1" a="1"/>
  <c r="H2" i="1" s="1"/>
  <c r="F53" i="1"/>
  <c r="F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4" i="1"/>
  <c r="F3" i="1"/>
  <c r="D8" i="1"/>
  <c r="D3" i="1"/>
  <c r="G52" i="1" l="1"/>
  <c r="G36" i="1"/>
  <c r="G48" i="1"/>
  <c r="G40" i="1"/>
  <c r="G44" i="1"/>
  <c r="G32" i="1"/>
  <c r="G28" i="1"/>
  <c r="G24" i="1"/>
  <c r="G20" i="1"/>
  <c r="G16" i="1"/>
  <c r="G12" i="1"/>
  <c r="G8" i="1"/>
  <c r="G4" i="1"/>
  <c r="G49" i="1"/>
  <c r="G45" i="1"/>
  <c r="G41" i="1"/>
  <c r="G37" i="1"/>
  <c r="G33" i="1"/>
  <c r="G29" i="1"/>
  <c r="G25" i="1"/>
  <c r="G21" i="1"/>
  <c r="G17" i="1"/>
  <c r="G13" i="1"/>
  <c r="G9" i="1"/>
  <c r="G5" i="1"/>
  <c r="G53" i="1"/>
  <c r="G42" i="1"/>
  <c r="G38" i="1"/>
  <c r="G34" i="1"/>
  <c r="G30" i="1"/>
  <c r="G26" i="1"/>
  <c r="G22" i="1"/>
  <c r="G18" i="1"/>
  <c r="G14" i="1"/>
  <c r="G10" i="1"/>
  <c r="G6" i="1"/>
  <c r="G46" i="1"/>
  <c r="G39" i="1"/>
  <c r="G35" i="1"/>
  <c r="G31" i="1"/>
  <c r="G27" i="1"/>
  <c r="G23" i="1"/>
  <c r="G19" i="1"/>
  <c r="G15" i="1"/>
  <c r="G11" i="1"/>
  <c r="G7" i="1"/>
  <c r="G50" i="1"/>
  <c r="G51" i="1"/>
  <c r="G47" i="1"/>
  <c r="G43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<sst xmlns="http://schemas.openxmlformats.org/spreadsheetml/2006/main" count="10" uniqueCount="10">
  <si>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Data</t>
  </si>
  <si>
    <t>n</t>
  </si>
  <si>
    <t>min</t>
  </si>
  <si>
    <t>max</t>
  </si>
  <si>
    <t>nn</t>
  </si>
  <si>
    <t>h</t>
  </si>
  <si>
    <t>incr</t>
  </si>
  <si>
    <t>x</t>
  </si>
  <si>
    <t>f(x)</t>
  </si>
  <si>
    <t>https://www.real-statistics.com/distribution-fitting/kernel-density-estimation/kde-example/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</si>
</sst>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BD549B-7C79-4F81-B3C3-0463455A1C1A}">
  <we:reference id="wa104381504" version="1.0.0.0" store="nl-NL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-statistics.com/distribution-fitting/kernel-density-estimation/kde-exam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77D8-703D-4F67-9D82-9505B4787161}">
  <dimension ref="A1:M53"/>
  <sheetViews>
    <sheetView tabSelected="1" workbookViewId="0">
      <selection activeCell="R6" sqref="R6"/>
    </sheetView>
  </sheetViews>
  <sheetFormatPr defaultRowHeight="15" x14ac:dyDescent="0.25"/>
  <cols>
    <col min="1" max="1" width="5" bestFit="1" customWidth="1"/>
    <col min="2" max="2" width="3.5703125" customWidth="1"/>
    <col min="3" max="3" width="6.28515625" customWidth="1"/>
    <col min="4" max="4" width="6.85546875" customWidth="1"/>
    <col min="6" max="6" width="7" customWidth="1"/>
  </cols>
  <sheetData>
    <row r="1" spans="1:13" s="3" customFormat="1" ht="31.5" customHeight="1" x14ac:dyDescent="0.25">
      <c r="C1" s="4" t="s">
        <v>9</v>
      </c>
    </row>
    <row r="2" spans="1:13" x14ac:dyDescent="0.25">
      <c r="F2" s="1" t="s">
        <v>7</v>
      </c>
      <c r="G2" s="1" t="s">
        <v>8</v>
      </c>
      <c r="H2" cm="1">
        <f t="array" ref="H2:M2">TRANSPOSE(A4:A9)</f>
        <v>-1.6</v>
      </c>
      <c r="I2">
        <v>-1.1000000000000001</v>
      </c>
      <c r="J2">
        <v>-0.2</v>
      </c>
      <c r="K2">
        <v>1.5</v>
      </c>
      <c r="L2">
        <v>4.4000000000000004</v>
      </c>
      <c r="M2">
        <v>5.8</v>
      </c>
    </row>
    <row r="3" spans="1:13" x14ac:dyDescent="0.25">
      <c r="A3" t="s">
        <v>0</v>
      </c>
      <c r="C3" t="s">
        <v>1</v>
      </c>
      <c r="D3">
        <f>COUNT(A$4:A$9)</f>
        <v>6</v>
      </c>
      <c r="F3">
        <f>D4</f>
        <v>-6</v>
      </c>
      <c r="G3" s="2">
        <f>SUM(H3:M3)/($D$3*$D$7)</f>
        <v>8.3893885811265267E-4</v>
      </c>
      <c r="H3">
        <f>_xlfn.NORM.S.DIST(($F3-H$2)/$D$7,FALSE)</f>
        <v>5.4010561811943707E-3</v>
      </c>
      <c r="I3">
        <f>_xlfn.NORM.S.DIST(($F3-I$2)/$D$7,FALSE)</f>
        <v>1.9217979693520071E-3</v>
      </c>
      <c r="J3">
        <f t="shared" ref="J3:M18" si="0">_xlfn.NORM.S.DIST(($F3-J$2)/$D$7,FALSE)</f>
        <v>2.261088384036847E-4</v>
      </c>
      <c r="K3">
        <f t="shared" si="0"/>
        <v>1.4867195147342977E-6</v>
      </c>
      <c r="L3">
        <f t="shared" si="0"/>
        <v>1.45345275207234E-11</v>
      </c>
      <c r="M3">
        <f t="shared" si="0"/>
        <v>1.4550358601773435E-14</v>
      </c>
    </row>
    <row r="4" spans="1:13" x14ac:dyDescent="0.25">
      <c r="A4">
        <v>-1.6</v>
      </c>
      <c r="C4" t="s">
        <v>2</v>
      </c>
      <c r="D4">
        <v>-6</v>
      </c>
      <c r="F4">
        <f>F3+$D$8</f>
        <v>-5.68</v>
      </c>
      <c r="G4" s="2">
        <f>SUM(H4:M4)/($D$3*$D$7)</f>
        <v>1.5723189475235276E-3</v>
      </c>
      <c r="H4">
        <f t="shared" ref="H4:M35" si="1">_xlfn.NORM.S.DIST(($F4-H$2)/$D$7,FALSE)</f>
        <v>9.8711537947511301E-3</v>
      </c>
      <c r="I4">
        <f t="shared" si="1"/>
        <v>3.7712047907677527E-3</v>
      </c>
      <c r="J4">
        <f t="shared" si="0"/>
        <v>5.0428914428004928E-4</v>
      </c>
      <c r="K4">
        <f t="shared" si="0"/>
        <v>4.222735479222435E-6</v>
      </c>
      <c r="L4">
        <f t="shared" si="0"/>
        <v>6.2357414516598473E-11</v>
      </c>
      <c r="M4">
        <f t="shared" si="0"/>
        <v>7.6178731240283553E-14</v>
      </c>
    </row>
    <row r="5" spans="1:13" x14ac:dyDescent="0.25">
      <c r="A5">
        <v>-1.1000000000000001</v>
      </c>
      <c r="C5" t="s">
        <v>3</v>
      </c>
      <c r="D5">
        <v>10</v>
      </c>
      <c r="F5">
        <f t="shared" ref="F5:F52" si="2">F4+$D$8</f>
        <v>-5.3599999999999994</v>
      </c>
      <c r="G5" s="2">
        <f t="shared" ref="G5:G53" si="3">SUM(H5:M5)/($D$3*$D$7)</f>
        <v>2.8217154233682023E-3</v>
      </c>
      <c r="H5">
        <f t="shared" si="1"/>
        <v>1.7238200094062461E-2</v>
      </c>
      <c r="I5">
        <f t="shared" si="1"/>
        <v>7.0711048860194487E-3</v>
      </c>
      <c r="J5">
        <f t="shared" si="0"/>
        <v>1.0746733401537367E-3</v>
      </c>
      <c r="K5">
        <f t="shared" si="0"/>
        <v>1.146023406812437E-5</v>
      </c>
      <c r="L5">
        <f t="shared" si="0"/>
        <v>2.5562896231310992E-10</v>
      </c>
      <c r="M5">
        <f t="shared" si="0"/>
        <v>3.8109087422242684E-13</v>
      </c>
    </row>
    <row r="6" spans="1:13" x14ac:dyDescent="0.25">
      <c r="A6">
        <v>-0.2</v>
      </c>
      <c r="C6" t="s">
        <v>4</v>
      </c>
      <c r="D6">
        <v>50</v>
      </c>
      <c r="F6">
        <f t="shared" si="2"/>
        <v>-5.0399999999999991</v>
      </c>
      <c r="G6" s="2">
        <f t="shared" si="3"/>
        <v>4.8500818540323258E-3</v>
      </c>
      <c r="H6">
        <f t="shared" si="1"/>
        <v>2.8764093530564618E-2</v>
      </c>
      <c r="I6">
        <f t="shared" si="1"/>
        <v>1.2668617304031885E-2</v>
      </c>
      <c r="J6">
        <f t="shared" si="0"/>
        <v>2.1883062808904317E-3</v>
      </c>
      <c r="K6">
        <f t="shared" si="0"/>
        <v>2.9718567676442307E-5</v>
      </c>
      <c r="L6">
        <f t="shared" si="0"/>
        <v>1.0013059335090017E-9</v>
      </c>
      <c r="M6">
        <f t="shared" si="0"/>
        <v>1.8216214793425634E-12</v>
      </c>
    </row>
    <row r="7" spans="1:13" x14ac:dyDescent="0.25">
      <c r="A7">
        <v>1.5</v>
      </c>
      <c r="C7" t="s">
        <v>5</v>
      </c>
      <c r="D7">
        <v>1.5</v>
      </c>
      <c r="F7">
        <f t="shared" si="2"/>
        <v>-4.7199999999999989</v>
      </c>
      <c r="G7" s="2">
        <f t="shared" si="3"/>
        <v>7.9866371116657803E-3</v>
      </c>
      <c r="H7">
        <f t="shared" si="1"/>
        <v>4.5861076271054971E-2</v>
      </c>
      <c r="I7">
        <f t="shared" si="1"/>
        <v>2.1687322145478041E-2</v>
      </c>
      <c r="J7">
        <f t="shared" si="0"/>
        <v>4.2576946715444427E-3</v>
      </c>
      <c r="K7">
        <f t="shared" si="0"/>
        <v>7.3637160950871866E-5</v>
      </c>
      <c r="L7">
        <f t="shared" si="0"/>
        <v>3.747643729676052E-9</v>
      </c>
      <c r="M7">
        <f t="shared" si="0"/>
        <v>8.3199842391771696E-12</v>
      </c>
    </row>
    <row r="8" spans="1:13" x14ac:dyDescent="0.25">
      <c r="A8">
        <v>4.4000000000000004</v>
      </c>
      <c r="C8" t="s">
        <v>6</v>
      </c>
      <c r="D8">
        <f>(D5-D4)/D6</f>
        <v>0.32</v>
      </c>
      <c r="F8">
        <f t="shared" si="2"/>
        <v>-4.3999999999999986</v>
      </c>
      <c r="G8" s="2">
        <f t="shared" si="3"/>
        <v>1.2603497279701526E-2</v>
      </c>
      <c r="H8">
        <f t="shared" si="1"/>
        <v>6.9867076070915329E-2</v>
      </c>
      <c r="I8">
        <f t="shared" si="1"/>
        <v>3.5474592846231535E-2</v>
      </c>
      <c r="J8">
        <f t="shared" si="0"/>
        <v>7.9154515829799894E-3</v>
      </c>
      <c r="K8">
        <f t="shared" si="0"/>
        <v>1.7434157841536406E-4</v>
      </c>
      <c r="L8">
        <f t="shared" si="0"/>
        <v>1.340246191193563E-8</v>
      </c>
      <c r="M8">
        <f t="shared" si="0"/>
        <v>3.6309615017918004E-11</v>
      </c>
    </row>
    <row r="9" spans="1:13" x14ac:dyDescent="0.25">
      <c r="A9">
        <v>5.8</v>
      </c>
      <c r="F9">
        <f t="shared" si="2"/>
        <v>-4.0799999999999983</v>
      </c>
      <c r="G9" s="2">
        <f t="shared" si="3"/>
        <v>1.9067101439332823E-2</v>
      </c>
      <c r="H9">
        <f t="shared" si="1"/>
        <v>0.10170344638331796</v>
      </c>
      <c r="I9">
        <f t="shared" si="1"/>
        <v>5.5445165511892415E-2</v>
      </c>
      <c r="J9">
        <f t="shared" si="0"/>
        <v>1.4060852584497423E-2</v>
      </c>
      <c r="K9">
        <f t="shared" si="0"/>
        <v>3.9440252496915839E-4</v>
      </c>
      <c r="L9">
        <f t="shared" si="0"/>
        <v>4.5797908074734367E-8</v>
      </c>
      <c r="M9">
        <f t="shared" si="0"/>
        <v>1.5141034897239723E-10</v>
      </c>
    </row>
    <row r="10" spans="1:13" x14ac:dyDescent="0.25">
      <c r="F10">
        <f t="shared" si="2"/>
        <v>-3.7599999999999985</v>
      </c>
      <c r="G10" s="2">
        <f t="shared" si="3"/>
        <v>2.766461629166618E-2</v>
      </c>
      <c r="H10">
        <f t="shared" si="1"/>
        <v>0.141459965224839</v>
      </c>
      <c r="I10">
        <f t="shared" si="1"/>
        <v>8.2802743112619495E-2</v>
      </c>
      <c r="J10">
        <f t="shared" si="0"/>
        <v>2.386615126973736E-2</v>
      </c>
      <c r="K10">
        <f t="shared" si="0"/>
        <v>8.5253687998724658E-4</v>
      </c>
      <c r="L10">
        <f t="shared" si="0"/>
        <v>1.4953452516716075E-7</v>
      </c>
      <c r="M10">
        <f t="shared" si="0"/>
        <v>6.0328739622230491E-10</v>
      </c>
    </row>
    <row r="11" spans="1:13" x14ac:dyDescent="0.25">
      <c r="F11">
        <f t="shared" si="2"/>
        <v>-3.4399999999999986</v>
      </c>
      <c r="G11" s="2">
        <f t="shared" si="3"/>
        <v>3.8514342341241611E-2</v>
      </c>
      <c r="H11">
        <f t="shared" si="1"/>
        <v>0.18800361478443997</v>
      </c>
      <c r="I11">
        <f t="shared" si="1"/>
        <v>0.11815729505958249</v>
      </c>
      <c r="J11">
        <f t="shared" si="0"/>
        <v>3.8706856147455712E-2</v>
      </c>
      <c r="K11">
        <f t="shared" si="0"/>
        <v>1.7608462609177769E-3</v>
      </c>
      <c r="L11">
        <f t="shared" si="0"/>
        <v>4.665219545813858E-7</v>
      </c>
      <c r="M11">
        <f t="shared" si="0"/>
        <v>2.2968240106821264E-9</v>
      </c>
    </row>
    <row r="12" spans="1:13" x14ac:dyDescent="0.25">
      <c r="F12">
        <f t="shared" si="2"/>
        <v>-3.1199999999999988</v>
      </c>
      <c r="G12" s="2">
        <f t="shared" si="3"/>
        <v>5.1478877652394811E-2</v>
      </c>
      <c r="H12">
        <f t="shared" si="1"/>
        <v>0.23874463873660978</v>
      </c>
      <c r="I12">
        <f t="shared" si="1"/>
        <v>0.16110578360009498</v>
      </c>
      <c r="J12">
        <f t="shared" si="0"/>
        <v>5.9983000088751792E-2</v>
      </c>
      <c r="K12">
        <f t="shared" si="0"/>
        <v>3.4750773778549409E-3</v>
      </c>
      <c r="L12">
        <f t="shared" si="0"/>
        <v>1.3907128664009623E-6</v>
      </c>
      <c r="M12">
        <f t="shared" si="0"/>
        <v>8.3553753106192768E-9</v>
      </c>
    </row>
    <row r="13" spans="1:13" x14ac:dyDescent="0.25">
      <c r="F13">
        <f t="shared" si="2"/>
        <v>-2.7999999999999989</v>
      </c>
      <c r="G13" s="2">
        <f t="shared" si="3"/>
        <v>6.6106592489748581E-2</v>
      </c>
      <c r="H13">
        <f t="shared" si="1"/>
        <v>0.28969155276148295</v>
      </c>
      <c r="I13">
        <f t="shared" si="1"/>
        <v>0.2098922961247244</v>
      </c>
      <c r="J13">
        <f t="shared" si="0"/>
        <v>8.8818461090591994E-2</v>
      </c>
      <c r="K13">
        <f t="shared" si="0"/>
        <v>6.5530320890135399E-3</v>
      </c>
      <c r="L13">
        <f t="shared" si="0"/>
        <v>3.9612990910320753E-6</v>
      </c>
      <c r="M13">
        <f t="shared" si="0"/>
        <v>2.9042833229187677E-8</v>
      </c>
    </row>
    <row r="14" spans="1:13" x14ac:dyDescent="0.25">
      <c r="F14">
        <f t="shared" si="2"/>
        <v>-2.4799999999999991</v>
      </c>
      <c r="G14" s="2">
        <f t="shared" si="3"/>
        <v>8.1626718583391794E-2</v>
      </c>
      <c r="H14">
        <f t="shared" si="1"/>
        <v>0.33587123484654102</v>
      </c>
      <c r="I14">
        <f t="shared" si="1"/>
        <v>0.26128630124955327</v>
      </c>
      <c r="J14">
        <f t="shared" si="0"/>
        <v>0.12566463678908826</v>
      </c>
      <c r="K14">
        <f t="shared" si="0"/>
        <v>1.180741656968572E-2</v>
      </c>
      <c r="L14">
        <f t="shared" si="0"/>
        <v>1.0781335764887487E-5</v>
      </c>
      <c r="M14">
        <f t="shared" si="0"/>
        <v>9.6459892842733842E-8</v>
      </c>
    </row>
    <row r="15" spans="1:13" x14ac:dyDescent="0.25">
      <c r="F15">
        <f t="shared" si="2"/>
        <v>-2.1599999999999993</v>
      </c>
      <c r="G15" s="2">
        <f t="shared" si="3"/>
        <v>9.7013670540226554E-2</v>
      </c>
      <c r="H15">
        <f t="shared" si="1"/>
        <v>0.37208705915857776</v>
      </c>
      <c r="I15">
        <f t="shared" si="1"/>
        <v>0.31079323656678381</v>
      </c>
      <c r="J15">
        <f t="shared" si="0"/>
        <v>0.16988603958658013</v>
      </c>
      <c r="K15">
        <f t="shared" si="0"/>
        <v>2.0328355738225855E-2</v>
      </c>
      <c r="L15">
        <f t="shared" si="0"/>
        <v>2.8037693534868365E-5</v>
      </c>
      <c r="M15">
        <f t="shared" si="0"/>
        <v>3.0611833662327553E-7</v>
      </c>
    </row>
    <row r="16" spans="1:13" x14ac:dyDescent="0.25">
      <c r="F16">
        <f t="shared" si="2"/>
        <v>-1.8399999999999992</v>
      </c>
      <c r="G16" s="2">
        <f t="shared" si="3"/>
        <v>0.11111823299424636</v>
      </c>
      <c r="H16">
        <f t="shared" si="1"/>
        <v>0.39386836156854088</v>
      </c>
      <c r="I16">
        <f t="shared" si="1"/>
        <v>0.35323298623791588</v>
      </c>
      <c r="J16">
        <f t="shared" si="0"/>
        <v>0.21945075507483738</v>
      </c>
      <c r="K16">
        <f t="shared" si="0"/>
        <v>3.3441395658851486E-2</v>
      </c>
      <c r="L16">
        <f t="shared" si="0"/>
        <v>6.967015436921457E-5</v>
      </c>
      <c r="M16">
        <f t="shared" si="0"/>
        <v>9.2825370229754113E-7</v>
      </c>
    </row>
    <row r="17" spans="6:13" x14ac:dyDescent="0.25">
      <c r="F17">
        <f t="shared" si="2"/>
        <v>-1.5199999999999991</v>
      </c>
      <c r="G17" s="2">
        <f t="shared" si="3"/>
        <v>0.12284213709283293</v>
      </c>
      <c r="H17">
        <f t="shared" si="1"/>
        <v>0.39837529910713015</v>
      </c>
      <c r="I17">
        <f t="shared" si="1"/>
        <v>0.38360629215347858</v>
      </c>
      <c r="J17">
        <f t="shared" si="0"/>
        <v>0.27086397179833815</v>
      </c>
      <c r="K17">
        <f t="shared" si="0"/>
        <v>5.256556198562283E-2</v>
      </c>
      <c r="L17">
        <f t="shared" si="0"/>
        <v>1.6541924595234054E-4</v>
      </c>
      <c r="M17">
        <f t="shared" si="0"/>
        <v>2.6895449742715331E-6</v>
      </c>
    </row>
    <row r="18" spans="6:13" x14ac:dyDescent="0.25">
      <c r="F18">
        <f t="shared" si="2"/>
        <v>-1.1999999999999991</v>
      </c>
      <c r="G18" s="2">
        <f t="shared" si="3"/>
        <v>0.13131605497808901</v>
      </c>
      <c r="H18">
        <f t="shared" si="1"/>
        <v>0.3850068745960139</v>
      </c>
      <c r="I18">
        <f t="shared" si="1"/>
        <v>0.39805672631395228</v>
      </c>
      <c r="J18">
        <f t="shared" si="0"/>
        <v>0.31944800552235236</v>
      </c>
      <c r="K18">
        <f t="shared" si="0"/>
        <v>7.8950158300894219E-2</v>
      </c>
      <c r="L18">
        <f t="shared" si="0"/>
        <v>3.752840237176307E-4</v>
      </c>
      <c r="M18">
        <f t="shared" si="0"/>
        <v>7.4460458706300291E-6</v>
      </c>
    </row>
    <row r="19" spans="6:13" x14ac:dyDescent="0.25">
      <c r="F19">
        <f t="shared" si="2"/>
        <v>-0.87999999999999901</v>
      </c>
      <c r="G19" s="2">
        <f t="shared" si="3"/>
        <v>0.13603636077190612</v>
      </c>
      <c r="H19">
        <f t="shared" si="1"/>
        <v>0.35553252850599698</v>
      </c>
      <c r="I19">
        <f t="shared" si="1"/>
        <v>0.39467442724968088</v>
      </c>
      <c r="J19">
        <f t="shared" si="1"/>
        <v>0.35998457748819324</v>
      </c>
      <c r="K19">
        <f t="shared" si="1"/>
        <v>0.11330249514136878</v>
      </c>
      <c r="L19">
        <f t="shared" si="1"/>
        <v>8.1352123108180917E-4</v>
      </c>
      <c r="M19">
        <f t="shared" si="1"/>
        <v>1.9697330833337404E-5</v>
      </c>
    </row>
    <row r="20" spans="6:13" x14ac:dyDescent="0.25">
      <c r="F20">
        <f t="shared" si="2"/>
        <v>-0.55999999999999894</v>
      </c>
      <c r="G20" s="2">
        <f t="shared" si="3"/>
        <v>0.13692636700985478</v>
      </c>
      <c r="H20">
        <f t="shared" si="1"/>
        <v>0.31370755242634107</v>
      </c>
      <c r="I20">
        <f t="shared" si="1"/>
        <v>0.37391060537312826</v>
      </c>
      <c r="J20">
        <f t="shared" si="1"/>
        <v>0.38761661512501422</v>
      </c>
      <c r="K20">
        <f t="shared" si="1"/>
        <v>0.15536769346422463</v>
      </c>
      <c r="L20">
        <f t="shared" si="1"/>
        <v>1.6850487978868809E-3</v>
      </c>
      <c r="M20">
        <f t="shared" si="1"/>
        <v>4.978790209801226E-5</v>
      </c>
    </row>
    <row r="21" spans="6:13" x14ac:dyDescent="0.25">
      <c r="F21">
        <f t="shared" si="2"/>
        <v>-0.23999999999999894</v>
      </c>
      <c r="G21" s="2">
        <f t="shared" si="3"/>
        <v>0.13431037841852983</v>
      </c>
      <c r="H21">
        <f t="shared" si="1"/>
        <v>0.26448764080070769</v>
      </c>
      <c r="I21">
        <f t="shared" si="1"/>
        <v>0.33847870829850613</v>
      </c>
      <c r="J21">
        <f t="shared" si="1"/>
        <v>0.39880045947139381</v>
      </c>
      <c r="K21">
        <f t="shared" si="1"/>
        <v>0.2035713882907596</v>
      </c>
      <c r="L21">
        <f t="shared" si="1"/>
        <v>3.3349616839192745E-3</v>
      </c>
      <c r="M21">
        <f t="shared" si="1"/>
        <v>1.2024722148166995E-4</v>
      </c>
    </row>
    <row r="22" spans="6:13" x14ac:dyDescent="0.25">
      <c r="F22">
        <f t="shared" si="2"/>
        <v>8.000000000000107E-2</v>
      </c>
      <c r="G22" s="2">
        <f t="shared" si="3"/>
        <v>0.12881565923581437</v>
      </c>
      <c r="H22">
        <f t="shared" si="1"/>
        <v>0.2130691467757177</v>
      </c>
      <c r="I22">
        <f t="shared" si="1"/>
        <v>0.29277210963027422</v>
      </c>
      <c r="J22">
        <f t="shared" si="1"/>
        <v>0.39205201548652252</v>
      </c>
      <c r="K22">
        <f t="shared" si="1"/>
        <v>0.25486343607230105</v>
      </c>
      <c r="L22">
        <f t="shared" si="1"/>
        <v>6.3067263962659397E-3</v>
      </c>
      <c r="M22">
        <f t="shared" si="1"/>
        <v>2.7749876124763762E-4</v>
      </c>
    </row>
    <row r="23" spans="6:13" x14ac:dyDescent="0.25">
      <c r="F23">
        <f t="shared" si="2"/>
        <v>0.40000000000000108</v>
      </c>
      <c r="G23" s="2">
        <f t="shared" si="3"/>
        <v>0.12123797271254316</v>
      </c>
      <c r="H23">
        <f t="shared" si="1"/>
        <v>0.16401007467599346</v>
      </c>
      <c r="I23">
        <f t="shared" si="1"/>
        <v>0.2419707245191432</v>
      </c>
      <c r="J23">
        <f t="shared" si="1"/>
        <v>0.36827014030332322</v>
      </c>
      <c r="K23">
        <f t="shared" si="1"/>
        <v>0.30488292696051733</v>
      </c>
      <c r="L23">
        <f t="shared" si="1"/>
        <v>1.1395986023797457E-2</v>
      </c>
      <c r="M23">
        <f t="shared" si="1"/>
        <v>6.1190193011377407E-4</v>
      </c>
    </row>
    <row r="24" spans="6:13" x14ac:dyDescent="0.25">
      <c r="F24">
        <f t="shared" si="2"/>
        <v>0.72000000000000108</v>
      </c>
      <c r="G24" s="2">
        <f t="shared" si="3"/>
        <v>0.11241272429348818</v>
      </c>
      <c r="H24">
        <f t="shared" si="1"/>
        <v>0.12062998158116132</v>
      </c>
      <c r="I24">
        <f t="shared" si="1"/>
        <v>0.19108681563308125</v>
      </c>
      <c r="J24">
        <f t="shared" si="1"/>
        <v>0.33054005823318544</v>
      </c>
      <c r="K24">
        <f t="shared" si="1"/>
        <v>0.34849251275897469</v>
      </c>
      <c r="L24">
        <f t="shared" si="1"/>
        <v>1.9675899743600848E-2</v>
      </c>
      <c r="M24">
        <f t="shared" si="1"/>
        <v>1.2892506913901266E-3</v>
      </c>
    </row>
    <row r="25" spans="6:13" x14ac:dyDescent="0.25">
      <c r="F25">
        <f t="shared" si="2"/>
        <v>1.0400000000000011</v>
      </c>
      <c r="G25" s="2">
        <f t="shared" si="3"/>
        <v>0.10312389365221582</v>
      </c>
      <c r="H25">
        <f t="shared" si="1"/>
        <v>8.4776361308022102E-2</v>
      </c>
      <c r="I25">
        <f t="shared" si="1"/>
        <v>0.14418942072793459</v>
      </c>
      <c r="J25">
        <f t="shared" si="1"/>
        <v>0.28347611151634872</v>
      </c>
      <c r="K25">
        <f t="shared" si="1"/>
        <v>0.3806173438397944</v>
      </c>
      <c r="L25">
        <f t="shared" si="1"/>
        <v>3.2460265643697472E-2</v>
      </c>
      <c r="M25">
        <f t="shared" si="1"/>
        <v>2.5955398341452108E-3</v>
      </c>
    </row>
    <row r="26" spans="6:13" x14ac:dyDescent="0.25">
      <c r="F26">
        <f t="shared" si="2"/>
        <v>1.3600000000000012</v>
      </c>
      <c r="G26" s="2">
        <f t="shared" si="3"/>
        <v>9.4061838383530605E-2</v>
      </c>
      <c r="H26">
        <f t="shared" si="1"/>
        <v>5.6928410570304858E-2</v>
      </c>
      <c r="I26">
        <f t="shared" si="1"/>
        <v>0.10396109532876406</v>
      </c>
      <c r="J26">
        <f t="shared" si="1"/>
        <v>0.23229700474336601</v>
      </c>
      <c r="K26">
        <f t="shared" si="1"/>
        <v>0.39720844378756298</v>
      </c>
      <c r="L26">
        <f t="shared" si="1"/>
        <v>5.1168691808165204E-2</v>
      </c>
      <c r="M26">
        <f t="shared" si="1"/>
        <v>4.9928992136123894E-3</v>
      </c>
    </row>
    <row r="27" spans="6:13" x14ac:dyDescent="0.25">
      <c r="F27">
        <f t="shared" si="2"/>
        <v>1.6800000000000013</v>
      </c>
      <c r="G27" s="2">
        <f t="shared" si="3"/>
        <v>8.5818437196104116E-2</v>
      </c>
      <c r="H27">
        <f t="shared" si="1"/>
        <v>3.6527346170521884E-2</v>
      </c>
      <c r="I27">
        <f t="shared" si="1"/>
        <v>7.1621443801055146E-2</v>
      </c>
      <c r="J27">
        <f t="shared" si="1"/>
        <v>0.18188862033383973</v>
      </c>
      <c r="K27">
        <f t="shared" si="1"/>
        <v>0.39608021179365605</v>
      </c>
      <c r="L27">
        <f t="shared" si="1"/>
        <v>7.7071060266887953E-2</v>
      </c>
      <c r="M27">
        <f t="shared" si="1"/>
        <v>9.1772523989763263E-3</v>
      </c>
    </row>
    <row r="28" spans="6:13" x14ac:dyDescent="0.25">
      <c r="F28">
        <f t="shared" si="2"/>
        <v>2.0000000000000013</v>
      </c>
      <c r="G28" s="2">
        <f t="shared" si="3"/>
        <v>7.8893944434343333E-2</v>
      </c>
      <c r="H28">
        <f t="shared" si="1"/>
        <v>2.2394530294842851E-2</v>
      </c>
      <c r="I28">
        <f t="shared" si="1"/>
        <v>4.7146566715871488E-2</v>
      </c>
      <c r="J28">
        <f t="shared" si="1"/>
        <v>0.13608248241227788</v>
      </c>
      <c r="K28">
        <f t="shared" si="1"/>
        <v>0.3773832276929931</v>
      </c>
      <c r="L28">
        <f t="shared" si="1"/>
        <v>0.11092083467945565</v>
      </c>
      <c r="M28">
        <f t="shared" si="1"/>
        <v>1.6117858113649026E-2</v>
      </c>
    </row>
    <row r="29" spans="6:13" x14ac:dyDescent="0.25">
      <c r="F29">
        <f t="shared" si="2"/>
        <v>2.3200000000000012</v>
      </c>
      <c r="G29" s="2">
        <f t="shared" si="3"/>
        <v>7.3690030023424072E-2</v>
      </c>
      <c r="H29">
        <f t="shared" si="1"/>
        <v>1.3118995134465718E-2</v>
      </c>
      <c r="I29">
        <f t="shared" si="1"/>
        <v>2.965458484734123E-2</v>
      </c>
      <c r="J29">
        <f t="shared" si="1"/>
        <v>9.7282269331467372E-2</v>
      </c>
      <c r="K29">
        <f t="shared" si="1"/>
        <v>0.34357125337433297</v>
      </c>
      <c r="L29">
        <f t="shared" si="1"/>
        <v>0.15253506797632763</v>
      </c>
      <c r="M29">
        <f t="shared" si="1"/>
        <v>2.7048099546881844E-2</v>
      </c>
    </row>
    <row r="30" spans="6:13" x14ac:dyDescent="0.25">
      <c r="F30">
        <f t="shared" si="2"/>
        <v>2.640000000000001</v>
      </c>
      <c r="G30" s="2">
        <f t="shared" si="3"/>
        <v>7.0476597420148321E-2</v>
      </c>
      <c r="H30">
        <f t="shared" si="1"/>
        <v>7.3433454601908197E-3</v>
      </c>
      <c r="I30">
        <f t="shared" si="1"/>
        <v>1.7822490843020362E-2</v>
      </c>
      <c r="J30">
        <f t="shared" si="1"/>
        <v>6.6450757870735053E-2</v>
      </c>
      <c r="K30">
        <f t="shared" si="1"/>
        <v>0.29887240577595264</v>
      </c>
      <c r="L30">
        <f t="shared" si="1"/>
        <v>0.20042922466137747</v>
      </c>
      <c r="M30">
        <f t="shared" si="1"/>
        <v>4.3371152170058637E-2</v>
      </c>
    </row>
    <row r="31" spans="6:13" x14ac:dyDescent="0.25">
      <c r="F31">
        <f t="shared" si="2"/>
        <v>2.9600000000000009</v>
      </c>
      <c r="G31" s="2">
        <f t="shared" si="3"/>
        <v>6.9338927896450742E-2</v>
      </c>
      <c r="H31">
        <f t="shared" si="1"/>
        <v>3.9275536289247719E-3</v>
      </c>
      <c r="I31">
        <f t="shared" si="1"/>
        <v>1.023480865275243E-2</v>
      </c>
      <c r="J31">
        <f t="shared" si="1"/>
        <v>4.3371152170058526E-2</v>
      </c>
      <c r="K31">
        <f t="shared" si="1"/>
        <v>0.24842173764746844</v>
      </c>
      <c r="L31">
        <f t="shared" si="1"/>
        <v>0.25164434109811717</v>
      </c>
      <c r="M31">
        <f t="shared" si="1"/>
        <v>6.6450757870735261E-2</v>
      </c>
    </row>
    <row r="32" spans="6:13" x14ac:dyDescent="0.25">
      <c r="F32">
        <f t="shared" si="2"/>
        <v>3.2800000000000007</v>
      </c>
      <c r="G32" s="2">
        <f t="shared" si="3"/>
        <v>7.0127061027035836E-2</v>
      </c>
      <c r="H32">
        <f t="shared" si="1"/>
        <v>2.007174189216844E-3</v>
      </c>
      <c r="I32">
        <f t="shared" si="1"/>
        <v>5.6159835959909586E-3</v>
      </c>
      <c r="J32">
        <f t="shared" si="1"/>
        <v>2.704809954688174E-2</v>
      </c>
      <c r="K32">
        <f t="shared" si="1"/>
        <v>0.19730048217416818</v>
      </c>
      <c r="L32">
        <f t="shared" si="1"/>
        <v>0.30188954040559723</v>
      </c>
      <c r="M32">
        <f t="shared" si="1"/>
        <v>9.728226933146758E-2</v>
      </c>
    </row>
    <row r="33" spans="6:13" x14ac:dyDescent="0.25">
      <c r="F33">
        <f t="shared" si="2"/>
        <v>3.6000000000000005</v>
      </c>
      <c r="G33" s="2">
        <f t="shared" si="3"/>
        <v>7.2434032713361518E-2</v>
      </c>
      <c r="H33">
        <f t="shared" si="1"/>
        <v>9.8012796127537019E-4</v>
      </c>
      <c r="I33">
        <f t="shared" si="1"/>
        <v>2.9444671203833514E-3</v>
      </c>
      <c r="J33">
        <f t="shared" si="1"/>
        <v>1.6117858113648978E-2</v>
      </c>
      <c r="K33">
        <f t="shared" si="1"/>
        <v>0.14972746563574479</v>
      </c>
      <c r="L33">
        <f t="shared" si="1"/>
        <v>0.34605389317692292</v>
      </c>
      <c r="M33">
        <f t="shared" si="1"/>
        <v>0.13608248241227819</v>
      </c>
    </row>
    <row r="34" spans="6:13" x14ac:dyDescent="0.25">
      <c r="F34">
        <f t="shared" si="2"/>
        <v>3.9200000000000004</v>
      </c>
      <c r="G34" s="2">
        <f t="shared" si="3"/>
        <v>7.5622083480363658E-2</v>
      </c>
      <c r="H34">
        <f t="shared" si="1"/>
        <v>4.5731481405985675E-4</v>
      </c>
      <c r="I34">
        <f t="shared" si="1"/>
        <v>1.4751030575678916E-3</v>
      </c>
      <c r="J34">
        <f t="shared" si="1"/>
        <v>9.1772523989763002E-3</v>
      </c>
      <c r="K34">
        <f t="shared" si="1"/>
        <v>0.10856993456612722</v>
      </c>
      <c r="L34">
        <f t="shared" si="1"/>
        <v>0.37903052615270166</v>
      </c>
      <c r="M34">
        <f t="shared" si="1"/>
        <v>0.18188862033383998</v>
      </c>
    </row>
    <row r="35" spans="6:13" x14ac:dyDescent="0.25">
      <c r="F35">
        <f t="shared" si="2"/>
        <v>4.24</v>
      </c>
      <c r="G35" s="2">
        <f t="shared" si="3"/>
        <v>7.8900266263074836E-2</v>
      </c>
      <c r="H35">
        <f t="shared" si="1"/>
        <v>2.0388371412915232E-4</v>
      </c>
      <c r="I35">
        <f t="shared" si="1"/>
        <v>7.061107004880362E-4</v>
      </c>
      <c r="J35">
        <f t="shared" si="1"/>
        <v>4.9928992136123677E-3</v>
      </c>
      <c r="K35">
        <f t="shared" si="1"/>
        <v>7.5223312549595522E-2</v>
      </c>
      <c r="L35">
        <f t="shared" si="1"/>
        <v>0.39667918544648223</v>
      </c>
      <c r="M35">
        <f t="shared" si="1"/>
        <v>0.23229700474336623</v>
      </c>
    </row>
    <row r="36" spans="6:13" x14ac:dyDescent="0.25">
      <c r="F36">
        <f t="shared" si="2"/>
        <v>4.5600000000000005</v>
      </c>
      <c r="G36" s="2">
        <f t="shared" si="3"/>
        <v>8.1440082707830416E-2</v>
      </c>
      <c r="H36">
        <f t="shared" ref="H36:M53" si="4">_xlfn.NORM.S.DIST(($F36-H$2)/$D$7,FALSE)</f>
        <v>8.6852950910626162E-5</v>
      </c>
      <c r="I36">
        <f t="shared" si="4"/>
        <v>3.2296688751604172E-4</v>
      </c>
      <c r="J36">
        <f t="shared" si="4"/>
        <v>2.5955398341452017E-3</v>
      </c>
      <c r="K36">
        <f t="shared" si="4"/>
        <v>4.9800087735070726E-2</v>
      </c>
      <c r="L36">
        <f t="shared" si="4"/>
        <v>0.39667918544648223</v>
      </c>
      <c r="M36">
        <f t="shared" si="4"/>
        <v>0.28347611151634899</v>
      </c>
    </row>
    <row r="37" spans="6:13" x14ac:dyDescent="0.25">
      <c r="F37">
        <f t="shared" si="2"/>
        <v>4.8800000000000008</v>
      </c>
      <c r="G37" s="2">
        <f t="shared" si="3"/>
        <v>8.2504295180038004E-2</v>
      </c>
      <c r="H37">
        <f t="shared" si="4"/>
        <v>3.5352603001773097E-5</v>
      </c>
      <c r="I37">
        <f t="shared" si="4"/>
        <v>1.4114905634547123E-4</v>
      </c>
      <c r="J37">
        <f t="shared" si="4"/>
        <v>1.2892506913901199E-3</v>
      </c>
      <c r="K37">
        <f t="shared" si="4"/>
        <v>3.1502319883717253E-2</v>
      </c>
      <c r="L37">
        <f t="shared" si="4"/>
        <v>0.37903052615270166</v>
      </c>
      <c r="M37">
        <f t="shared" si="4"/>
        <v>0.33054005823318572</v>
      </c>
    </row>
    <row r="38" spans="6:13" x14ac:dyDescent="0.25">
      <c r="F38">
        <f t="shared" si="2"/>
        <v>5.2000000000000011</v>
      </c>
      <c r="G38" s="2">
        <f t="shared" si="3"/>
        <v>8.1561069742932257E-2</v>
      </c>
      <c r="H38">
        <f t="shared" si="4"/>
        <v>1.3749692623443298E-5</v>
      </c>
      <c r="I38">
        <f t="shared" si="4"/>
        <v>5.8943067756539855E-5</v>
      </c>
      <c r="J38">
        <f t="shared" si="4"/>
        <v>6.1190193011377027E-4</v>
      </c>
      <c r="K38">
        <f t="shared" si="4"/>
        <v>1.9040999515650248E-2</v>
      </c>
      <c r="L38">
        <f t="shared" si="4"/>
        <v>0.34605389317692281</v>
      </c>
      <c r="M38">
        <f t="shared" si="4"/>
        <v>0.36827014030332345</v>
      </c>
    </row>
    <row r="39" spans="6:13" x14ac:dyDescent="0.25">
      <c r="F39">
        <f t="shared" si="2"/>
        <v>5.5200000000000014</v>
      </c>
      <c r="G39" s="2">
        <f t="shared" si="3"/>
        <v>7.8360513357141184E-2</v>
      </c>
      <c r="H39">
        <f t="shared" si="4"/>
        <v>5.109746541710247E-6</v>
      </c>
      <c r="I39">
        <f t="shared" si="4"/>
        <v>2.3519184956125746E-5</v>
      </c>
      <c r="J39">
        <f t="shared" si="4"/>
        <v>2.7749876124763588E-4</v>
      </c>
      <c r="K39">
        <f t="shared" si="4"/>
        <v>1.0996936629405547E-2</v>
      </c>
      <c r="L39">
        <f t="shared" si="4"/>
        <v>0.30188954040559707</v>
      </c>
      <c r="M39">
        <f t="shared" si="4"/>
        <v>0.39205201548652263</v>
      </c>
    </row>
    <row r="40" spans="6:13" x14ac:dyDescent="0.25">
      <c r="F40">
        <f t="shared" si="2"/>
        <v>5.8400000000000016</v>
      </c>
      <c r="G40" s="2">
        <f t="shared" si="3"/>
        <v>7.296049208111316E-2</v>
      </c>
      <c r="H40">
        <f t="shared" si="4"/>
        <v>1.814431190182024E-6</v>
      </c>
      <c r="I40">
        <f t="shared" si="4"/>
        <v>8.9669877203068557E-6</v>
      </c>
      <c r="J40">
        <f t="shared" si="4"/>
        <v>1.2024722148166911E-4</v>
      </c>
      <c r="K40">
        <f t="shared" si="4"/>
        <v>6.0685995201155019E-3</v>
      </c>
      <c r="L40">
        <f t="shared" si="4"/>
        <v>0.2516443410981169</v>
      </c>
      <c r="M40">
        <f t="shared" si="4"/>
        <v>0.39880045947139381</v>
      </c>
    </row>
    <row r="41" spans="6:13" x14ac:dyDescent="0.25">
      <c r="F41">
        <f t="shared" si="2"/>
        <v>6.1600000000000019</v>
      </c>
      <c r="G41" s="2">
        <f t="shared" si="3"/>
        <v>6.5699937393134372E-2</v>
      </c>
      <c r="H41">
        <f t="shared" si="4"/>
        <v>6.1562524805167026E-7</v>
      </c>
      <c r="I41">
        <f t="shared" si="4"/>
        <v>3.2666729639932629E-6</v>
      </c>
      <c r="J41">
        <f t="shared" si="4"/>
        <v>4.9787902098011907E-5</v>
      </c>
      <c r="K41">
        <f t="shared" si="4"/>
        <v>3.1999265515081825E-3</v>
      </c>
      <c r="L41">
        <f t="shared" si="4"/>
        <v>0.20042922466137711</v>
      </c>
      <c r="M41">
        <f t="shared" si="4"/>
        <v>0.38761661512501405</v>
      </c>
    </row>
    <row r="42" spans="6:13" x14ac:dyDescent="0.25">
      <c r="F42">
        <f t="shared" si="2"/>
        <v>6.4800000000000022</v>
      </c>
      <c r="G42" s="2">
        <f t="shared" si="3"/>
        <v>5.7128100772690787E-2</v>
      </c>
      <c r="H42">
        <f t="shared" si="4"/>
        <v>1.9958464156562186E-7</v>
      </c>
      <c r="I42">
        <f t="shared" si="4"/>
        <v>1.1371022448902407E-6</v>
      </c>
      <c r="J42">
        <f t="shared" si="4"/>
        <v>1.9697330833337194E-5</v>
      </c>
      <c r="K42">
        <f t="shared" si="4"/>
        <v>1.6122274719771162E-3</v>
      </c>
      <c r="L42">
        <f t="shared" si="4"/>
        <v>0.15253506797632729</v>
      </c>
      <c r="M42">
        <f t="shared" si="4"/>
        <v>0.3599845774881929</v>
      </c>
    </row>
    <row r="43" spans="6:13" x14ac:dyDescent="0.25">
      <c r="F43">
        <f t="shared" si="2"/>
        <v>6.8000000000000025</v>
      </c>
      <c r="G43" s="2">
        <f t="shared" si="3"/>
        <v>4.7905875487318061E-2</v>
      </c>
      <c r="H43">
        <f t="shared" si="4"/>
        <v>6.1826205001657911E-8</v>
      </c>
      <c r="I43">
        <f t="shared" si="4"/>
        <v>3.7820577085731974E-7</v>
      </c>
      <c r="J43">
        <f t="shared" si="4"/>
        <v>7.4460458706299377E-6</v>
      </c>
      <c r="K43">
        <f t="shared" si="4"/>
        <v>7.76153106208904E-4</v>
      </c>
      <c r="L43">
        <f t="shared" si="4"/>
        <v>0.11092083467945532</v>
      </c>
      <c r="M43">
        <f t="shared" si="4"/>
        <v>0.31944800552235186</v>
      </c>
    </row>
    <row r="44" spans="6:13" x14ac:dyDescent="0.25">
      <c r="F44">
        <f t="shared" si="2"/>
        <v>7.1200000000000028</v>
      </c>
      <c r="G44" s="2">
        <f t="shared" si="3"/>
        <v>3.8699432101474841E-2</v>
      </c>
      <c r="H44">
        <f t="shared" si="4"/>
        <v>1.8300073596747984E-8</v>
      </c>
      <c r="I44">
        <f t="shared" si="4"/>
        <v>1.2019642790628167E-7</v>
      </c>
      <c r="J44">
        <f t="shared" si="4"/>
        <v>2.6895449742714996E-6</v>
      </c>
      <c r="K44">
        <f t="shared" si="4"/>
        <v>3.5702880657265937E-4</v>
      </c>
      <c r="L44">
        <f t="shared" si="4"/>
        <v>7.7071060266887606E-2</v>
      </c>
      <c r="M44">
        <f t="shared" si="4"/>
        <v>0.27086397179833754</v>
      </c>
    </row>
    <row r="45" spans="6:13" x14ac:dyDescent="0.25">
      <c r="F45">
        <f t="shared" si="2"/>
        <v>7.4400000000000031</v>
      </c>
      <c r="G45" s="2">
        <f t="shared" si="3"/>
        <v>3.0086371382910308E-2</v>
      </c>
      <c r="H45">
        <f t="shared" si="4"/>
        <v>5.1756852621212293E-9</v>
      </c>
      <c r="I45">
        <f t="shared" si="4"/>
        <v>3.6499737964924298E-8</v>
      </c>
      <c r="J45">
        <f t="shared" si="4"/>
        <v>9.2825370229752789E-7</v>
      </c>
      <c r="K45">
        <f t="shared" si="4"/>
        <v>1.5692563406553088E-4</v>
      </c>
      <c r="L45">
        <f t="shared" si="4"/>
        <v>5.1168691808164933E-2</v>
      </c>
      <c r="M45">
        <f t="shared" si="4"/>
        <v>0.21945075507483677</v>
      </c>
    </row>
    <row r="46" spans="6:13" x14ac:dyDescent="0.25">
      <c r="F46">
        <f t="shared" si="2"/>
        <v>7.7600000000000033</v>
      </c>
      <c r="G46" s="2">
        <f t="shared" si="3"/>
        <v>2.2490280942241019E-2</v>
      </c>
      <c r="H46">
        <f t="shared" si="4"/>
        <v>1.3986777188005976E-9</v>
      </c>
      <c r="I46">
        <f t="shared" si="4"/>
        <v>1.0590652243071697E-8</v>
      </c>
      <c r="J46">
        <f t="shared" si="4"/>
        <v>3.0611833662326954E-7</v>
      </c>
      <c r="K46">
        <f t="shared" si="4"/>
        <v>6.5905142225753771E-5</v>
      </c>
      <c r="L46">
        <f t="shared" si="4"/>
        <v>3.2460265643697313E-2</v>
      </c>
      <c r="M46">
        <f t="shared" si="4"/>
        <v>0.1698860395865795</v>
      </c>
    </row>
    <row r="47" spans="6:13" x14ac:dyDescent="0.25">
      <c r="F47">
        <f t="shared" si="2"/>
        <v>8.0800000000000036</v>
      </c>
      <c r="G47" s="2">
        <f t="shared" si="3"/>
        <v>1.6151898164112829E-2</v>
      </c>
      <c r="H47">
        <f t="shared" si="4"/>
        <v>3.6116215025517631E-10</v>
      </c>
      <c r="I47">
        <f t="shared" si="4"/>
        <v>2.9362325198238998E-9</v>
      </c>
      <c r="J47">
        <f t="shared" si="4"/>
        <v>9.6459892842732293E-8</v>
      </c>
      <c r="K47">
        <f t="shared" si="4"/>
        <v>2.6447187039554336E-5</v>
      </c>
      <c r="L47">
        <f t="shared" si="4"/>
        <v>1.9675899743600726E-2</v>
      </c>
      <c r="M47">
        <f t="shared" si="4"/>
        <v>0.12566463678908768</v>
      </c>
    </row>
    <row r="48" spans="6:13" x14ac:dyDescent="0.25">
      <c r="F48">
        <f t="shared" si="2"/>
        <v>8.4000000000000039</v>
      </c>
      <c r="G48" s="2">
        <f t="shared" si="3"/>
        <v>1.1136068652915701E-2</v>
      </c>
      <c r="H48">
        <f t="shared" si="4"/>
        <v>8.9109001873520577E-11</v>
      </c>
      <c r="I48">
        <f t="shared" si="4"/>
        <v>7.7784480680695565E-10</v>
      </c>
      <c r="J48">
        <f t="shared" si="4"/>
        <v>2.9042833229187062E-8</v>
      </c>
      <c r="K48">
        <f t="shared" si="4"/>
        <v>1.0140852065486633E-5</v>
      </c>
      <c r="L48">
        <f t="shared" si="4"/>
        <v>1.1395986023797362E-2</v>
      </c>
      <c r="M48">
        <f t="shared" si="4"/>
        <v>8.8818461090591438E-2</v>
      </c>
    </row>
    <row r="49" spans="6:13" x14ac:dyDescent="0.25">
      <c r="F49">
        <f t="shared" si="2"/>
        <v>8.7200000000000042</v>
      </c>
      <c r="G49" s="2">
        <f t="shared" si="3"/>
        <v>7.3659389384859658E-3</v>
      </c>
      <c r="H49">
        <f t="shared" si="4"/>
        <v>2.1007564407069037E-11</v>
      </c>
      <c r="I49">
        <f t="shared" si="4"/>
        <v>1.9689298553420233E-10</v>
      </c>
      <c r="J49">
        <f t="shared" si="4"/>
        <v>8.3553753106190998E-9</v>
      </c>
      <c r="K49">
        <f t="shared" si="4"/>
        <v>3.7153880806277831E-6</v>
      </c>
      <c r="L49">
        <f t="shared" si="4"/>
        <v>6.3067263962658772E-3</v>
      </c>
      <c r="M49">
        <f t="shared" si="4"/>
        <v>5.9983000088751327E-2</v>
      </c>
    </row>
    <row r="50" spans="6:13" x14ac:dyDescent="0.25">
      <c r="F50">
        <f t="shared" si="2"/>
        <v>9.0400000000000045</v>
      </c>
      <c r="G50" s="2">
        <f t="shared" si="3"/>
        <v>4.6714578728066771E-3</v>
      </c>
      <c r="H50">
        <f t="shared" si="4"/>
        <v>4.7322164831572515E-12</v>
      </c>
      <c r="I50">
        <f t="shared" si="4"/>
        <v>4.7621416319155893E-11</v>
      </c>
      <c r="J50">
        <f t="shared" si="4"/>
        <v>2.2968240106820776E-9</v>
      </c>
      <c r="K50">
        <f t="shared" si="4"/>
        <v>1.3006747078523347E-6</v>
      </c>
      <c r="L50">
        <f t="shared" si="4"/>
        <v>3.334961683919245E-3</v>
      </c>
      <c r="M50">
        <f t="shared" si="4"/>
        <v>3.8706856147455351E-2</v>
      </c>
    </row>
    <row r="51" spans="6:13" x14ac:dyDescent="0.25">
      <c r="F51">
        <f t="shared" si="2"/>
        <v>9.3600000000000048</v>
      </c>
      <c r="G51" s="2">
        <f t="shared" si="3"/>
        <v>2.8390706401995739E-3</v>
      </c>
      <c r="H51">
        <f t="shared" si="4"/>
        <v>1.0185638997919488E-12</v>
      </c>
      <c r="I51">
        <f t="shared" si="4"/>
        <v>1.1005483997959008E-11</v>
      </c>
      <c r="J51">
        <f t="shared" si="4"/>
        <v>6.0328739622229198E-10</v>
      </c>
      <c r="K51">
        <f t="shared" si="4"/>
        <v>4.3507886075150473E-7</v>
      </c>
      <c r="L51">
        <f t="shared" si="4"/>
        <v>1.6850487978868616E-3</v>
      </c>
      <c r="M51">
        <f t="shared" si="4"/>
        <v>2.3866151269737106E-2</v>
      </c>
    </row>
    <row r="52" spans="6:13" x14ac:dyDescent="0.25">
      <c r="F52">
        <f t="shared" si="2"/>
        <v>9.680000000000005</v>
      </c>
      <c r="G52" s="2">
        <f t="shared" si="3"/>
        <v>1.65272366995241E-3</v>
      </c>
      <c r="H52">
        <f t="shared" si="4"/>
        <v>2.094820094035317E-13</v>
      </c>
      <c r="I52">
        <f t="shared" si="4"/>
        <v>2.4302489334022028E-12</v>
      </c>
      <c r="J52">
        <f t="shared" si="4"/>
        <v>1.5141034897239397E-10</v>
      </c>
      <c r="K52">
        <f t="shared" si="4"/>
        <v>1.3905994254718181E-7</v>
      </c>
      <c r="L52">
        <f t="shared" si="4"/>
        <v>8.1352123108179898E-4</v>
      </c>
      <c r="M52">
        <f t="shared" si="4"/>
        <v>1.4060852584497264E-2</v>
      </c>
    </row>
    <row r="53" spans="6:13" x14ac:dyDescent="0.25">
      <c r="F53">
        <f>F52+$D$8</f>
        <v>10.000000000000005</v>
      </c>
      <c r="G53" s="2">
        <f t="shared" si="3"/>
        <v>9.2119756804983624E-4</v>
      </c>
      <c r="H53">
        <f t="shared" si="4"/>
        <v>4.116612212105306E-14</v>
      </c>
      <c r="I53">
        <f t="shared" si="4"/>
        <v>5.1277536367965539E-13</v>
      </c>
      <c r="J53">
        <f t="shared" si="4"/>
        <v>3.6309615017917106E-11</v>
      </c>
      <c r="K53">
        <f t="shared" si="4"/>
        <v>4.2468887464547962E-8</v>
      </c>
      <c r="L53">
        <f t="shared" si="4"/>
        <v>3.7528402371762566E-4</v>
      </c>
      <c r="M53">
        <f t="shared" si="4"/>
        <v>7.9154515829798801E-3</v>
      </c>
    </row>
  </sheetData>
  <hyperlinks>
    <hyperlink ref="C1" r:id="rId1" xr:uid="{89C231AD-005F-41B8-8544-0089EB00C7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2021-02-04T10:51:18Z</dcterms:created>
  <dcterms:modified xsi:type="dcterms:W3CDTF">2021-08-09T19:47:05Z</dcterms:modified>
</cp:coreProperties>
</file>