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17" i="1" l="1"/>
  <c r="H17" i="1" s="1"/>
  <c r="E17" i="1"/>
  <c r="D17" i="1"/>
  <c r="G17" i="1" l="1"/>
  <c r="H16" i="1"/>
  <c r="F16" i="1"/>
  <c r="E16" i="1"/>
  <c r="D16" i="1"/>
  <c r="G16" i="1" s="1"/>
  <c r="H15" i="1" l="1"/>
  <c r="F15" i="1"/>
  <c r="E15" i="1"/>
  <c r="D15" i="1"/>
  <c r="G15" i="1" s="1"/>
  <c r="F14" i="1" l="1"/>
  <c r="E14" i="1"/>
  <c r="H14" i="1" s="1"/>
  <c r="D14" i="1"/>
  <c r="G14" i="1" s="1"/>
  <c r="H13" i="1" l="1"/>
  <c r="F13" i="1"/>
  <c r="G13" i="1" s="1"/>
  <c r="E13" i="1"/>
  <c r="D13" i="1"/>
  <c r="H12" i="1" l="1"/>
  <c r="G12" i="1"/>
  <c r="F12" i="1"/>
  <c r="E12" i="1"/>
  <c r="D12" i="1"/>
  <c r="H5" i="1" l="1"/>
  <c r="H6" i="1"/>
  <c r="H7" i="1"/>
  <c r="H8" i="1"/>
  <c r="H9" i="1"/>
  <c r="H10" i="1"/>
  <c r="H11" i="1"/>
  <c r="H4" i="1"/>
  <c r="G5" i="1"/>
  <c r="G6" i="1"/>
  <c r="G7" i="1"/>
  <c r="G8" i="1"/>
  <c r="G9" i="1"/>
  <c r="G10" i="1"/>
  <c r="G11" i="1"/>
  <c r="G4" i="1"/>
  <c r="F5" i="1"/>
  <c r="F6" i="1"/>
  <c r="F7" i="1"/>
  <c r="F8" i="1"/>
  <c r="F9" i="1"/>
  <c r="F10" i="1"/>
  <c r="F11" i="1"/>
  <c r="F4" i="1"/>
  <c r="E5" i="1"/>
  <c r="E6" i="1"/>
  <c r="E7" i="1"/>
  <c r="E8" i="1"/>
  <c r="E9" i="1"/>
  <c r="E10" i="1"/>
  <c r="E11" i="1"/>
  <c r="E4" i="1"/>
  <c r="D5" i="1"/>
  <c r="D6" i="1"/>
  <c r="D7" i="1"/>
  <c r="D8" i="1"/>
  <c r="D9" i="1"/>
  <c r="D10" i="1"/>
  <c r="D11" i="1"/>
  <c r="D4" i="1"/>
</calcChain>
</file>

<file path=xl/sharedStrings.xml><?xml version="1.0" encoding="utf-8"?>
<sst xmlns="http://schemas.openxmlformats.org/spreadsheetml/2006/main" count="10" uniqueCount="7">
  <si>
    <t>Datum</t>
  </si>
  <si>
    <t>Sonstiges</t>
  </si>
  <si>
    <t>Heizung(8835275)</t>
  </si>
  <si>
    <t>Heizung</t>
  </si>
  <si>
    <t>Verbrauch seit letzter Messung</t>
  </si>
  <si>
    <t>Tage</t>
  </si>
  <si>
    <t>Verbr pro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</si>
</sst>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544231637155541"/>
          <c:y val="2.6704820415339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Heizung(8835275)</c:v>
                </c:pt>
              </c:strCache>
            </c:strRef>
          </c:tx>
          <c:marker>
            <c:symbol val="none"/>
          </c:marker>
          <c:cat>
            <c:numRef>
              <c:f>Tabelle1!$A$3:$A$17</c:f>
              <c:numCache>
                <c:formatCode>m/d/yyyy</c:formatCode>
                <c:ptCount val="15"/>
                <c:pt idx="0">
                  <c:v>43191</c:v>
                </c:pt>
                <c:pt idx="1">
                  <c:v>43340</c:v>
                </c:pt>
                <c:pt idx="2">
                  <c:v>43383</c:v>
                </c:pt>
                <c:pt idx="3">
                  <c:v>43403</c:v>
                </c:pt>
                <c:pt idx="4">
                  <c:v>43457</c:v>
                </c:pt>
                <c:pt idx="5">
                  <c:v>43469</c:v>
                </c:pt>
                <c:pt idx="6">
                  <c:v>43494</c:v>
                </c:pt>
                <c:pt idx="7">
                  <c:v>43542</c:v>
                </c:pt>
                <c:pt idx="8">
                  <c:v>43549</c:v>
                </c:pt>
                <c:pt idx="9">
                  <c:v>43567</c:v>
                </c:pt>
                <c:pt idx="10">
                  <c:v>43591</c:v>
                </c:pt>
                <c:pt idx="11">
                  <c:v>43661</c:v>
                </c:pt>
                <c:pt idx="12">
                  <c:v>43728</c:v>
                </c:pt>
                <c:pt idx="13">
                  <c:v>43775</c:v>
                </c:pt>
                <c:pt idx="14">
                  <c:v>43874</c:v>
                </c:pt>
              </c:numCache>
            </c:numRef>
          </c:cat>
          <c:val>
            <c:numRef>
              <c:f>Tabelle1!$B$3:$B$17</c:f>
              <c:numCache>
                <c:formatCode>General</c:formatCode>
                <c:ptCount val="15"/>
                <c:pt idx="0">
                  <c:v>270653</c:v>
                </c:pt>
                <c:pt idx="1">
                  <c:v>270867</c:v>
                </c:pt>
                <c:pt idx="2">
                  <c:v>271430</c:v>
                </c:pt>
                <c:pt idx="3">
                  <c:v>272198</c:v>
                </c:pt>
                <c:pt idx="4">
                  <c:v>274790</c:v>
                </c:pt>
                <c:pt idx="5">
                  <c:v>275406</c:v>
                </c:pt>
                <c:pt idx="6">
                  <c:v>276834</c:v>
                </c:pt>
                <c:pt idx="7">
                  <c:v>279485</c:v>
                </c:pt>
                <c:pt idx="8">
                  <c:v>279862</c:v>
                </c:pt>
                <c:pt idx="9">
                  <c:v>280611</c:v>
                </c:pt>
                <c:pt idx="10">
                  <c:v>281233</c:v>
                </c:pt>
                <c:pt idx="11">
                  <c:v>282127</c:v>
                </c:pt>
                <c:pt idx="12">
                  <c:v>282763</c:v>
                </c:pt>
                <c:pt idx="13">
                  <c:v>284253</c:v>
                </c:pt>
                <c:pt idx="14">
                  <c:v>288880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26080"/>
        <c:axId val="180531968"/>
      </c:lineChart>
      <c:dateAx>
        <c:axId val="180526080"/>
        <c:scaling>
          <c:orientation val="minMax"/>
        </c:scaling>
        <c:delete val="0"/>
        <c:axPos val="b"/>
        <c:numFmt formatCode="[$-407]mmm/\ yy;@" sourceLinked="0"/>
        <c:majorTickMark val="out"/>
        <c:minorTickMark val="none"/>
        <c:tickLblPos val="nextTo"/>
        <c:crossAx val="180531968"/>
        <c:crosses val="autoZero"/>
        <c:auto val="1"/>
        <c:lblOffset val="100"/>
        <c:baseTimeUnit val="days"/>
      </c:dateAx>
      <c:valAx>
        <c:axId val="18053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526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Tabelle1!$C$2</c:f>
              <c:strCache>
                <c:ptCount val="1"/>
                <c:pt idx="0">
                  <c:v>Sonstiges</c:v>
                </c:pt>
              </c:strCache>
            </c:strRef>
          </c:tx>
          <c:marker>
            <c:symbol val="none"/>
          </c:marker>
          <c:cat>
            <c:numRef>
              <c:f>Tabelle1!$A$3:$A$17</c:f>
              <c:numCache>
                <c:formatCode>m/d/yyyy</c:formatCode>
                <c:ptCount val="15"/>
                <c:pt idx="0">
                  <c:v>43191</c:v>
                </c:pt>
                <c:pt idx="1">
                  <c:v>43340</c:v>
                </c:pt>
                <c:pt idx="2">
                  <c:v>43383</c:v>
                </c:pt>
                <c:pt idx="3">
                  <c:v>43403</c:v>
                </c:pt>
                <c:pt idx="4">
                  <c:v>43457</c:v>
                </c:pt>
                <c:pt idx="5">
                  <c:v>43469</c:v>
                </c:pt>
                <c:pt idx="6">
                  <c:v>43494</c:v>
                </c:pt>
                <c:pt idx="7">
                  <c:v>43542</c:v>
                </c:pt>
                <c:pt idx="8">
                  <c:v>43549</c:v>
                </c:pt>
                <c:pt idx="9">
                  <c:v>43567</c:v>
                </c:pt>
                <c:pt idx="10">
                  <c:v>43591</c:v>
                </c:pt>
                <c:pt idx="11">
                  <c:v>43661</c:v>
                </c:pt>
                <c:pt idx="12">
                  <c:v>43728</c:v>
                </c:pt>
                <c:pt idx="13">
                  <c:v>43775</c:v>
                </c:pt>
                <c:pt idx="14">
                  <c:v>43874</c:v>
                </c:pt>
              </c:numCache>
            </c:numRef>
          </c:cat>
          <c:val>
            <c:numRef>
              <c:f>Tabelle1!$C$3:$C$17</c:f>
              <c:numCache>
                <c:formatCode>General</c:formatCode>
                <c:ptCount val="15"/>
                <c:pt idx="0">
                  <c:v>31874</c:v>
                </c:pt>
                <c:pt idx="1">
                  <c:v>32356</c:v>
                </c:pt>
                <c:pt idx="2">
                  <c:v>32507</c:v>
                </c:pt>
                <c:pt idx="3">
                  <c:v>32565</c:v>
                </c:pt>
                <c:pt idx="4">
                  <c:v>32708</c:v>
                </c:pt>
                <c:pt idx="5">
                  <c:v>32732</c:v>
                </c:pt>
                <c:pt idx="6">
                  <c:v>32796</c:v>
                </c:pt>
                <c:pt idx="7">
                  <c:v>32948</c:v>
                </c:pt>
                <c:pt idx="8">
                  <c:v>32961</c:v>
                </c:pt>
                <c:pt idx="9">
                  <c:v>33008</c:v>
                </c:pt>
                <c:pt idx="10">
                  <c:v>33091</c:v>
                </c:pt>
                <c:pt idx="11">
                  <c:v>33353</c:v>
                </c:pt>
                <c:pt idx="12">
                  <c:v>33553</c:v>
                </c:pt>
                <c:pt idx="13">
                  <c:v>33721</c:v>
                </c:pt>
                <c:pt idx="14">
                  <c:v>33988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82944"/>
        <c:axId val="181684480"/>
      </c:lineChart>
      <c:dateAx>
        <c:axId val="181682944"/>
        <c:scaling>
          <c:orientation val="minMax"/>
        </c:scaling>
        <c:delete val="0"/>
        <c:axPos val="b"/>
        <c:numFmt formatCode="[$-407]mmm/\ yy;@" sourceLinked="0"/>
        <c:majorTickMark val="out"/>
        <c:minorTickMark val="none"/>
        <c:tickLblPos val="nextTo"/>
        <c:crossAx val="181684480"/>
        <c:crosses val="autoZero"/>
        <c:auto val="1"/>
        <c:lblOffset val="100"/>
        <c:baseTimeUnit val="days"/>
      </c:dateAx>
      <c:valAx>
        <c:axId val="18168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682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Verbrauch pro Tag (kWh)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Tabelle1!$G$2</c:f>
              <c:strCache>
                <c:ptCount val="1"/>
                <c:pt idx="0">
                  <c:v>Heizung</c:v>
                </c:pt>
              </c:strCache>
            </c:strRef>
          </c:tx>
          <c:marker>
            <c:symbol val="none"/>
          </c:marker>
          <c:cat>
            <c:numRef>
              <c:f>Tabelle1!$A$3:$A$17</c:f>
              <c:numCache>
                <c:formatCode>m/d/yyyy</c:formatCode>
                <c:ptCount val="15"/>
                <c:pt idx="0">
                  <c:v>43191</c:v>
                </c:pt>
                <c:pt idx="1">
                  <c:v>43340</c:v>
                </c:pt>
                <c:pt idx="2">
                  <c:v>43383</c:v>
                </c:pt>
                <c:pt idx="3">
                  <c:v>43403</c:v>
                </c:pt>
                <c:pt idx="4">
                  <c:v>43457</c:v>
                </c:pt>
                <c:pt idx="5">
                  <c:v>43469</c:v>
                </c:pt>
                <c:pt idx="6">
                  <c:v>43494</c:v>
                </c:pt>
                <c:pt idx="7">
                  <c:v>43542</c:v>
                </c:pt>
                <c:pt idx="8">
                  <c:v>43549</c:v>
                </c:pt>
                <c:pt idx="9">
                  <c:v>43567</c:v>
                </c:pt>
                <c:pt idx="10">
                  <c:v>43591</c:v>
                </c:pt>
                <c:pt idx="11">
                  <c:v>43661</c:v>
                </c:pt>
                <c:pt idx="12">
                  <c:v>43728</c:v>
                </c:pt>
                <c:pt idx="13">
                  <c:v>43775</c:v>
                </c:pt>
                <c:pt idx="14">
                  <c:v>43874</c:v>
                </c:pt>
              </c:numCache>
            </c:numRef>
          </c:cat>
          <c:val>
            <c:numRef>
              <c:f>Tabelle1!$G$3:$G$17</c:f>
              <c:numCache>
                <c:formatCode>0.0</c:formatCode>
                <c:ptCount val="15"/>
                <c:pt idx="1">
                  <c:v>1.436241610738255</c:v>
                </c:pt>
                <c:pt idx="2">
                  <c:v>13.093023255813954</c:v>
                </c:pt>
                <c:pt idx="3">
                  <c:v>38.4</c:v>
                </c:pt>
                <c:pt idx="4">
                  <c:v>48</c:v>
                </c:pt>
                <c:pt idx="5">
                  <c:v>51.333333333333336</c:v>
                </c:pt>
                <c:pt idx="6">
                  <c:v>57.12</c:v>
                </c:pt>
                <c:pt idx="7">
                  <c:v>55.229166666666664</c:v>
                </c:pt>
                <c:pt idx="8">
                  <c:v>53.857142857142854</c:v>
                </c:pt>
                <c:pt idx="9">
                  <c:v>41.611111111111114</c:v>
                </c:pt>
                <c:pt idx="10">
                  <c:v>25.916666666666668</c:v>
                </c:pt>
                <c:pt idx="11">
                  <c:v>12.771428571428572</c:v>
                </c:pt>
                <c:pt idx="12">
                  <c:v>9.4925373134328357</c:v>
                </c:pt>
                <c:pt idx="13">
                  <c:v>31.702127659574469</c:v>
                </c:pt>
                <c:pt idx="14">
                  <c:v>46.737373737373737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Tabelle1!$H$2</c:f>
              <c:strCache>
                <c:ptCount val="1"/>
                <c:pt idx="0">
                  <c:v>Sonstiges</c:v>
                </c:pt>
              </c:strCache>
            </c:strRef>
          </c:tx>
          <c:marker>
            <c:symbol val="none"/>
          </c:marker>
          <c:cat>
            <c:numRef>
              <c:f>Tabelle1!$A$3:$A$17</c:f>
              <c:numCache>
                <c:formatCode>m/d/yyyy</c:formatCode>
                <c:ptCount val="15"/>
                <c:pt idx="0">
                  <c:v>43191</c:v>
                </c:pt>
                <c:pt idx="1">
                  <c:v>43340</c:v>
                </c:pt>
                <c:pt idx="2">
                  <c:v>43383</c:v>
                </c:pt>
                <c:pt idx="3">
                  <c:v>43403</c:v>
                </c:pt>
                <c:pt idx="4">
                  <c:v>43457</c:v>
                </c:pt>
                <c:pt idx="5">
                  <c:v>43469</c:v>
                </c:pt>
                <c:pt idx="6">
                  <c:v>43494</c:v>
                </c:pt>
                <c:pt idx="7">
                  <c:v>43542</c:v>
                </c:pt>
                <c:pt idx="8">
                  <c:v>43549</c:v>
                </c:pt>
                <c:pt idx="9">
                  <c:v>43567</c:v>
                </c:pt>
                <c:pt idx="10">
                  <c:v>43591</c:v>
                </c:pt>
                <c:pt idx="11">
                  <c:v>43661</c:v>
                </c:pt>
                <c:pt idx="12">
                  <c:v>43728</c:v>
                </c:pt>
                <c:pt idx="13">
                  <c:v>43775</c:v>
                </c:pt>
                <c:pt idx="14">
                  <c:v>43874</c:v>
                </c:pt>
              </c:numCache>
            </c:numRef>
          </c:cat>
          <c:val>
            <c:numRef>
              <c:f>Tabelle1!$H$3:$H$17</c:f>
              <c:numCache>
                <c:formatCode>0.0</c:formatCode>
                <c:ptCount val="15"/>
                <c:pt idx="1">
                  <c:v>3.2348993288590604</c:v>
                </c:pt>
                <c:pt idx="2">
                  <c:v>3.5116279069767442</c:v>
                </c:pt>
                <c:pt idx="3">
                  <c:v>2.9</c:v>
                </c:pt>
                <c:pt idx="4">
                  <c:v>2.6481481481481484</c:v>
                </c:pt>
                <c:pt idx="5">
                  <c:v>2</c:v>
                </c:pt>
                <c:pt idx="6">
                  <c:v>2.56</c:v>
                </c:pt>
                <c:pt idx="7">
                  <c:v>3.1666666666666665</c:v>
                </c:pt>
                <c:pt idx="8">
                  <c:v>1.8571428571428572</c:v>
                </c:pt>
                <c:pt idx="9">
                  <c:v>2.6111111111111112</c:v>
                </c:pt>
                <c:pt idx="10">
                  <c:v>3.4583333333333335</c:v>
                </c:pt>
                <c:pt idx="11">
                  <c:v>3.7428571428571429</c:v>
                </c:pt>
                <c:pt idx="12">
                  <c:v>2.9850746268656718</c:v>
                </c:pt>
                <c:pt idx="13">
                  <c:v>3.5744680851063828</c:v>
                </c:pt>
                <c:pt idx="14">
                  <c:v>2.6969696969696968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13920"/>
        <c:axId val="181719808"/>
      </c:lineChart>
      <c:dateAx>
        <c:axId val="181713920"/>
        <c:scaling>
          <c:orientation val="minMax"/>
        </c:scaling>
        <c:delete val="0"/>
        <c:axPos val="b"/>
        <c:numFmt formatCode="[$-407]mmm/\ yy;@" sourceLinked="0"/>
        <c:majorTickMark val="out"/>
        <c:minorTickMark val="none"/>
        <c:tickLblPos val="nextTo"/>
        <c:crossAx val="181719808"/>
        <c:crosses val="autoZero"/>
        <c:auto val="1"/>
        <c:lblOffset val="100"/>
        <c:baseTimeUnit val="days"/>
      </c:dateAx>
      <c:valAx>
        <c:axId val="181719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171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0</xdr:row>
      <xdr:rowOff>114299</xdr:rowOff>
    </xdr:from>
    <xdr:to>
      <xdr:col>16</xdr:col>
      <xdr:colOff>123825</xdr:colOff>
      <xdr:row>18</xdr:row>
      <xdr:rowOff>14286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180975</xdr:colOff>
      <xdr:row>7</xdr:row>
      <xdr:rowOff>38100</xdr:rowOff>
    </xdr:from>
    <xdr:to>
      <xdr:col>15</xdr:col>
      <xdr:colOff>571500</xdr:colOff>
      <xdr:row>24</xdr:row>
      <xdr:rowOff>166687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333374</xdr:colOff>
      <xdr:row>4</xdr:row>
      <xdr:rowOff>152400</xdr:rowOff>
    </xdr:from>
    <xdr:to>
      <xdr:col>16</xdr:col>
      <xdr:colOff>609599</xdr:colOff>
      <xdr:row>25</xdr:row>
      <xdr:rowOff>19049</xdr:rowOff>
    </xdr:to>
    <xdr:graphicFrame macro="">
      <xdr:nvGraphicFramePr>
        <xdr:cNvPr id="11" name="Diagramm 10" title="Verbrauch pro Ta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D4" sqref="D4"/>
    </sheetView>
  </sheetViews>
  <sheetFormatPr baseColWidth="10" defaultRowHeight="15" x14ac:dyDescent="0.25"/>
  <cols>
    <col min="2" max="2" width="16.7109375" bestFit="1" customWidth="1"/>
    <col min="4" max="4" width="8.7109375" customWidth="1"/>
  </cols>
  <sheetData>
    <row r="1" spans="1:8" x14ac:dyDescent="0.25">
      <c r="D1" t="s">
        <v>4</v>
      </c>
      <c r="G1" t="s">
        <v>6</v>
      </c>
    </row>
    <row r="2" spans="1:8" x14ac:dyDescent="0.25">
      <c r="A2" t="s">
        <v>0</v>
      </c>
      <c r="B2" t="s">
        <v>2</v>
      </c>
      <c r="C2" t="s">
        <v>1</v>
      </c>
      <c r="D2" t="s">
        <v>3</v>
      </c>
      <c r="E2" t="s">
        <v>1</v>
      </c>
      <c r="F2" t="s">
        <v>5</v>
      </c>
      <c r="G2" t="s">
        <v>3</v>
      </c>
      <c r="H2" t="s">
        <v>1</v>
      </c>
    </row>
    <row r="3" spans="1:8" x14ac:dyDescent="0.25">
      <c r="A3" s="1">
        <v>43191</v>
      </c>
      <c r="B3">
        <v>270653</v>
      </c>
      <c r="C3">
        <v>31874</v>
      </c>
      <c r="G3" s="2"/>
      <c r="H3" s="2"/>
    </row>
    <row r="4" spans="1:8" x14ac:dyDescent="0.25">
      <c r="A4" s="1">
        <v>43340</v>
      </c>
      <c r="B4">
        <v>270867</v>
      </c>
      <c r="C4">
        <v>32356</v>
      </c>
      <c r="D4">
        <f>B4-B3</f>
        <v>214</v>
      </c>
      <c r="E4">
        <f>C4-C3</f>
        <v>482</v>
      </c>
      <c r="F4">
        <f>A4-A3</f>
        <v>149</v>
      </c>
      <c r="G4" s="3">
        <f>D4/F4</f>
        <v>1.436241610738255</v>
      </c>
      <c r="H4" s="3">
        <f>E4/F4</f>
        <v>3.2348993288590604</v>
      </c>
    </row>
    <row r="5" spans="1:8" x14ac:dyDescent="0.25">
      <c r="A5" s="1">
        <v>43383</v>
      </c>
      <c r="B5">
        <v>271430</v>
      </c>
      <c r="C5">
        <v>32507</v>
      </c>
      <c r="D5">
        <f t="shared" ref="D5:D13" si="0">B5-B4</f>
        <v>563</v>
      </c>
      <c r="E5">
        <f t="shared" ref="E5:E12" si="1">C5-C4</f>
        <v>151</v>
      </c>
      <c r="F5">
        <f t="shared" ref="F5:F12" si="2">A5-A4</f>
        <v>43</v>
      </c>
      <c r="G5" s="3">
        <f t="shared" ref="G5:G12" si="3">D5/F5</f>
        <v>13.093023255813954</v>
      </c>
      <c r="H5" s="3">
        <f t="shared" ref="H5:H12" si="4">E5/F5</f>
        <v>3.5116279069767442</v>
      </c>
    </row>
    <row r="6" spans="1:8" x14ac:dyDescent="0.25">
      <c r="A6" s="1">
        <v>43403</v>
      </c>
      <c r="B6">
        <v>272198</v>
      </c>
      <c r="C6">
        <v>32565</v>
      </c>
      <c r="D6">
        <f t="shared" si="0"/>
        <v>768</v>
      </c>
      <c r="E6">
        <f t="shared" si="1"/>
        <v>58</v>
      </c>
      <c r="F6">
        <f t="shared" si="2"/>
        <v>20</v>
      </c>
      <c r="G6" s="3">
        <f t="shared" si="3"/>
        <v>38.4</v>
      </c>
      <c r="H6" s="3">
        <f t="shared" si="4"/>
        <v>2.9</v>
      </c>
    </row>
    <row r="7" spans="1:8" x14ac:dyDescent="0.25">
      <c r="A7" s="1">
        <v>43457</v>
      </c>
      <c r="B7">
        <v>274790</v>
      </c>
      <c r="C7">
        <v>32708</v>
      </c>
      <c r="D7">
        <f t="shared" si="0"/>
        <v>2592</v>
      </c>
      <c r="E7">
        <f t="shared" si="1"/>
        <v>143</v>
      </c>
      <c r="F7">
        <f t="shared" si="2"/>
        <v>54</v>
      </c>
      <c r="G7" s="3">
        <f t="shared" si="3"/>
        <v>48</v>
      </c>
      <c r="H7" s="3">
        <f t="shared" si="4"/>
        <v>2.6481481481481484</v>
      </c>
    </row>
    <row r="8" spans="1:8" x14ac:dyDescent="0.25">
      <c r="A8" s="1">
        <v>43469</v>
      </c>
      <c r="B8">
        <v>275406</v>
      </c>
      <c r="C8">
        <v>32732</v>
      </c>
      <c r="D8">
        <f t="shared" si="0"/>
        <v>616</v>
      </c>
      <c r="E8">
        <f t="shared" si="1"/>
        <v>24</v>
      </c>
      <c r="F8">
        <f t="shared" si="2"/>
        <v>12</v>
      </c>
      <c r="G8" s="3">
        <f t="shared" si="3"/>
        <v>51.333333333333336</v>
      </c>
      <c r="H8" s="3">
        <f t="shared" si="4"/>
        <v>2</v>
      </c>
    </row>
    <row r="9" spans="1:8" x14ac:dyDescent="0.25">
      <c r="A9" s="1">
        <v>43494</v>
      </c>
      <c r="B9">
        <v>276834</v>
      </c>
      <c r="C9">
        <v>32796</v>
      </c>
      <c r="D9">
        <f t="shared" si="0"/>
        <v>1428</v>
      </c>
      <c r="E9">
        <f t="shared" si="1"/>
        <v>64</v>
      </c>
      <c r="F9">
        <f t="shared" si="2"/>
        <v>25</v>
      </c>
      <c r="G9" s="3">
        <f t="shared" si="3"/>
        <v>57.12</v>
      </c>
      <c r="H9" s="3">
        <f t="shared" si="4"/>
        <v>2.56</v>
      </c>
    </row>
    <row r="10" spans="1:8" x14ac:dyDescent="0.25">
      <c r="A10" s="1">
        <v>43542</v>
      </c>
      <c r="B10">
        <v>279485</v>
      </c>
      <c r="C10">
        <v>32948</v>
      </c>
      <c r="D10">
        <f t="shared" si="0"/>
        <v>2651</v>
      </c>
      <c r="E10">
        <f t="shared" si="1"/>
        <v>152</v>
      </c>
      <c r="F10">
        <f t="shared" si="2"/>
        <v>48</v>
      </c>
      <c r="G10" s="3">
        <f t="shared" si="3"/>
        <v>55.229166666666664</v>
      </c>
      <c r="H10" s="3">
        <f t="shared" si="4"/>
        <v>3.1666666666666665</v>
      </c>
    </row>
    <row r="11" spans="1:8" x14ac:dyDescent="0.25">
      <c r="A11" s="1">
        <v>43549</v>
      </c>
      <c r="B11">
        <v>279862</v>
      </c>
      <c r="C11">
        <v>32961</v>
      </c>
      <c r="D11">
        <f t="shared" si="0"/>
        <v>377</v>
      </c>
      <c r="E11">
        <f t="shared" si="1"/>
        <v>13</v>
      </c>
      <c r="F11">
        <f t="shared" si="2"/>
        <v>7</v>
      </c>
      <c r="G11" s="3">
        <f t="shared" si="3"/>
        <v>53.857142857142854</v>
      </c>
      <c r="H11" s="3">
        <f t="shared" si="4"/>
        <v>1.8571428571428572</v>
      </c>
    </row>
    <row r="12" spans="1:8" x14ac:dyDescent="0.25">
      <c r="A12" s="1">
        <v>43567</v>
      </c>
      <c r="B12">
        <v>280611</v>
      </c>
      <c r="C12">
        <v>33008</v>
      </c>
      <c r="D12">
        <f t="shared" si="0"/>
        <v>749</v>
      </c>
      <c r="E12">
        <f t="shared" si="1"/>
        <v>47</v>
      </c>
      <c r="F12">
        <f t="shared" si="2"/>
        <v>18</v>
      </c>
      <c r="G12" s="3">
        <f t="shared" si="3"/>
        <v>41.611111111111114</v>
      </c>
      <c r="H12" s="3">
        <f t="shared" si="4"/>
        <v>2.6111111111111112</v>
      </c>
    </row>
    <row r="13" spans="1:8" x14ac:dyDescent="0.25">
      <c r="A13" s="1">
        <v>43591</v>
      </c>
      <c r="B13">
        <v>281233</v>
      </c>
      <c r="C13">
        <v>33091</v>
      </c>
      <c r="D13">
        <f t="shared" si="0"/>
        <v>622</v>
      </c>
      <c r="E13">
        <f t="shared" ref="E13" si="5">C13-C12</f>
        <v>83</v>
      </c>
      <c r="F13">
        <f t="shared" ref="F13" si="6">A13-A12</f>
        <v>24</v>
      </c>
      <c r="G13" s="3">
        <f t="shared" ref="G13" si="7">D13/F13</f>
        <v>25.916666666666668</v>
      </c>
      <c r="H13" s="3">
        <f t="shared" ref="H13" si="8">E13/F13</f>
        <v>3.4583333333333335</v>
      </c>
    </row>
    <row r="14" spans="1:8" x14ac:dyDescent="0.25">
      <c r="A14" s="1">
        <v>43661</v>
      </c>
      <c r="B14">
        <v>282127</v>
      </c>
      <c r="C14">
        <v>33353</v>
      </c>
      <c r="D14">
        <f t="shared" ref="D14" si="9">B14-B13</f>
        <v>894</v>
      </c>
      <c r="E14">
        <f t="shared" ref="E14" si="10">C14-C13</f>
        <v>262</v>
      </c>
      <c r="F14">
        <f t="shared" ref="F14" si="11">A14-A13</f>
        <v>70</v>
      </c>
      <c r="G14" s="3">
        <f t="shared" ref="G14" si="12">D14/F14</f>
        <v>12.771428571428572</v>
      </c>
      <c r="H14" s="3">
        <f t="shared" ref="H14" si="13">E14/F14</f>
        <v>3.7428571428571429</v>
      </c>
    </row>
    <row r="15" spans="1:8" x14ac:dyDescent="0.25">
      <c r="A15" s="1">
        <v>43728</v>
      </c>
      <c r="B15">
        <v>282763</v>
      </c>
      <c r="C15">
        <v>33553</v>
      </c>
      <c r="D15">
        <f t="shared" ref="D15" si="14">B15-B14</f>
        <v>636</v>
      </c>
      <c r="E15">
        <f t="shared" ref="E15" si="15">C15-C14</f>
        <v>200</v>
      </c>
      <c r="F15">
        <f t="shared" ref="F15" si="16">A15-A14</f>
        <v>67</v>
      </c>
      <c r="G15" s="3">
        <f t="shared" ref="G15" si="17">D15/F15</f>
        <v>9.4925373134328357</v>
      </c>
      <c r="H15" s="3">
        <f t="shared" ref="H15" si="18">E15/F15</f>
        <v>2.9850746268656718</v>
      </c>
    </row>
    <row r="16" spans="1:8" x14ac:dyDescent="0.25">
      <c r="A16" s="1">
        <v>43775</v>
      </c>
      <c r="B16">
        <v>284253</v>
      </c>
      <c r="C16">
        <v>33721</v>
      </c>
      <c r="D16">
        <f t="shared" ref="D16" si="19">B16-B15</f>
        <v>1490</v>
      </c>
      <c r="E16">
        <f t="shared" ref="E16" si="20">C16-C15</f>
        <v>168</v>
      </c>
      <c r="F16">
        <f t="shared" ref="F16" si="21">A16-A15</f>
        <v>47</v>
      </c>
      <c r="G16" s="3">
        <f t="shared" ref="G16" si="22">D16/F16</f>
        <v>31.702127659574469</v>
      </c>
      <c r="H16" s="3">
        <f t="shared" ref="H16" si="23">E16/F16</f>
        <v>3.5744680851063828</v>
      </c>
    </row>
    <row r="17" spans="1:8" x14ac:dyDescent="0.25">
      <c r="A17" s="1">
        <v>43874</v>
      </c>
      <c r="B17">
        <v>288880</v>
      </c>
      <c r="C17">
        <v>33988</v>
      </c>
      <c r="D17">
        <f t="shared" ref="D17" si="24">B17-B16</f>
        <v>4627</v>
      </c>
      <c r="E17">
        <f t="shared" ref="E17" si="25">C17-C16</f>
        <v>267</v>
      </c>
      <c r="F17">
        <f t="shared" ref="F17" si="26">A17-A16</f>
        <v>99</v>
      </c>
      <c r="G17" s="3">
        <f t="shared" ref="G17" si="27">D17/F17</f>
        <v>46.737373737373737</v>
      </c>
      <c r="H17" s="3">
        <f t="shared" ref="H17" si="28">E17/F17</f>
        <v>2.6969696969696968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Wildner</dc:creator>
  <cp:lastModifiedBy>Wildner</cp:lastModifiedBy>
  <dcterms:created xsi:type="dcterms:W3CDTF">2019-04-06T04:33:11Z</dcterms:created>
  <dcterms:modified xsi:type="dcterms:W3CDTF">2020-03-08T18:28:15Z</dcterms:modified>
</cp:coreProperties>
</file>