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43EA8604-2F72-48DD-AB8E-D1153DBAAD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Einnahmen!$A$2:$I$110</definedName>
    <definedName name="_xlnm.Print_Area" localSheetId="1">Ausgaben!$A$1:$J$176</definedName>
    <definedName name="_xlnm.Print_Area" localSheetId="0">Einnahmen!$A$1:$I$118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4" i="4" l="1"/>
  <c r="H114" i="4"/>
  <c r="G114" i="4"/>
  <c r="E114" i="4"/>
  <c r="F114" i="4"/>
  <c r="F177" i="1"/>
  <c r="H177" i="1"/>
  <c r="I177" i="1"/>
  <c r="J177" i="1"/>
  <c r="I116" i="4" l="1"/>
  <c r="H116" i="4"/>
  <c r="F116" i="4"/>
  <c r="E116" i="4"/>
  <c r="G116" i="4"/>
  <c r="D118" i="4" l="1"/>
</calcChain>
</file>

<file path=xl/sharedStrings.xml><?xml version="1.0" encoding="utf-8"?>
<sst xmlns="http://schemas.openxmlformats.org/spreadsheetml/2006/main" count="632" uniqueCount="209">
  <si>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</si>
  <si>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</si>
  <si>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</si>
  <si>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</si>
  <si>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</si>
  <si>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</si>
  <si>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</si>
  <si>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</si>
  <si>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</si>
  <si>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</si>
  <si>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</si>
  <si>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</si>
  <si>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</si>
  <si>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</si>
  <si>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</si>
  <si>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</si>
  <si>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</si>
  <si>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</si>
  <si>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</si>
  <si>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</si>
  <si>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</si>
  <si>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</si>
  <si>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</si>
  <si>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</si>
  <si>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</si>
  <si>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</si>
  <si>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</si>
  <si>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</si>
  <si>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</si>
  <si>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</si>
  <si>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</si>
  <si>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</si>
  <si>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</si>
  <si>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</si>
  <si>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</si>
  <si>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</si>
  <si>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</si>
  <si>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</si>
  <si>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</si>
  <si>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</si>
  <si>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</si>
  <si>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</si>
  <si>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</si>
  <si>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</si>
  <si>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</si>
  <si>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</si>
  <si>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</si>
  <si>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</si>
  <si>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</si>
  <si>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</si>
  <si>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</si>
  <si>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</si>
  <si>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</si>
  <si>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</si>
  <si>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</si>
  <si>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</si>
  <si>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</si>
  <si>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</si>
  <si>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</si>
  <si>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</si>
  <si>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</si>
  <si>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</si>
  <si>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</si>
  <si>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</si>
  <si>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</si>
  <si>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</si>
  <si>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</si>
  <si>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</si>
  <si>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</si>
  <si>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</si>
  <si>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</si>
  <si>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</si>
  <si>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</si>
  <si>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</si>
  <si>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</si>
  <si>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</si>
  <si>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</si>
  <si>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</si>
  <si>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</si>
  <si>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</si>
  <si>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</si>
  <si>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</si>
  <si>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</si>
  <si>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</si>
  <si>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</si>
  <si>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</si>
  <si>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</si>
  <si>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</si>
  <si>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</si>
  <si>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</si>
  <si>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</si>
  <si>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</si>
  <si>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</si>
  <si>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</si>
  <si>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</si>
  <si>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</si>
  <si>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</si>
  <si>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</si>
  <si>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</si>
  <si>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</si>
  <si>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</si>
  <si>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</si>
  <si>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</si>
  <si>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</si>
  <si>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</si>
  <si>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</si>
  <si>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</si>
  <si>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</si>
  <si>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</si>
  <si>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</si>
  <si>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</si>
  <si>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</si>
  <si>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</si>
  <si>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</si>
  <si>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</si>
  <si>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</si>
  <si>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</si>
  <si>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</si>
  <si>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</si>
  <si>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</si>
  <si>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</si>
  <si>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</si>
  <si>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</si>
  <si>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</si>
  <si>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</si>
  <si>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</si>
  <si>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</si>
  <si>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</si>
  <si>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</si>
  <si>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</si>
  <si>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</si>
  <si>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</si>
  <si>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</si>
  <si>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</si>
  <si>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</si>
  <si>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</si>
  <si>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</si>
  <si>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</si>
  <si>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</si>
  <si>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</si>
  <si>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</si>
  <si>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</si>
  <si>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</si>
  <si>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</si>
  <si>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</si>
  <si>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</si>
  <si>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</si>
  <si>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</si>
  <si>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</si>
  <si>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</si>
  <si>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</si>
  <si>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</si>
  <si>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</si>
  <si>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</si>
  <si>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</si>
  <si>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</si>
  <si>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</si>
  <si>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</si>
  <si>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</si>
  <si>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</si>
  <si>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</si>
  <si>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</si>
  <si>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</si>
  <si>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</si>
  <si>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</si>
  <si>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</si>
  <si>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</si>
  <si>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</si>
  <si>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</si>
  <si>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</si>
  <si>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</si>
  <si>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</si>
  <si>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</si>
  <si>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</si>
  <si>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</si>
  <si>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</si>
  <si>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</si>
  <si>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</si>
  <si>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</si>
  <si>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</si>
  <si>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</si>
  <si>
    <t>Lampen</t>
  </si>
  <si>
    <t>SPD Miete o Beleg</t>
  </si>
  <si>
    <t>Tombola Apotheke</t>
  </si>
  <si>
    <t>tzgl 26.11.</t>
  </si>
  <si>
    <t>Elektro Raisch</t>
  </si>
  <si>
    <t>Marshmallows</t>
  </si>
  <si>
    <t>62b</t>
  </si>
  <si>
    <t>DNT Miete</t>
  </si>
  <si>
    <t>Spende Fam. Dautz</t>
  </si>
  <si>
    <t>Porto Tzgl</t>
  </si>
  <si>
    <t>W.Markt Glühwein</t>
  </si>
  <si>
    <t>W.Markt</t>
  </si>
  <si>
    <t>W.Päckle</t>
  </si>
  <si>
    <t>Bargeldeinzahlung W.Markt W.feier</t>
  </si>
  <si>
    <t>SPD Miete 7.12.</t>
  </si>
  <si>
    <t>Druckerei Nitsch</t>
  </si>
  <si>
    <t>Überweisung</t>
  </si>
  <si>
    <t>Indvidualhilfe</t>
  </si>
  <si>
    <t>W.feier Musikerheim</t>
  </si>
  <si>
    <t>W.Paeckle Eine Welt Laden</t>
  </si>
  <si>
    <t>Feuerwehr</t>
  </si>
  <si>
    <t>Dummy</t>
  </si>
  <si>
    <t>Spende Haka</t>
  </si>
  <si>
    <t>Spende Schwarz</t>
  </si>
  <si>
    <t>Spende Edeka</t>
  </si>
  <si>
    <t>Spende Früchtelädle</t>
  </si>
  <si>
    <t>Spende Fam Heimann in der Bareinzahlung KSK</t>
  </si>
  <si>
    <t>Spende Steibing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</si>
</sst>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3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9"/>
  <sheetViews>
    <sheetView showGridLines="0" tabSelected="1" zoomScaleNormal="100" workbookViewId="0">
      <pane ySplit="2" topLeftCell="A69" activePane="bottomLeft" state="frozen"/>
      <selection pane="bottomLeft" activeCell="D91" sqref="D9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45608</v>
      </c>
      <c r="B69" s="52" t="s">
        <v>187</v>
      </c>
      <c r="C69" s="3" t="s">
        <v>188</v>
      </c>
      <c r="D69" s="19" t="s">
        <v>0</v>
      </c>
      <c r="E69" s="17"/>
      <c r="F69" s="18"/>
      <c r="G69" s="18"/>
      <c r="H69" s="18">
        <v>30</v>
      </c>
      <c r="I69" s="19"/>
      <c r="J69" s="2"/>
      <c r="K69" s="2"/>
    </row>
    <row r="70" spans="1:11" s="1" customFormat="1" ht="15" customHeight="1" x14ac:dyDescent="0.3">
      <c r="A70" s="15">
        <v>45609</v>
      </c>
      <c r="B70" s="16">
        <v>63</v>
      </c>
      <c r="C70" s="39" t="s">
        <v>69</v>
      </c>
      <c r="D70" s="19" t="s">
        <v>0</v>
      </c>
      <c r="E70" s="17"/>
      <c r="F70" s="18">
        <v>122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45614</v>
      </c>
      <c r="B71" s="52">
        <v>64</v>
      </c>
      <c r="C71" s="39" t="s">
        <v>182</v>
      </c>
      <c r="D71" s="19" t="s">
        <v>0</v>
      </c>
      <c r="E71" s="17"/>
      <c r="F71" s="18">
        <v>20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45623</v>
      </c>
      <c r="B72" s="16">
        <v>65</v>
      </c>
      <c r="C72" s="16" t="s">
        <v>184</v>
      </c>
      <c r="D72" s="19" t="s">
        <v>0</v>
      </c>
      <c r="E72" s="17"/>
      <c r="F72" s="18">
        <v>56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45625</v>
      </c>
      <c r="B73" s="16">
        <v>66</v>
      </c>
      <c r="C73" s="16" t="s">
        <v>189</v>
      </c>
      <c r="D73" s="19" t="s">
        <v>13</v>
      </c>
      <c r="E73" s="17"/>
      <c r="F73" s="18">
        <v>200</v>
      </c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67</v>
      </c>
      <c r="C74" s="16" t="s">
        <v>202</v>
      </c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>
        <v>45631</v>
      </c>
      <c r="B75" s="16">
        <v>68</v>
      </c>
      <c r="C75" s="39" t="s">
        <v>183</v>
      </c>
      <c r="D75" s="19" t="s">
        <v>13</v>
      </c>
      <c r="E75" s="20"/>
      <c r="F75" s="18">
        <v>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45637</v>
      </c>
      <c r="B76" s="16">
        <v>69</v>
      </c>
      <c r="C76" s="3" t="s">
        <v>69</v>
      </c>
      <c r="D76" s="19" t="s">
        <v>0</v>
      </c>
      <c r="E76" s="17"/>
      <c r="F76" s="18">
        <v>115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45642</v>
      </c>
      <c r="B77" s="16">
        <v>70</v>
      </c>
      <c r="C77" s="16" t="s">
        <v>194</v>
      </c>
      <c r="D77" s="19" t="s">
        <v>19</v>
      </c>
      <c r="E77" s="17"/>
      <c r="F77" s="18"/>
      <c r="G77" s="18"/>
      <c r="H77" s="18">
        <v>517.5</v>
      </c>
      <c r="I77" s="19"/>
      <c r="J77" s="2"/>
      <c r="K77" s="2"/>
    </row>
    <row r="78" spans="1:11" s="1" customFormat="1" ht="15" customHeight="1" x14ac:dyDescent="0.3">
      <c r="A78" s="15">
        <v>45642</v>
      </c>
      <c r="B78" s="16">
        <v>71</v>
      </c>
      <c r="C78" s="16" t="s">
        <v>194</v>
      </c>
      <c r="D78" s="19" t="s">
        <v>19</v>
      </c>
      <c r="E78" s="17"/>
      <c r="F78" s="18"/>
      <c r="G78" s="18"/>
      <c r="H78" s="18">
        <v>57.5</v>
      </c>
      <c r="I78" s="19"/>
      <c r="J78" s="2"/>
      <c r="K78" s="2"/>
    </row>
    <row r="79" spans="1:11" s="1" customFormat="1" ht="15" customHeight="1" x14ac:dyDescent="0.3">
      <c r="A79" s="15">
        <v>45642</v>
      </c>
      <c r="B79" s="16">
        <v>72</v>
      </c>
      <c r="C79" s="16" t="s">
        <v>194</v>
      </c>
      <c r="D79" s="19" t="s">
        <v>19</v>
      </c>
      <c r="E79" s="17"/>
      <c r="F79" s="18"/>
      <c r="G79" s="18"/>
      <c r="H79" s="18">
        <v>213</v>
      </c>
      <c r="I79" s="19"/>
      <c r="J79" s="2"/>
      <c r="K79" s="2"/>
    </row>
    <row r="80" spans="1:11" s="1" customFormat="1" ht="15" customHeight="1" x14ac:dyDescent="0.3">
      <c r="A80" s="15">
        <v>45642</v>
      </c>
      <c r="B80" s="16">
        <v>73</v>
      </c>
      <c r="C80" s="16" t="s">
        <v>194</v>
      </c>
      <c r="D80" s="19" t="s">
        <v>19</v>
      </c>
      <c r="E80" s="17"/>
      <c r="F80" s="18"/>
      <c r="G80" s="18"/>
      <c r="H80" s="18">
        <v>177</v>
      </c>
      <c r="I80" s="19"/>
      <c r="J80" s="2"/>
      <c r="K80" s="2"/>
    </row>
    <row r="81" spans="1:11" s="1" customFormat="1" ht="15" customHeight="1" x14ac:dyDescent="0.3">
      <c r="A81" s="15">
        <v>45642</v>
      </c>
      <c r="B81" s="16">
        <v>74</v>
      </c>
      <c r="C81" s="16" t="s">
        <v>194</v>
      </c>
      <c r="D81" s="19" t="s">
        <v>19</v>
      </c>
      <c r="E81" s="17"/>
      <c r="F81" s="18"/>
      <c r="G81" s="18"/>
      <c r="H81" s="18">
        <v>100</v>
      </c>
      <c r="I81" s="19"/>
      <c r="J81" s="2"/>
      <c r="K81" s="2"/>
    </row>
    <row r="82" spans="1:11" s="1" customFormat="1" ht="15" customHeight="1" x14ac:dyDescent="0.3">
      <c r="A82" s="15">
        <v>45642</v>
      </c>
      <c r="B82" s="16">
        <v>75</v>
      </c>
      <c r="C82" s="16" t="s">
        <v>194</v>
      </c>
      <c r="D82" s="19" t="s">
        <v>19</v>
      </c>
      <c r="E82" s="17"/>
      <c r="F82" s="18"/>
      <c r="G82" s="18"/>
      <c r="H82" s="18">
        <v>320</v>
      </c>
      <c r="I82" s="19"/>
      <c r="J82" s="2"/>
      <c r="K82" s="2"/>
    </row>
    <row r="83" spans="1:11" s="1" customFormat="1" ht="15" customHeight="1" x14ac:dyDescent="0.3">
      <c r="A83" s="15">
        <v>45644</v>
      </c>
      <c r="B83" s="16">
        <v>76</v>
      </c>
      <c r="C83" s="39" t="s">
        <v>87</v>
      </c>
      <c r="D83" s="19" t="s">
        <v>26</v>
      </c>
      <c r="E83" s="17"/>
      <c r="F83" s="18">
        <v>57.57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45644</v>
      </c>
      <c r="B84" s="16">
        <v>77</v>
      </c>
      <c r="C84" s="3" t="s">
        <v>195</v>
      </c>
      <c r="D84" s="19" t="s">
        <v>0</v>
      </c>
      <c r="E84" s="17"/>
      <c r="F84" s="18"/>
      <c r="G84" s="18"/>
      <c r="H84" s="18">
        <v>30</v>
      </c>
      <c r="I84" s="19"/>
      <c r="J84" s="2"/>
      <c r="K84" s="2"/>
    </row>
    <row r="85" spans="1:11" s="1" customFormat="1" ht="15" customHeight="1" x14ac:dyDescent="0.3">
      <c r="A85" s="15">
        <v>45645</v>
      </c>
      <c r="B85" s="16">
        <v>78</v>
      </c>
      <c r="C85" s="3" t="s">
        <v>197</v>
      </c>
      <c r="D85" s="19" t="s">
        <v>28</v>
      </c>
      <c r="E85" s="17"/>
      <c r="F85" s="18">
        <v>4000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45649</v>
      </c>
      <c r="B86" s="52">
        <v>79</v>
      </c>
      <c r="C86" s="54" t="s">
        <v>203</v>
      </c>
      <c r="D86" s="19" t="s">
        <v>13</v>
      </c>
      <c r="E86" s="55"/>
      <c r="F86" s="21"/>
      <c r="G86" s="18"/>
      <c r="H86" s="18"/>
      <c r="I86" s="19"/>
      <c r="J86" s="2"/>
      <c r="K86" s="2"/>
    </row>
    <row r="87" spans="1:11" s="1" customFormat="1" ht="15" customHeight="1" x14ac:dyDescent="0.3">
      <c r="A87" s="15">
        <v>45649</v>
      </c>
      <c r="B87" s="16">
        <v>80</v>
      </c>
      <c r="C87" s="54" t="s">
        <v>204</v>
      </c>
      <c r="D87" s="19" t="s">
        <v>13</v>
      </c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>
        <v>45649</v>
      </c>
      <c r="B88" s="16">
        <v>81</v>
      </c>
      <c r="C88" s="54" t="s">
        <v>205</v>
      </c>
      <c r="D88" s="19" t="s">
        <v>13</v>
      </c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>
        <v>45649</v>
      </c>
      <c r="B89" s="16">
        <v>82</v>
      </c>
      <c r="C89" s="54" t="s">
        <v>206</v>
      </c>
      <c r="D89" s="19" t="s">
        <v>13</v>
      </c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>
        <v>45649</v>
      </c>
      <c r="B90" s="16">
        <v>83</v>
      </c>
      <c r="C90" s="54" t="s">
        <v>207</v>
      </c>
      <c r="D90" s="19" t="s">
        <v>13</v>
      </c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>
        <v>45649</v>
      </c>
      <c r="B91" s="16">
        <v>84</v>
      </c>
      <c r="C91" s="16" t="s">
        <v>208</v>
      </c>
      <c r="D91" s="19" t="s">
        <v>13</v>
      </c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85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86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87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88</v>
      </c>
      <c r="C95" s="3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52">
        <v>89</v>
      </c>
      <c r="C96" s="39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90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91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92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93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94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95</v>
      </c>
      <c r="C102" s="39"/>
      <c r="D102" s="19"/>
      <c r="E102" s="21"/>
      <c r="F102" s="21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96</v>
      </c>
      <c r="C103" s="39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97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98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99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100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101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102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>
        <v>103</v>
      </c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/>
      <c r="K112" s="2"/>
    </row>
    <row r="113" spans="1:11" s="1" customFormat="1" ht="15" customHeight="1" x14ac:dyDescent="0.3">
      <c r="A113" s="15"/>
      <c r="B113" s="16"/>
      <c r="C113" s="16"/>
      <c r="D113" s="19"/>
      <c r="E113" s="17"/>
      <c r="F113" s="18"/>
      <c r="G113" s="18"/>
      <c r="H113" s="18"/>
      <c r="I113" s="19"/>
      <c r="J113" s="2" t="s">
        <v>32</v>
      </c>
      <c r="K113" s="2"/>
    </row>
    <row r="114" spans="1:11" s="1" customFormat="1" ht="15" customHeight="1" x14ac:dyDescent="0.3">
      <c r="A114" s="24" t="s">
        <v>16</v>
      </c>
      <c r="B114" s="25"/>
      <c r="C114" s="25"/>
      <c r="D114" s="26"/>
      <c r="E114" s="27">
        <f>SUM(E3:E113)</f>
        <v>1799.6</v>
      </c>
      <c r="F114" s="28">
        <f>SUM(F3:F113)</f>
        <v>17482.320000000007</v>
      </c>
      <c r="G114" s="28">
        <f>SUM(G3:G113)</f>
        <v>2000.5</v>
      </c>
      <c r="H114" s="28">
        <f>SUM(H3:H113)</f>
        <v>4493.6299999999992</v>
      </c>
      <c r="I114" s="29">
        <f>SUM(I3:I113)</f>
        <v>949.25</v>
      </c>
      <c r="J114" s="2"/>
      <c r="K114" s="2"/>
    </row>
    <row r="115" spans="1:11" s="1" customFormat="1" ht="15" customHeight="1" x14ac:dyDescent="0.3">
      <c r="A115" s="35"/>
      <c r="B115" s="35"/>
      <c r="C115" s="35"/>
      <c r="D115" s="35"/>
      <c r="E115" s="36"/>
      <c r="F115" s="36"/>
      <c r="G115" s="36"/>
      <c r="H115" s="36"/>
      <c r="I115" s="36"/>
      <c r="J115" s="2"/>
      <c r="K115" s="2"/>
    </row>
    <row r="116" spans="1:11" s="1" customFormat="1" ht="15" customHeight="1" x14ac:dyDescent="0.3">
      <c r="A116" s="24" t="s">
        <v>17</v>
      </c>
      <c r="B116" s="25"/>
      <c r="C116" s="25"/>
      <c r="D116" s="48"/>
      <c r="E116" s="28">
        <f>E114+Ausgaben!F177</f>
        <v>0</v>
      </c>
      <c r="F116" s="28">
        <f>F114+Ausgaben!G177</f>
        <v>2960.3600000000206</v>
      </c>
      <c r="G116" s="28">
        <f>G114+Ausgaben!H177</f>
        <v>2000.5</v>
      </c>
      <c r="H116" s="28">
        <f>H114+Ausgaben!I177</f>
        <v>322.99999999999909</v>
      </c>
      <c r="I116" s="29">
        <f>I114+Ausgaben!J177</f>
        <v>0</v>
      </c>
      <c r="J116" s="2"/>
      <c r="K116" s="2"/>
    </row>
    <row r="117" spans="1:11" s="1" customFormat="1" ht="15" customHeight="1" x14ac:dyDescent="0.3">
      <c r="A117" s="37"/>
      <c r="B117" s="37"/>
      <c r="C117" s="37"/>
      <c r="D117" s="37"/>
      <c r="E117" s="13"/>
      <c r="F117" s="13"/>
      <c r="G117" s="13"/>
      <c r="H117" s="13"/>
      <c r="I117" s="13"/>
      <c r="J117" s="2"/>
      <c r="K117" s="2"/>
    </row>
    <row r="118" spans="1:11" s="1" customFormat="1" ht="15" customHeight="1" x14ac:dyDescent="0.3">
      <c r="A118" s="5" t="s">
        <v>18</v>
      </c>
      <c r="B118" s="5"/>
      <c r="C118" s="24"/>
      <c r="D118" s="29">
        <f>SUM(E116:I116)</f>
        <v>5283.8600000000197</v>
      </c>
      <c r="E118" s="17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38"/>
      <c r="B119" s="38"/>
      <c r="C119" s="38"/>
      <c r="D119" s="38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 t="s">
        <v>44</v>
      </c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s="1" customFormat="1" ht="15" customHeight="1" x14ac:dyDescent="0.3">
      <c r="A178" s="2"/>
      <c r="B178" s="2"/>
      <c r="C178" s="2"/>
      <c r="D178" s="2"/>
      <c r="E178" s="18"/>
      <c r="F178" s="18"/>
      <c r="G178" s="18"/>
      <c r="H178" s="18"/>
      <c r="I178" s="18"/>
      <c r="J178" s="2"/>
      <c r="K178" s="2"/>
    </row>
    <row r="179" spans="1:11" ht="15" customHeight="1" x14ac:dyDescent="0.3">
      <c r="K179" s="2"/>
    </row>
  </sheetData>
  <autoFilter ref="A2:I110" xr:uid="{00000000-0009-0000-0000-000000000000}"/>
  <mergeCells count="1">
    <mergeCell ref="A1:I1"/>
  </mergeCells>
  <conditionalFormatting sqref="A96:C96">
    <cfRule type="cellIs" dxfId="60" priority="170" stopIfTrue="1" operator="lessThan">
      <formula>0</formula>
    </cfRule>
  </conditionalFormatting>
  <conditionalFormatting sqref="B86">
    <cfRule type="cellIs" dxfId="59" priority="184" stopIfTrue="1" operator="lessThan">
      <formula>0</formula>
    </cfRule>
  </conditionalFormatting>
  <conditionalFormatting sqref="C102:D103">
    <cfRule type="cellIs" dxfId="58" priority="37" stopIfTrue="1" operator="lessThan">
      <formula>0</formula>
    </cfRule>
  </conditionalFormatting>
  <conditionalFormatting sqref="D18:D72">
    <cfRule type="cellIs" dxfId="57" priority="19" stopIfTrue="1" operator="lessThan">
      <formula>0</formula>
    </cfRule>
  </conditionalFormatting>
  <conditionalFormatting sqref="D74:D76">
    <cfRule type="cellIs" dxfId="56" priority="6" stopIfTrue="1" operator="lessThan">
      <formula>0</formula>
    </cfRule>
  </conditionalFormatting>
  <conditionalFormatting sqref="D17:G17">
    <cfRule type="cellIs" dxfId="54" priority="95" stopIfTrue="1" operator="lessThan">
      <formula>0</formula>
    </cfRule>
  </conditionalFormatting>
  <conditionalFormatting sqref="D73:G73 E74:G74 E76:G76 D77:G83 G85">
    <cfRule type="cellIs" dxfId="53" priority="56" stopIfTrue="1" operator="lessThan">
      <formula>0</formula>
    </cfRule>
  </conditionalFormatting>
  <conditionalFormatting sqref="D92:G101 E91:G91">
    <cfRule type="cellIs" dxfId="52" priority="38" stopIfTrue="1" operator="lessThan">
      <formula>0</formula>
    </cfRule>
  </conditionalFormatting>
  <conditionalFormatting sqref="D104:G113">
    <cfRule type="cellIs" dxfId="51" priority="35" stopIfTrue="1" operator="lessThan">
      <formula>0</formula>
    </cfRule>
  </conditionalFormatting>
  <conditionalFormatting sqref="E24">
    <cfRule type="cellIs" dxfId="50" priority="62" stopIfTrue="1" operator="lessThan">
      <formula>0</formula>
    </cfRule>
  </conditionalFormatting>
  <conditionalFormatting sqref="E21:F21">
    <cfRule type="cellIs" dxfId="49" priority="65" stopIfTrue="1" operator="lessThan">
      <formula>0</formula>
    </cfRule>
  </conditionalFormatting>
  <conditionalFormatting sqref="E31:F38">
    <cfRule type="cellIs" dxfId="48" priority="26" stopIfTrue="1" operator="lessThan">
      <formula>0</formula>
    </cfRule>
  </conditionalFormatting>
  <conditionalFormatting sqref="E43:F43">
    <cfRule type="cellIs" dxfId="47" priority="23" stopIfTrue="1" operator="lessThan">
      <formula>0</formula>
    </cfRule>
  </conditionalFormatting>
  <conditionalFormatting sqref="E47:F47">
    <cfRule type="cellIs" dxfId="46" priority="22" stopIfTrue="1" operator="lessThan">
      <formula>0</formula>
    </cfRule>
  </conditionalFormatting>
  <conditionalFormatting sqref="E56:F59">
    <cfRule type="cellIs" dxfId="45" priority="15" stopIfTrue="1" operator="lessThan">
      <formula>0</formula>
    </cfRule>
  </conditionalFormatting>
  <conditionalFormatting sqref="E14:G15">
    <cfRule type="cellIs" dxfId="44" priority="272" stopIfTrue="1" operator="lessThan">
      <formula>0</formula>
    </cfRule>
  </conditionalFormatting>
  <conditionalFormatting sqref="E39:G42">
    <cfRule type="cellIs" dxfId="43" priority="24" stopIfTrue="1" operator="lessThan">
      <formula>0</formula>
    </cfRule>
  </conditionalFormatting>
  <conditionalFormatting sqref="E62:G72">
    <cfRule type="cellIs" dxfId="42" priority="7" stopIfTrue="1" operator="lessThan">
      <formula>0</formula>
    </cfRule>
  </conditionalFormatting>
  <conditionalFormatting sqref="E87:G90">
    <cfRule type="cellIs" dxfId="41" priority="171" stopIfTrue="1" operator="lessThan">
      <formula>0</formula>
    </cfRule>
  </conditionalFormatting>
  <conditionalFormatting sqref="E3:I3 G16 G18:G24 G86 G102 E103:G103 D113:I113 E114:I178 D118 H29:I113">
    <cfRule type="cellIs" dxfId="40" priority="336" stopIfTrue="1" operator="lessThan">
      <formula>0</formula>
    </cfRule>
  </conditionalFormatting>
  <conditionalFormatting sqref="F25:G25">
    <cfRule type="cellIs" dxfId="39" priority="257" stopIfTrue="1" operator="lessThan">
      <formula>0</formula>
    </cfRule>
  </conditionalFormatting>
  <conditionalFormatting sqref="F75:G75">
    <cfRule type="cellIs" dxfId="38" priority="54" stopIfTrue="1" operator="lessThan">
      <formula>0</formula>
    </cfRule>
  </conditionalFormatting>
  <conditionalFormatting sqref="F28:I28">
    <cfRule type="cellIs" dxfId="37" priority="31" stopIfTrue="1" operator="lessThan">
      <formula>0</formula>
    </cfRule>
  </conditionalFormatting>
  <conditionalFormatting sqref="G4:G13 D4:D16 H4:I27 A97:A100">
    <cfRule type="cellIs" dxfId="36" priority="42" stopIfTrue="1" operator="lessThan">
      <formula>0</formula>
    </cfRule>
  </conditionalFormatting>
  <conditionalFormatting sqref="G26:G27">
    <cfRule type="cellIs" dxfId="35" priority="254" stopIfTrue="1" operator="lessThan">
      <formula>0</formula>
    </cfRule>
  </conditionalFormatting>
  <conditionalFormatting sqref="G29:G38">
    <cfRule type="cellIs" dxfId="34" priority="111" stopIfTrue="1" operator="lessThan">
      <formula>0</formula>
    </cfRule>
  </conditionalFormatting>
  <conditionalFormatting sqref="G43:G48 E49:G51 G52:G53 E53:F53 F54:G54 G55:G59 F60:G61">
    <cfRule type="cellIs" dxfId="33" priority="82" stopIfTrue="1" operator="lessThan">
      <formula>0</formula>
    </cfRule>
  </conditionalFormatting>
  <conditionalFormatting sqref="E84:G84">
    <cfRule type="cellIs" dxfId="6" priority="4" stopIfTrue="1" operator="lessThan">
      <formula>0</formula>
    </cfRule>
  </conditionalFormatting>
  <conditionalFormatting sqref="D84">
    <cfRule type="cellIs" dxfId="5" priority="3" stopIfTrue="1" operator="lessThan">
      <formula>0</formula>
    </cfRule>
  </conditionalFormatting>
  <conditionalFormatting sqref="D85:F85">
    <cfRule type="cellIs" dxfId="4" priority="2" stopIfTrue="1" operator="lessThan">
      <formula>0</formula>
    </cfRule>
  </conditionalFormatting>
  <conditionalFormatting sqref="D86:D9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3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145" activePane="bottomLeft" state="frozen"/>
      <selection pane="bottomLeft" activeCell="G171" sqref="G17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45611</v>
      </c>
      <c r="C147" s="52">
        <v>143</v>
      </c>
      <c r="D147" s="3" t="s">
        <v>181</v>
      </c>
      <c r="E147" s="23" t="s">
        <v>0</v>
      </c>
      <c r="F147" s="20"/>
      <c r="G147" s="21">
        <v>-58.55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45616</v>
      </c>
      <c r="C148" s="52">
        <v>144</v>
      </c>
      <c r="D148" s="39" t="s">
        <v>69</v>
      </c>
      <c r="E148" s="23" t="s">
        <v>0</v>
      </c>
      <c r="F148" s="20"/>
      <c r="G148" s="21">
        <v>-31.46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45617</v>
      </c>
      <c r="C149" s="52">
        <v>145</v>
      </c>
      <c r="D149" s="3" t="s">
        <v>64</v>
      </c>
      <c r="E149" s="86" t="s">
        <v>22</v>
      </c>
      <c r="F149" s="20"/>
      <c r="G149" s="21">
        <v>-12.99</v>
      </c>
      <c r="H149" s="21"/>
      <c r="I149" s="21"/>
      <c r="J149" s="22"/>
      <c r="K149" s="4"/>
      <c r="L149" s="2"/>
    </row>
    <row r="150" spans="1:13" ht="15" customHeight="1" x14ac:dyDescent="0.3">
      <c r="A150" s="43"/>
      <c r="B150" s="15">
        <v>45623</v>
      </c>
      <c r="C150" s="52">
        <v>146</v>
      </c>
      <c r="D150" s="3" t="s">
        <v>185</v>
      </c>
      <c r="E150" s="23" t="s">
        <v>14</v>
      </c>
      <c r="F150" s="17"/>
      <c r="G150" s="21">
        <v>-324.63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45624</v>
      </c>
      <c r="C151" s="52">
        <v>147</v>
      </c>
      <c r="D151" s="3" t="s">
        <v>186</v>
      </c>
      <c r="E151" s="23" t="s">
        <v>19</v>
      </c>
      <c r="F151" s="20"/>
      <c r="G151" s="21">
        <v>-28.13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45628</v>
      </c>
      <c r="C152" s="52">
        <v>148</v>
      </c>
      <c r="D152" s="39" t="s">
        <v>190</v>
      </c>
      <c r="E152" s="23" t="s">
        <v>0</v>
      </c>
      <c r="F152" s="20"/>
      <c r="G152" s="21">
        <v>-22.95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45628</v>
      </c>
      <c r="C153" s="52">
        <v>148</v>
      </c>
      <c r="D153" s="39" t="s">
        <v>190</v>
      </c>
      <c r="E153" s="23" t="s">
        <v>20</v>
      </c>
      <c r="F153" s="20"/>
      <c r="G153" s="21">
        <v>-37.799999999999997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45628</v>
      </c>
      <c r="C154" s="52">
        <v>149</v>
      </c>
      <c r="D154" s="3" t="s">
        <v>21</v>
      </c>
      <c r="E154" s="86" t="s">
        <v>22</v>
      </c>
      <c r="F154" s="20"/>
      <c r="G154" s="21">
        <v>-12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45629</v>
      </c>
      <c r="C155" s="52">
        <v>149.69999999999999</v>
      </c>
      <c r="D155" s="85" t="s">
        <v>48</v>
      </c>
      <c r="E155" s="86" t="s">
        <v>22</v>
      </c>
      <c r="F155" s="20"/>
      <c r="G155" s="21">
        <v>-139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45629</v>
      </c>
      <c r="C156" s="52">
        <v>151</v>
      </c>
      <c r="D156" s="85" t="s">
        <v>48</v>
      </c>
      <c r="E156" s="86" t="s">
        <v>22</v>
      </c>
      <c r="F156" s="20"/>
      <c r="G156" s="21">
        <v>-44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45632</v>
      </c>
      <c r="C157" s="52">
        <v>152</v>
      </c>
      <c r="D157" s="39" t="s">
        <v>69</v>
      </c>
      <c r="E157" s="23" t="s">
        <v>0</v>
      </c>
      <c r="F157" s="20"/>
      <c r="G157" s="21">
        <v>-10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45635</v>
      </c>
      <c r="C158" s="52">
        <v>153</v>
      </c>
      <c r="D158" s="39" t="s">
        <v>191</v>
      </c>
      <c r="E158" s="23" t="s">
        <v>19</v>
      </c>
      <c r="F158" s="20"/>
      <c r="G158" s="21">
        <v>-37.31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45637</v>
      </c>
      <c r="C159" s="52">
        <v>154.03</v>
      </c>
      <c r="D159" s="39" t="s">
        <v>192</v>
      </c>
      <c r="E159" s="23" t="s">
        <v>19</v>
      </c>
      <c r="F159" s="20"/>
      <c r="G159" s="21">
        <v>-166.98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45639</v>
      </c>
      <c r="C160" s="52">
        <v>155.06</v>
      </c>
      <c r="D160" s="39" t="s">
        <v>193</v>
      </c>
      <c r="E160" s="23" t="s">
        <v>19</v>
      </c>
      <c r="F160" s="20"/>
      <c r="G160" s="21">
        <v>-298.89999999999998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45643</v>
      </c>
      <c r="C161" s="52">
        <v>156.09</v>
      </c>
      <c r="D161" s="39" t="s">
        <v>192</v>
      </c>
      <c r="E161" s="23" t="s">
        <v>19</v>
      </c>
      <c r="F161" s="20"/>
      <c r="G161" s="21">
        <v>-40.950000000000003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45643</v>
      </c>
      <c r="C162" s="52">
        <v>157.12</v>
      </c>
      <c r="D162" s="39" t="s">
        <v>196</v>
      </c>
      <c r="E162" s="23" t="s">
        <v>23</v>
      </c>
      <c r="F162" s="20"/>
      <c r="G162" s="21">
        <v>-1592.22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45644</v>
      </c>
      <c r="C163" s="52">
        <v>158.15</v>
      </c>
      <c r="D163" s="39" t="s">
        <v>198</v>
      </c>
      <c r="E163" s="19" t="s">
        <v>13</v>
      </c>
      <c r="F163" s="20"/>
      <c r="G163" s="21">
        <v>-250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45645</v>
      </c>
      <c r="C164" s="52">
        <v>159.18</v>
      </c>
      <c r="D164" s="39" t="s">
        <v>197</v>
      </c>
      <c r="E164" s="23" t="s">
        <v>28</v>
      </c>
      <c r="F164" s="20"/>
      <c r="G164" s="21"/>
      <c r="H164" s="21"/>
      <c r="I164" s="21">
        <v>-4000</v>
      </c>
      <c r="J164" s="22"/>
      <c r="K164" s="4"/>
      <c r="L164" s="2"/>
      <c r="M164" s="2"/>
    </row>
    <row r="165" spans="1:247" ht="15" customHeight="1" x14ac:dyDescent="0.3">
      <c r="A165" s="43"/>
      <c r="B165" s="15">
        <v>45645</v>
      </c>
      <c r="C165" s="52">
        <v>160.21</v>
      </c>
      <c r="D165" s="39" t="s">
        <v>192</v>
      </c>
      <c r="E165" s="23" t="s">
        <v>19</v>
      </c>
      <c r="F165" s="21"/>
      <c r="G165" s="21">
        <v>-14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45645</v>
      </c>
      <c r="C166" s="52">
        <v>161.24</v>
      </c>
      <c r="D166" s="39" t="s">
        <v>199</v>
      </c>
      <c r="E166" s="23" t="s">
        <v>19</v>
      </c>
      <c r="F166" s="20"/>
      <c r="G166" s="21">
        <v>-667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45646</v>
      </c>
      <c r="C167" s="52">
        <v>162.27000000000001</v>
      </c>
      <c r="D167" s="3" t="s">
        <v>64</v>
      </c>
      <c r="E167" s="86" t="s">
        <v>22</v>
      </c>
      <c r="F167" s="20"/>
      <c r="G167" s="21">
        <v>-12.99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45649</v>
      </c>
      <c r="C168" s="52">
        <v>163.30000000000001</v>
      </c>
      <c r="D168" s="39" t="s">
        <v>200</v>
      </c>
      <c r="E168" s="23" t="s">
        <v>19</v>
      </c>
      <c r="F168" s="20"/>
      <c r="G168" s="21">
        <v>-466.1</v>
      </c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45649</v>
      </c>
      <c r="C169" s="52">
        <v>164.33</v>
      </c>
      <c r="D169" s="39" t="s">
        <v>198</v>
      </c>
      <c r="E169" s="19" t="s">
        <v>13</v>
      </c>
      <c r="F169" s="20"/>
      <c r="G169" s="21">
        <v>-200</v>
      </c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>
        <v>45649</v>
      </c>
      <c r="C170" s="52">
        <v>165.36</v>
      </c>
      <c r="D170" s="39" t="s">
        <v>201</v>
      </c>
      <c r="E170" s="23" t="s">
        <v>19</v>
      </c>
      <c r="F170" s="20"/>
      <c r="G170" s="21">
        <v>-100</v>
      </c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>
        <v>166.39</v>
      </c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>
        <v>167.42</v>
      </c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>
        <v>168.45</v>
      </c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>
        <v>169.48</v>
      </c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>
        <v>170.51</v>
      </c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-14521.959999999986</v>
      </c>
      <c r="H177" s="34">
        <f>SUM(H3:H176)</f>
        <v>0</v>
      </c>
      <c r="I177" s="34">
        <f>SUM(I3:I176)</f>
        <v>-4170.63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32" priority="479" stopIfTrue="1" operator="lessThan">
      <formula>0</formula>
    </cfRule>
  </conditionalFormatting>
  <conditionalFormatting sqref="B129:B136">
    <cfRule type="cellIs" dxfId="31" priority="473" stopIfTrue="1" operator="lessThan">
      <formula>0</formula>
    </cfRule>
  </conditionalFormatting>
  <conditionalFormatting sqref="B138:B142">
    <cfRule type="cellIs" dxfId="30" priority="462" stopIfTrue="1" operator="lessThan">
      <formula>0</formula>
    </cfRule>
  </conditionalFormatting>
  <conditionalFormatting sqref="B155:B243">
    <cfRule type="cellIs" dxfId="29" priority="19" stopIfTrue="1" operator="lessThan">
      <formula>0</formula>
    </cfRule>
  </conditionalFormatting>
  <conditionalFormatting sqref="C154 C156 C158 C160 C162 C164 C166 C168 C170 C172 C174">
    <cfRule type="cellIs" dxfId="28" priority="20" stopIfTrue="1" operator="lessThan">
      <formula>0</formula>
    </cfRule>
  </conditionalFormatting>
  <conditionalFormatting sqref="C176:C242 K178 J178:J241 I178:I243">
    <cfRule type="cellIs" dxfId="27" priority="709" stopIfTrue="1" operator="lessThan">
      <formula>0</formula>
    </cfRule>
  </conditionalFormatting>
  <conditionalFormatting sqref="D132">
    <cfRule type="cellIs" dxfId="26" priority="477" stopIfTrue="1" operator="lessThan">
      <formula>0</formula>
    </cfRule>
  </conditionalFormatting>
  <conditionalFormatting sqref="D148">
    <cfRule type="cellIs" dxfId="25" priority="64" stopIfTrue="1" operator="lessThan">
      <formula>0</formula>
    </cfRule>
  </conditionalFormatting>
  <conditionalFormatting sqref="D152:D153">
    <cfRule type="cellIs" dxfId="24" priority="448" stopIfTrue="1" operator="lessThan">
      <formula>0</formula>
    </cfRule>
  </conditionalFormatting>
  <conditionalFormatting sqref="D157:D160">
    <cfRule type="cellIs" dxfId="23" priority="5" stopIfTrue="1" operator="lessThan">
      <formula>0</formula>
    </cfRule>
  </conditionalFormatting>
  <conditionalFormatting sqref="D161:D162 D163:E164 D165:D166 D168 D169:E169 D170">
    <cfRule type="cellIs" dxfId="22" priority="12" stopIfTrue="1" operator="lessThan">
      <formula>0</formula>
    </cfRule>
  </conditionalFormatting>
  <conditionalFormatting sqref="D178:H241">
    <cfRule type="cellIs" dxfId="21" priority="661" stopIfTrue="1" operator="lessThan">
      <formula>0</formula>
    </cfRule>
  </conditionalFormatting>
  <conditionalFormatting sqref="E3:E162">
    <cfRule type="cellIs" dxfId="20" priority="7" stopIfTrue="1" operator="lessThan">
      <formula>0</formula>
    </cfRule>
  </conditionalFormatting>
  <conditionalFormatting sqref="E171:E175 D176:E178">
    <cfRule type="cellIs" dxfId="19" priority="14" stopIfTrue="1" operator="lessThan">
      <formula>0</formula>
    </cfRule>
  </conditionalFormatting>
  <conditionalFormatting sqref="F33">
    <cfRule type="cellIs" dxfId="18" priority="187" stopIfTrue="1" operator="lessThan">
      <formula>0</formula>
    </cfRule>
  </conditionalFormatting>
  <conditionalFormatting sqref="F46">
    <cfRule type="cellIs" dxfId="17" priority="391" stopIfTrue="1" operator="lessThan">
      <formula>0</formula>
    </cfRule>
  </conditionalFormatting>
  <conditionalFormatting sqref="F49">
    <cfRule type="cellIs" dxfId="16" priority="11" stopIfTrue="1" operator="lessThan">
      <formula>0</formula>
    </cfRule>
  </conditionalFormatting>
  <conditionalFormatting sqref="F60">
    <cfRule type="cellIs" dxfId="15" priority="10" stopIfTrue="1" operator="lessThan">
      <formula>0</formula>
    </cfRule>
  </conditionalFormatting>
  <conditionalFormatting sqref="F63:F64">
    <cfRule type="cellIs" dxfId="14" priority="370" stopIfTrue="1" operator="lessThan">
      <formula>0</formula>
    </cfRule>
  </conditionalFormatting>
  <conditionalFormatting sqref="F67:F68">
    <cfRule type="cellIs" dxfId="13" priority="9" stopIfTrue="1" operator="lessThan">
      <formula>0</formula>
    </cfRule>
  </conditionalFormatting>
  <conditionalFormatting sqref="F97:F98">
    <cfRule type="cellIs" dxfId="12" priority="122" stopIfTrue="1" operator="lessThan">
      <formula>0</formula>
    </cfRule>
  </conditionalFormatting>
  <conditionalFormatting sqref="F110">
    <cfRule type="cellIs" dxfId="11" priority="108" stopIfTrue="1" operator="lessThan">
      <formula>0</formula>
    </cfRule>
  </conditionalFormatting>
  <conditionalFormatting sqref="F116">
    <cfRule type="cellIs" dxfId="10" priority="6" stopIfTrue="1" operator="lessThan">
      <formula>0</formula>
    </cfRule>
  </conditionalFormatting>
  <conditionalFormatting sqref="F150">
    <cfRule type="cellIs" dxfId="9" priority="21" stopIfTrue="1" operator="lessThan">
      <formula>0</formula>
    </cfRule>
  </conditionalFormatting>
  <conditionalFormatting sqref="E165:E166">
    <cfRule type="cellIs" dxfId="7" priority="4" stopIfTrue="1" operator="lessThan">
      <formula>0</formula>
    </cfRule>
  </conditionalFormatting>
  <conditionalFormatting sqref="E167">
    <cfRule type="cellIs" dxfId="3" priority="3" stopIfTrue="1" operator="lessThan">
      <formula>0</formula>
    </cfRule>
  </conditionalFormatting>
  <conditionalFormatting sqref="E168">
    <cfRule type="cellIs" dxfId="2" priority="2" stopIfTrue="1" operator="lessThan">
      <formula>0</formula>
    </cfRule>
  </conditionalFormatting>
  <conditionalFormatting sqref="E170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81:E82 E122 E101:E118 E84:E99 E3:E79 E120 E125:E176" xr:uid="{00000000-0002-0000-0100-000000000000}">
      <formula1>$M$1:$M$20</formula1>
    </dataValidation>
    <dataValidation type="list" allowBlank="1" showInputMessage="1" showErrorMessage="1" sqref="E100 E83 E80 E121 E119 E123:E124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2024-12-26T17:59:58Z</dcterms:modified>
</cp:coreProperties>
</file>