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H5" i="1" l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<sst xmlns="http://schemas.openxmlformats.org/spreadsheetml/2006/main" count="10" uniqueCount="7">
  <si>
    <t>Datum</t>
  </si>
  <si>
    <t>Sonstiges</t>
  </si>
  <si>
    <t>Heizung(8835275)</t>
  </si>
  <si>
    <t>Heizung</t>
  </si>
  <si>
    <t>Verbrauch seit letzter Messung</t>
  </si>
  <si>
    <t>Tage</t>
  </si>
  <si>
    <t>Verbr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</si>
</sst>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Tabelle1!$A$3:$A$12</c:f>
              <c:numCache>
                <c:formatCode>m/d/yyyy</c:formatCode>
                <c:ptCount val="10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</c:numCache>
            </c:numRef>
          </c:cat>
          <c:val>
            <c:numRef>
              <c:f>Tabelle1!$B$3:$B$12</c:f>
              <c:numCache>
                <c:formatCode>General</c:formatCode>
                <c:ptCount val="10"/>
                <c:pt idx="0">
                  <c:v>270653</c:v>
                </c:pt>
                <c:pt idx="1">
                  <c:v>270867</c:v>
                </c:pt>
                <c:pt idx="2">
                  <c:v>271430</c:v>
                </c:pt>
                <c:pt idx="3">
                  <c:v>272198</c:v>
                </c:pt>
                <c:pt idx="4">
                  <c:v>274790</c:v>
                </c:pt>
                <c:pt idx="5">
                  <c:v>275406</c:v>
                </c:pt>
                <c:pt idx="6">
                  <c:v>276834</c:v>
                </c:pt>
                <c:pt idx="7">
                  <c:v>279485</c:v>
                </c:pt>
                <c:pt idx="8">
                  <c:v>279862</c:v>
                </c:pt>
                <c:pt idx="9">
                  <c:v>280611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12288"/>
        <c:axId val="86418176"/>
      </c:lineChart>
      <c:dateAx>
        <c:axId val="864122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6418176"/>
        <c:crosses val="autoZero"/>
        <c:auto val="1"/>
        <c:lblOffset val="100"/>
        <c:baseTimeUnit val="days"/>
      </c:dateAx>
      <c:valAx>
        <c:axId val="864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Tabelle1!$A$3:$A$12</c:f>
              <c:numCache>
                <c:formatCode>m/d/yyyy</c:formatCode>
                <c:ptCount val="10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</c:numCache>
            </c:numRef>
          </c:cat>
          <c:val>
            <c:numRef>
              <c:f>Tabelle1!$C$3:$C$12</c:f>
              <c:numCache>
                <c:formatCode>General</c:formatCode>
                <c:ptCount val="10"/>
                <c:pt idx="0">
                  <c:v>31874</c:v>
                </c:pt>
                <c:pt idx="1">
                  <c:v>32356</c:v>
                </c:pt>
                <c:pt idx="2">
                  <c:v>32507</c:v>
                </c:pt>
                <c:pt idx="3">
                  <c:v>32565</c:v>
                </c:pt>
                <c:pt idx="4">
                  <c:v>32708</c:v>
                </c:pt>
                <c:pt idx="5">
                  <c:v>32732</c:v>
                </c:pt>
                <c:pt idx="6">
                  <c:v>32796</c:v>
                </c:pt>
                <c:pt idx="7">
                  <c:v>32948</c:v>
                </c:pt>
                <c:pt idx="8">
                  <c:v>32961</c:v>
                </c:pt>
                <c:pt idx="9">
                  <c:v>33008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1136"/>
        <c:axId val="86972672"/>
      </c:lineChart>
      <c:dateAx>
        <c:axId val="86971136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6972672"/>
        <c:crosses val="autoZero"/>
        <c:auto val="1"/>
        <c:lblOffset val="100"/>
        <c:baseTimeUnit val="days"/>
      </c:dateAx>
      <c:valAx>
        <c:axId val="86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Tabelle1!$A$3:$A$12</c:f>
              <c:numCache>
                <c:formatCode>m/d/yyyy</c:formatCode>
                <c:ptCount val="10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</c:numCache>
            </c:numRef>
          </c:cat>
          <c:val>
            <c:numRef>
              <c:f>Tabelle1!$G$3:$G$12</c:f>
              <c:numCache>
                <c:formatCode>General</c:formatCode>
                <c:ptCount val="10"/>
                <c:pt idx="1">
                  <c:v>1.436241610738255</c:v>
                </c:pt>
                <c:pt idx="2">
                  <c:v>13.093023255813954</c:v>
                </c:pt>
                <c:pt idx="3">
                  <c:v>38.4</c:v>
                </c:pt>
                <c:pt idx="4">
                  <c:v>48</c:v>
                </c:pt>
                <c:pt idx="5">
                  <c:v>51.333333333333336</c:v>
                </c:pt>
                <c:pt idx="6">
                  <c:v>57.12</c:v>
                </c:pt>
                <c:pt idx="7">
                  <c:v>55.229166666666664</c:v>
                </c:pt>
                <c:pt idx="8">
                  <c:v>53.857142857142854</c:v>
                </c:pt>
                <c:pt idx="9">
                  <c:v>41.611111111111114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Tabelle1!$A$3:$A$12</c:f>
              <c:numCache>
                <c:formatCode>m/d/yyyy</c:formatCode>
                <c:ptCount val="10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</c:numCache>
            </c:numRef>
          </c:cat>
          <c:val>
            <c:numRef>
              <c:f>Tabelle1!$H$3:$H$12</c:f>
              <c:numCache>
                <c:formatCode>General</c:formatCode>
                <c:ptCount val="10"/>
                <c:pt idx="1">
                  <c:v>3.2348993288590604</c:v>
                </c:pt>
                <c:pt idx="2">
                  <c:v>3.5116279069767442</c:v>
                </c:pt>
                <c:pt idx="3">
                  <c:v>2.9</c:v>
                </c:pt>
                <c:pt idx="4">
                  <c:v>2.6481481481481484</c:v>
                </c:pt>
                <c:pt idx="5">
                  <c:v>2</c:v>
                </c:pt>
                <c:pt idx="6">
                  <c:v>2.56</c:v>
                </c:pt>
                <c:pt idx="7">
                  <c:v>3.1666666666666665</c:v>
                </c:pt>
                <c:pt idx="8">
                  <c:v>1.8571428571428572</c:v>
                </c:pt>
                <c:pt idx="9">
                  <c:v>2.6111111111111112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14400"/>
        <c:axId val="87020288"/>
      </c:lineChart>
      <c:dateAx>
        <c:axId val="87014400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7020288"/>
        <c:crosses val="autoZero"/>
        <c:auto val="1"/>
        <c:lblOffset val="100"/>
        <c:baseTimeUnit val="days"/>
      </c:dateAx>
      <c:valAx>
        <c:axId val="870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1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0</xdr:row>
      <xdr:rowOff>47624</xdr:rowOff>
    </xdr:from>
    <xdr:to>
      <xdr:col>15</xdr:col>
      <xdr:colOff>600074</xdr:colOff>
      <xdr:row>17</xdr:row>
      <xdr:rowOff>138111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</xdr:row>
      <xdr:rowOff>57150</xdr:rowOff>
    </xdr:from>
    <xdr:to>
      <xdr:col>16</xdr:col>
      <xdr:colOff>200025</xdr:colOff>
      <xdr:row>19</xdr:row>
      <xdr:rowOff>147637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4</xdr:row>
      <xdr:rowOff>104775</xdr:rowOff>
    </xdr:from>
    <xdr:to>
      <xdr:col>16</xdr:col>
      <xdr:colOff>609599</xdr:colOff>
      <xdr:row>24</xdr:row>
      <xdr:rowOff>161924</xdr:rowOff>
    </xdr:to>
    <xdr:graphicFrame macro="">
      <xdr:nvGraphicFramePr>
        <xdr:cNvPr id="11" name="Diagramm 10" title="Verbrauch pro T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2" sqref="G12"/>
    </sheetView>
  </sheetViews>
  <sheetFormatPr baseColWidth="10" defaultRowHeight="15" x14ac:dyDescent="0.25"/>
  <cols>
    <col min="2" max="2" width="16.7109375" bestFit="1" customWidth="1"/>
    <col min="4" max="4" width="8.7109375" customWidth="1"/>
  </cols>
  <sheetData>
    <row r="1" spans="1:8" x14ac:dyDescent="0.25">
      <c r="D1" t="s">
        <v>4</v>
      </c>
      <c r="G1" t="s">
        <v>6</v>
      </c>
    </row>
    <row r="2" spans="1:8" x14ac:dyDescent="0.25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</row>
    <row r="3" spans="1:8" x14ac:dyDescent="0.25">
      <c r="A3" s="1">
        <v>43191</v>
      </c>
      <c r="B3">
        <v>270653</v>
      </c>
      <c r="C3">
        <v>31874</v>
      </c>
    </row>
    <row r="4" spans="1:8" x14ac:dyDescent="0.25">
      <c r="A4" s="1">
        <v>43340</v>
      </c>
      <c r="B4">
        <v>270867</v>
      </c>
      <c r="C4">
        <v>32356</v>
      </c>
      <c r="D4">
        <f>B4-B3</f>
        <v>214</v>
      </c>
      <c r="E4">
        <f>C4-C3</f>
        <v>482</v>
      </c>
      <c r="F4">
        <f>A4-A3</f>
        <v>149</v>
      </c>
      <c r="G4">
        <f>D4/F4</f>
        <v>1.436241610738255</v>
      </c>
      <c r="H4">
        <f>E4/F4</f>
        <v>3.2348993288590604</v>
      </c>
    </row>
    <row r="5" spans="1:8" x14ac:dyDescent="0.25">
      <c r="A5" s="1">
        <v>43383</v>
      </c>
      <c r="B5">
        <v>271430</v>
      </c>
      <c r="C5">
        <v>32507</v>
      </c>
      <c r="D5">
        <f t="shared" ref="D5:D12" si="0">B5-B4</f>
        <v>563</v>
      </c>
      <c r="E5">
        <f t="shared" ref="E5:E12" si="1">C5-C4</f>
        <v>151</v>
      </c>
      <c r="F5">
        <f t="shared" ref="F5:F12" si="2">A5-A4</f>
        <v>43</v>
      </c>
      <c r="G5">
        <f t="shared" ref="G5:G12" si="3">D5/F5</f>
        <v>13.093023255813954</v>
      </c>
      <c r="H5">
        <f t="shared" ref="H5:H12" si="4">E5/F5</f>
        <v>3.5116279069767442</v>
      </c>
    </row>
    <row r="6" spans="1:8" x14ac:dyDescent="0.25">
      <c r="A6" s="1">
        <v>43403</v>
      </c>
      <c r="B6">
        <v>272198</v>
      </c>
      <c r="C6">
        <v>32565</v>
      </c>
      <c r="D6">
        <f t="shared" si="0"/>
        <v>768</v>
      </c>
      <c r="E6">
        <f t="shared" si="1"/>
        <v>58</v>
      </c>
      <c r="F6">
        <f t="shared" si="2"/>
        <v>20</v>
      </c>
      <c r="G6">
        <f t="shared" si="3"/>
        <v>38.4</v>
      </c>
      <c r="H6">
        <f t="shared" si="4"/>
        <v>2.9</v>
      </c>
    </row>
    <row r="7" spans="1:8" x14ac:dyDescent="0.25">
      <c r="A7" s="1">
        <v>43457</v>
      </c>
      <c r="B7">
        <v>274790</v>
      </c>
      <c r="C7">
        <v>32708</v>
      </c>
      <c r="D7">
        <f t="shared" si="0"/>
        <v>2592</v>
      </c>
      <c r="E7">
        <f t="shared" si="1"/>
        <v>143</v>
      </c>
      <c r="F7">
        <f t="shared" si="2"/>
        <v>54</v>
      </c>
      <c r="G7">
        <f t="shared" si="3"/>
        <v>48</v>
      </c>
      <c r="H7">
        <f t="shared" si="4"/>
        <v>2.6481481481481484</v>
      </c>
    </row>
    <row r="8" spans="1:8" x14ac:dyDescent="0.25">
      <c r="A8" s="1">
        <v>43469</v>
      </c>
      <c r="B8">
        <v>275406</v>
      </c>
      <c r="C8">
        <v>32732</v>
      </c>
      <c r="D8">
        <f t="shared" si="0"/>
        <v>616</v>
      </c>
      <c r="E8">
        <f t="shared" si="1"/>
        <v>24</v>
      </c>
      <c r="F8">
        <f t="shared" si="2"/>
        <v>12</v>
      </c>
      <c r="G8">
        <f t="shared" si="3"/>
        <v>51.333333333333336</v>
      </c>
      <c r="H8">
        <f t="shared" si="4"/>
        <v>2</v>
      </c>
    </row>
    <row r="9" spans="1:8" x14ac:dyDescent="0.25">
      <c r="A9" s="1">
        <v>43494</v>
      </c>
      <c r="B9">
        <v>276834</v>
      </c>
      <c r="C9">
        <v>32796</v>
      </c>
      <c r="D9">
        <f t="shared" si="0"/>
        <v>1428</v>
      </c>
      <c r="E9">
        <f t="shared" si="1"/>
        <v>64</v>
      </c>
      <c r="F9">
        <f t="shared" si="2"/>
        <v>25</v>
      </c>
      <c r="G9">
        <f t="shared" si="3"/>
        <v>57.12</v>
      </c>
      <c r="H9">
        <f t="shared" si="4"/>
        <v>2.56</v>
      </c>
    </row>
    <row r="10" spans="1:8" x14ac:dyDescent="0.25">
      <c r="A10" s="1">
        <v>43542</v>
      </c>
      <c r="B10">
        <v>279485</v>
      </c>
      <c r="C10">
        <v>32948</v>
      </c>
      <c r="D10">
        <f t="shared" si="0"/>
        <v>2651</v>
      </c>
      <c r="E10">
        <f t="shared" si="1"/>
        <v>152</v>
      </c>
      <c r="F10">
        <f t="shared" si="2"/>
        <v>48</v>
      </c>
      <c r="G10">
        <f t="shared" si="3"/>
        <v>55.229166666666664</v>
      </c>
      <c r="H10">
        <f t="shared" si="4"/>
        <v>3.1666666666666665</v>
      </c>
    </row>
    <row r="11" spans="1:8" x14ac:dyDescent="0.25">
      <c r="A11" s="1">
        <v>43549</v>
      </c>
      <c r="B11">
        <v>279862</v>
      </c>
      <c r="C11">
        <v>32961</v>
      </c>
      <c r="D11">
        <f t="shared" si="0"/>
        <v>377</v>
      </c>
      <c r="E11">
        <f t="shared" si="1"/>
        <v>13</v>
      </c>
      <c r="F11">
        <f t="shared" si="2"/>
        <v>7</v>
      </c>
      <c r="G11">
        <f t="shared" si="3"/>
        <v>53.857142857142854</v>
      </c>
      <c r="H11">
        <f t="shared" si="4"/>
        <v>1.8571428571428572</v>
      </c>
    </row>
    <row r="12" spans="1:8" x14ac:dyDescent="0.25">
      <c r="A12" s="1">
        <v>43567</v>
      </c>
      <c r="B12">
        <v>280611</v>
      </c>
      <c r="C12">
        <v>33008</v>
      </c>
      <c r="D12">
        <f t="shared" si="0"/>
        <v>749</v>
      </c>
      <c r="E12">
        <f t="shared" si="1"/>
        <v>47</v>
      </c>
      <c r="F12">
        <f t="shared" si="2"/>
        <v>18</v>
      </c>
      <c r="G12">
        <f t="shared" si="3"/>
        <v>41.611111111111114</v>
      </c>
      <c r="H12">
        <f t="shared" si="4"/>
        <v>2.6111111111111112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2019-04-06T04:33:11Z</dcterms:created>
  <dcterms:modified xsi:type="dcterms:W3CDTF">2019-04-25T06:55:23Z</dcterms:modified>
</cp:coreProperties>
</file>