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b\Desktop\AWO\"/>
    </mc:Choice>
  </mc:AlternateContent>
  <bookViews>
    <workbookView xWindow="10305" yWindow="45" windowWidth="10200" windowHeight="8265" activeTab="1"/>
  </bookViews>
  <sheets>
    <sheet name="Einnahmen" sheetId="4" r:id="rId1"/>
    <sheet name="Ausgaben" sheetId="1" r:id="rId2"/>
    <sheet name="Gesamt" sheetId="2" r:id="rId3"/>
    <sheet name="Tabelle3" sheetId="3" r:id="rId4"/>
  </sheets>
  <definedNames>
    <definedName name="_xlnm._FilterDatabase" localSheetId="1" hidden="1">Ausgaben!$E$1:$E$197</definedName>
    <definedName name="_xlnm._FilterDatabase" localSheetId="0" hidden="1">Einnahmen!$D$1:$D$133</definedName>
    <definedName name="_xlnm.Print_Area" localSheetId="1">Ausgaben!$A$1:$J$131</definedName>
    <definedName name="_xlnm.Print_Area" localSheetId="0">Einnahmen!$A$1:$I$73</definedName>
  </definedNames>
  <calcPr calcId="162913"/>
  <pivotCaches>
    <pivotCache cacheId="0" r:id="rId5"/>
    <pivotCache cacheId="4" r:id="rId6"/>
  </pivotCaches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12" i="2"/>
  <c r="H11" i="2"/>
  <c r="H10" i="2"/>
  <c r="H9" i="2"/>
  <c r="H8" i="2"/>
  <c r="H7" i="2"/>
  <c r="H6" i="2"/>
  <c r="H5" i="2"/>
  <c r="H31" i="2" l="1"/>
  <c r="H13" i="2"/>
  <c r="G131" i="1"/>
  <c r="I69" i="4" l="1"/>
  <c r="H69" i="4"/>
  <c r="G69" i="4"/>
  <c r="E69" i="4"/>
  <c r="F69" i="4"/>
  <c r="F131" i="1"/>
  <c r="E71" i="4" s="1"/>
  <c r="H131" i="1"/>
  <c r="I131" i="1"/>
  <c r="J131" i="1"/>
  <c r="I71" i="4" l="1"/>
  <c r="H71" i="4"/>
  <c r="F71" i="4"/>
  <c r="G71" i="4"/>
  <c r="D73" i="4" l="1"/>
</calcChain>
</file>

<file path=xl/sharedStrings.xml><?xml version="1.0" encoding="utf-8"?>
<sst xmlns="http://schemas.openxmlformats.org/spreadsheetml/2006/main" count="486" uniqueCount="181">
  <si>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</si>
  <si>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</si>
  <si>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</si>
  <si>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</si>
  <si>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</si>
  <si>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</si>
  <si>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</si>
  <si>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</si>
  <si>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</si>
  <si>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</si>
  <si>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</si>
  <si>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</si>
  <si>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</si>
  <si>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</si>
  <si>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</si>
  <si>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</si>
  <si>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</si>
  <si>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</si>
  <si>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</si>
  <si>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</si>
  <si>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</si>
  <si>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</si>
  <si>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</si>
  <si>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</si>
  <si>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</si>
  <si>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</si>
  <si>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</si>
  <si>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</si>
  <si>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</si>
  <si>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</si>
  <si>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</si>
  <si>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</si>
  <si>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</si>
  <si>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</si>
  <si>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</si>
  <si>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</si>
  <si>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</si>
  <si>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</si>
  <si>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</si>
  <si>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</si>
  <si>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</si>
  <si>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</si>
  <si>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</si>
  <si>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</si>
  <si>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</si>
  <si>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</si>
  <si>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</si>
  <si>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</si>
  <si>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</si>
  <si>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</si>
  <si>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</si>
  <si>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</si>
  <si>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</si>
  <si>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</si>
  <si>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</si>
  <si>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</si>
  <si>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</si>
  <si>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</si>
  <si>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</si>
  <si>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</si>
  <si>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</si>
  <si>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</si>
  <si>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</si>
  <si>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</si>
  <si>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</si>
  <si>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</si>
  <si>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</si>
  <si>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</si>
  <si>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</si>
  <si>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</si>
  <si>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</si>
  <si>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</si>
  <si>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</si>
  <si>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</si>
  <si>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</si>
  <si>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</si>
  <si>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</si>
  <si>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</si>
  <si>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</si>
  <si>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</si>
  <si>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</si>
  <si>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</si>
  <si>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</si>
  <si>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</si>
  <si>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</si>
  <si>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</si>
  <si>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</si>
  <si>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</si>
  <si>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</si>
  <si>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</si>
  <si>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</si>
  <si>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</si>
  <si>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</si>
  <si>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</si>
  <si>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Zinsen Awo BB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</si>
  <si>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</si>
  <si>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</si>
  <si>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</si>
  <si>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</si>
  <si>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</si>
  <si>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</si>
  <si>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</si>
  <si>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</si>
  <si>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</si>
  <si>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</si>
  <si>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</si>
  <si>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</si>
  <si>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</si>
  <si>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</si>
  <si>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</si>
  <si>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</si>
  <si>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</si>
  <si>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</si>
  <si>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</si>
  <si>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</si>
  <si>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</si>
  <si>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</si>
  <si>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</si>
  <si>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</si>
  <si>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</si>
  <si>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</si>
  <si>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</si>
  <si>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</si>
  <si>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</si>
  <si>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</si>
  <si>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</si>
  <si>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</si>
  <si>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</si>
  <si>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</si>
  <si>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</si>
  <si>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</si>
  <si>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</si>
  <si>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</si>
  <si>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</si>
  <si>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</si>
  <si>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</si>
  <si>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</si>
  <si>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</si>
  <si>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</si>
  <si>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</si>
  <si>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</si>
  <si>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</si>
  <si>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</si>
  <si>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</si>
  <si>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</si>
  <si>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</si>
  <si>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</si>
  <si>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</si>
  <si>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</si>
  <si>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</si>
  <si>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</si>
  <si>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</si>
  <si>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</si>
  <si>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</si>
  <si>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</si>
  <si>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</si>
  <si>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</si>
  <si>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</si>
  <si>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</si>
  <si>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</si>
  <si>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</si>
  <si>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</si>
  <si>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</si>
  <si>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</si>
  <si>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</si>
  <si>
    <t>Umbbuchung Giro</t>
  </si>
  <si>
    <t>Spende A.Müssle</t>
  </si>
  <si>
    <t>Miete Musikerheim</t>
  </si>
  <si>
    <t>Spende Heißwolf</t>
  </si>
  <si>
    <t>Zeilenbeschriftungen</t>
  </si>
  <si>
    <t>(Leer)</t>
  </si>
  <si>
    <t>Gesamtergebnis</t>
  </si>
  <si>
    <t>Summe von Barkasse</t>
  </si>
  <si>
    <t>Summe von VOBA</t>
  </si>
  <si>
    <t>Summe von VOBA TgK 630041601</t>
  </si>
  <si>
    <t>Summe von KSK</t>
  </si>
  <si>
    <t>Summe von KSK SpB 3001734183</t>
  </si>
  <si>
    <t>95b</t>
  </si>
  <si>
    <t>KSK Bank Kosten</t>
  </si>
  <si>
    <t>Zins KSK Sparbuch</t>
  </si>
  <si>
    <t>Gebuehr KSK Sparbuch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</si>
</sst>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165" fontId="2" fillId="2" borderId="7" xfId="0" applyNumberFormat="1" applyFont="1" applyFill="1" applyBorder="1" applyAlignment="1"/>
    <xf numFmtId="0" fontId="0" fillId="0" borderId="15" xfId="0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7" xfId="0" applyFont="1" applyBorder="1" applyAlignment="1"/>
    <xf numFmtId="0" fontId="0" fillId="0" borderId="15" xfId="0" applyNumberFormat="1" applyFont="1" applyBorder="1" applyAlignment="1"/>
    <xf numFmtId="0" fontId="0" fillId="0" borderId="17" xfId="0" applyNumberFormat="1" applyFont="1" applyBorder="1" applyAlignment="1"/>
    <xf numFmtId="0" fontId="0" fillId="0" borderId="16" xfId="0" applyNumberFormat="1" applyFont="1" applyBorder="1" applyAlignment="1"/>
    <xf numFmtId="0" fontId="0" fillId="0" borderId="18" xfId="0" applyNumberFormat="1" applyFont="1" applyBorder="1" applyAlignment="1"/>
    <xf numFmtId="0" fontId="0" fillId="0" borderId="8" xfId="0" applyNumberFormat="1" applyFont="1" applyBorder="1" applyAlignment="1"/>
    <xf numFmtId="0" fontId="0" fillId="0" borderId="10" xfId="0" applyNumberFormat="1" applyFont="1" applyBorder="1" applyAlignment="1"/>
    <xf numFmtId="0" fontId="0" fillId="0" borderId="19" xfId="0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9" xfId="0" applyNumberFormat="1" applyFont="1" applyBorder="1" applyAlignment="1"/>
    <xf numFmtId="0" fontId="1" fillId="0" borderId="0" xfId="0" applyFont="1" applyAlignment="1"/>
    <xf numFmtId="2" fontId="0" fillId="0" borderId="0" xfId="0" applyNumberFormat="1" applyFont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21" xfId="0" pivotButton="1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1" xfId="0" applyFont="1" applyBorder="1" applyAlignment="1">
      <alignment horizontal="left"/>
    </xf>
    <xf numFmtId="0" fontId="0" fillId="0" borderId="21" xfId="0" applyNumberFormat="1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>
      <alignment horizontal="left"/>
    </xf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Font="1" applyBorder="1" applyAlignment="1">
      <alignment horizontal="left"/>
    </xf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</cellXfs>
  <cellStyles count="1">
    <cellStyle name="Standard" xfId="0" builtinId="0"/>
  </cellStyles>
  <dxfs count="10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514.832314120373" createdVersion="4" refreshedVersion="4" minRefreshableVersion="3" recordCount="60">
  <cacheSource type="worksheet">
    <worksheetSource ref="D3:I63" sheet="Einnahmen"/>
  </cacheSource>
  <cacheFields count="6">
    <cacheField name="Zweck II" numFmtId="0">
      <sharedItems count="9">
        <s v="Beiträge an OV"/>
        <s v="T. z. g. Laune"/>
        <s v="Spenden"/>
        <s v="Bar- &amp; Kontobew."/>
        <s v="Zuschüsse"/>
        <s v="Zinsen"/>
        <s v="Nebenkosten"/>
        <s v="Sonstiges"/>
        <s v="Weihnachtsfeier"/>
      </sharedItems>
    </cacheField>
    <cacheField name="Barkasse" numFmtId="0">
      <sharedItems containsString="0" containsBlank="1" containsNumber="1" minValue="20" maxValue="624.76"/>
    </cacheField>
    <cacheField name="VOBA_x000a_630041008" numFmtId="165">
      <sharedItems containsString="0" containsBlank="1" containsNumber="1" minValue="3.68" maxValue="1578.18"/>
    </cacheField>
    <cacheField name="VOBA TgK 630041601" numFmtId="165">
      <sharedItems containsNonDate="0" containsString="0" containsBlank="1"/>
    </cacheField>
    <cacheField name="KSK_x000a_2029223" numFmtId="165">
      <sharedItems containsString="0" containsBlank="1" containsNumber="1" containsInteger="1" minValue="30" maxValue="100"/>
    </cacheField>
    <cacheField name="KSK SpB 3001734183" numFmtId="165">
      <sharedItems containsString="0" containsBlank="1" containsNumber="1" minValue="7.0000000000000007E-2" maxValue="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 Bernd AHP3 WIB" refreshedDate="43515.525692939817" createdVersion="4" refreshedVersion="6" minRefreshableVersion="3" recordCount="123">
  <cacheSource type="worksheet">
    <worksheetSource ref="E2:J125" sheet="Ausgaben"/>
  </cacheSource>
  <cacheFields count="6">
    <cacheField name="Zweck II" numFmtId="0">
      <sharedItems containsBlank="1" count="11">
        <s v="Büromaterial"/>
        <s v="Versicherung"/>
        <s v="Nebenkosten"/>
        <s v="Miete"/>
        <s v="Sonstiges"/>
        <s v="T. z. g. Laune"/>
        <s v="Bar- &amp; Kontobew."/>
        <s v="Jubiläen"/>
        <m/>
        <s v="Weihnachtsfeier"/>
        <s v="Spenden"/>
      </sharedItems>
    </cacheField>
    <cacheField name="Barkasse" numFmtId="0">
      <sharedItems containsString="0" containsBlank="1" containsNumber="1" minValue="-845" maxValue="-1.45"/>
    </cacheField>
    <cacheField name="VOBA_x000a_630041008" numFmtId="166">
      <sharedItems containsString="0" containsBlank="1" containsNumber="1" minValue="-500" maxValue="-0.7"/>
    </cacheField>
    <cacheField name="VOBA TgK 630041601" numFmtId="166">
      <sharedItems containsString="0" containsBlank="1" containsNumber="1" containsInteger="1" minValue="-1000" maxValue="-1000"/>
    </cacheField>
    <cacheField name="KSK_x000a_2029223" numFmtId="166">
      <sharedItems containsString="0" containsBlank="1" containsNumber="1" minValue="-163.41" maxValue="-0.7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30"/>
    <m/>
    <m/>
    <m/>
    <m/>
  </r>
  <r>
    <x v="1"/>
    <n v="72.099999999999994"/>
    <m/>
    <m/>
    <m/>
    <m/>
  </r>
  <r>
    <x v="2"/>
    <n v="20"/>
    <m/>
    <m/>
    <m/>
    <m/>
  </r>
  <r>
    <x v="1"/>
    <n v="204.03"/>
    <m/>
    <m/>
    <m/>
    <m/>
  </r>
  <r>
    <x v="1"/>
    <n v="241.87"/>
    <m/>
    <m/>
    <m/>
    <m/>
  </r>
  <r>
    <x v="3"/>
    <m/>
    <n v="450"/>
    <m/>
    <m/>
    <m/>
  </r>
  <r>
    <x v="4"/>
    <m/>
    <n v="450"/>
    <m/>
    <m/>
    <m/>
  </r>
  <r>
    <x v="2"/>
    <m/>
    <n v="800"/>
    <m/>
    <m/>
    <m/>
  </r>
  <r>
    <x v="2"/>
    <m/>
    <n v="300"/>
    <m/>
    <m/>
    <m/>
  </r>
  <r>
    <x v="5"/>
    <m/>
    <m/>
    <m/>
    <m/>
    <n v="7.0000000000000007E-2"/>
  </r>
  <r>
    <x v="1"/>
    <n v="204.14"/>
    <m/>
    <m/>
    <m/>
    <m/>
  </r>
  <r>
    <x v="1"/>
    <n v="326.93"/>
    <m/>
    <m/>
    <m/>
    <m/>
  </r>
  <r>
    <x v="3"/>
    <m/>
    <n v="300"/>
    <m/>
    <m/>
    <m/>
  </r>
  <r>
    <x v="6"/>
    <m/>
    <n v="3.68"/>
    <m/>
    <m/>
    <m/>
  </r>
  <r>
    <x v="1"/>
    <n v="43.8"/>
    <m/>
    <m/>
    <m/>
    <m/>
  </r>
  <r>
    <x v="1"/>
    <n v="177.68"/>
    <m/>
    <m/>
    <m/>
    <m/>
  </r>
  <r>
    <x v="1"/>
    <n v="221.95"/>
    <m/>
    <m/>
    <m/>
    <m/>
  </r>
  <r>
    <x v="2"/>
    <n v="20"/>
    <m/>
    <m/>
    <m/>
    <m/>
  </r>
  <r>
    <x v="1"/>
    <n v="45.7"/>
    <m/>
    <m/>
    <m/>
    <m/>
  </r>
  <r>
    <x v="1"/>
    <n v="175.35"/>
    <m/>
    <m/>
    <m/>
    <m/>
  </r>
  <r>
    <x v="1"/>
    <n v="178.44"/>
    <m/>
    <m/>
    <m/>
    <m/>
  </r>
  <r>
    <x v="2"/>
    <n v="80"/>
    <m/>
    <m/>
    <m/>
    <m/>
  </r>
  <r>
    <x v="7"/>
    <n v="30"/>
    <m/>
    <m/>
    <m/>
    <m/>
  </r>
  <r>
    <x v="3"/>
    <m/>
    <n v="500"/>
    <m/>
    <m/>
    <m/>
  </r>
  <r>
    <x v="7"/>
    <m/>
    <n v="55"/>
    <m/>
    <m/>
    <m/>
  </r>
  <r>
    <x v="7"/>
    <m/>
    <n v="250"/>
    <m/>
    <m/>
    <m/>
  </r>
  <r>
    <x v="1"/>
    <n v="173.9"/>
    <m/>
    <m/>
    <m/>
    <m/>
  </r>
  <r>
    <x v="1"/>
    <n v="227.11"/>
    <m/>
    <m/>
    <m/>
    <m/>
  </r>
  <r>
    <x v="1"/>
    <n v="36.200000000000003"/>
    <m/>
    <m/>
    <m/>
    <m/>
  </r>
  <r>
    <x v="5"/>
    <m/>
    <n v="55"/>
    <m/>
    <m/>
    <m/>
  </r>
  <r>
    <x v="3"/>
    <m/>
    <n v="1000"/>
    <m/>
    <m/>
    <m/>
  </r>
  <r>
    <x v="0"/>
    <m/>
    <n v="1578.18"/>
    <m/>
    <m/>
    <m/>
  </r>
  <r>
    <x v="1"/>
    <n v="50.2"/>
    <m/>
    <m/>
    <m/>
    <m/>
  </r>
  <r>
    <x v="2"/>
    <n v="42"/>
    <m/>
    <m/>
    <m/>
    <m/>
  </r>
  <r>
    <x v="1"/>
    <n v="208.11"/>
    <m/>
    <m/>
    <m/>
    <m/>
  </r>
  <r>
    <x v="1"/>
    <n v="177.12"/>
    <m/>
    <m/>
    <m/>
    <m/>
  </r>
  <r>
    <x v="1"/>
    <n v="178.64"/>
    <m/>
    <m/>
    <m/>
    <m/>
  </r>
  <r>
    <x v="1"/>
    <n v="173.05"/>
    <m/>
    <m/>
    <m/>
    <m/>
  </r>
  <r>
    <x v="0"/>
    <m/>
    <m/>
    <m/>
    <n v="30"/>
    <m/>
  </r>
  <r>
    <x v="1"/>
    <n v="169.55"/>
    <m/>
    <m/>
    <m/>
    <m/>
  </r>
  <r>
    <x v="1"/>
    <n v="165.15"/>
    <m/>
    <m/>
    <m/>
    <m/>
  </r>
  <r>
    <x v="1"/>
    <n v="159.33000000000001"/>
    <m/>
    <m/>
    <m/>
    <m/>
  </r>
  <r>
    <x v="1"/>
    <n v="51.3"/>
    <m/>
    <m/>
    <m/>
    <m/>
  </r>
  <r>
    <x v="1"/>
    <n v="182.4"/>
    <m/>
    <m/>
    <m/>
    <m/>
  </r>
  <r>
    <x v="2"/>
    <m/>
    <n v="100"/>
    <m/>
    <m/>
    <m/>
  </r>
  <r>
    <x v="3"/>
    <m/>
    <m/>
    <m/>
    <n v="100"/>
    <m/>
  </r>
  <r>
    <x v="2"/>
    <m/>
    <n v="200"/>
    <m/>
    <m/>
    <m/>
  </r>
  <r>
    <x v="1"/>
    <n v="174.43"/>
    <m/>
    <m/>
    <m/>
    <m/>
  </r>
  <r>
    <x v="1"/>
    <n v="161.66999999999999"/>
    <m/>
    <m/>
    <m/>
    <m/>
  </r>
  <r>
    <x v="1"/>
    <n v="49.8"/>
    <m/>
    <m/>
    <m/>
    <m/>
  </r>
  <r>
    <x v="2"/>
    <n v="50"/>
    <m/>
    <m/>
    <m/>
    <m/>
  </r>
  <r>
    <x v="2"/>
    <n v="128.5"/>
    <m/>
    <m/>
    <m/>
    <m/>
  </r>
  <r>
    <x v="0"/>
    <n v="30"/>
    <m/>
    <m/>
    <m/>
    <m/>
  </r>
  <r>
    <x v="8"/>
    <n v="145"/>
    <m/>
    <m/>
    <m/>
    <m/>
  </r>
  <r>
    <x v="8"/>
    <n v="624.76"/>
    <m/>
    <m/>
    <m/>
    <m/>
  </r>
  <r>
    <x v="2"/>
    <m/>
    <n v="500"/>
    <m/>
    <m/>
    <m/>
  </r>
  <r>
    <x v="3"/>
    <m/>
    <n v="845"/>
    <m/>
    <m/>
    <m/>
  </r>
  <r>
    <x v="2"/>
    <n v="50"/>
    <m/>
    <m/>
    <m/>
    <m/>
  </r>
  <r>
    <x v="2"/>
    <m/>
    <n v="120"/>
    <m/>
    <m/>
    <m/>
  </r>
  <r>
    <x v="5"/>
    <m/>
    <m/>
    <m/>
    <m/>
    <n v="0.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">
  <r>
    <x v="0"/>
    <n v="-24.39"/>
    <m/>
    <m/>
    <m/>
    <m/>
  </r>
  <r>
    <x v="1"/>
    <m/>
    <m/>
    <m/>
    <n v="-163.41"/>
    <m/>
  </r>
  <r>
    <x v="2"/>
    <m/>
    <n v="-32"/>
    <m/>
    <m/>
    <m/>
  </r>
  <r>
    <x v="3"/>
    <m/>
    <n v="-12"/>
    <m/>
    <m/>
    <m/>
  </r>
  <r>
    <x v="2"/>
    <m/>
    <n v="-197"/>
    <m/>
    <m/>
    <m/>
  </r>
  <r>
    <x v="4"/>
    <m/>
    <n v="-28.62"/>
    <m/>
    <m/>
    <m/>
  </r>
  <r>
    <x v="0"/>
    <n v="-7"/>
    <m/>
    <m/>
    <m/>
    <m/>
  </r>
  <r>
    <x v="2"/>
    <m/>
    <n v="-16.649999999999999"/>
    <m/>
    <m/>
    <m/>
  </r>
  <r>
    <x v="2"/>
    <m/>
    <n v="-17.489999999999998"/>
    <m/>
    <m/>
    <m/>
  </r>
  <r>
    <x v="5"/>
    <n v="-79.33"/>
    <m/>
    <m/>
    <m/>
    <m/>
  </r>
  <r>
    <x v="5"/>
    <n v="-61.17"/>
    <m/>
    <m/>
    <m/>
    <m/>
  </r>
  <r>
    <x v="4"/>
    <n v="-25"/>
    <m/>
    <m/>
    <m/>
    <m/>
  </r>
  <r>
    <x v="6"/>
    <n v="-450"/>
    <m/>
    <m/>
    <m/>
    <m/>
  </r>
  <r>
    <x v="0"/>
    <n v="-7.47"/>
    <m/>
    <m/>
    <m/>
    <m/>
  </r>
  <r>
    <x v="3"/>
    <m/>
    <n v="-12"/>
    <m/>
    <m/>
    <m/>
  </r>
  <r>
    <x v="2"/>
    <m/>
    <n v="-197"/>
    <m/>
    <m/>
    <m/>
  </r>
  <r>
    <x v="5"/>
    <n v="-75.44"/>
    <m/>
    <m/>
    <m/>
    <m/>
  </r>
  <r>
    <x v="5"/>
    <n v="-85.53"/>
    <m/>
    <m/>
    <m/>
    <m/>
  </r>
  <r>
    <x v="7"/>
    <n v="-25"/>
    <m/>
    <m/>
    <m/>
    <m/>
  </r>
  <r>
    <x v="4"/>
    <n v="-25"/>
    <m/>
    <m/>
    <m/>
    <m/>
  </r>
  <r>
    <x v="6"/>
    <n v="-300"/>
    <m/>
    <m/>
    <m/>
    <m/>
  </r>
  <r>
    <x v="0"/>
    <n v="-1.45"/>
    <m/>
    <m/>
    <m/>
    <m/>
  </r>
  <r>
    <x v="2"/>
    <m/>
    <n v="-17.329999999999998"/>
    <m/>
    <m/>
    <m/>
  </r>
  <r>
    <x v="3"/>
    <m/>
    <n v="-12"/>
    <m/>
    <m/>
    <m/>
  </r>
  <r>
    <x v="2"/>
    <m/>
    <n v="-197"/>
    <m/>
    <m/>
    <m/>
  </r>
  <r>
    <x v="4"/>
    <m/>
    <n v="-20"/>
    <m/>
    <m/>
    <m/>
  </r>
  <r>
    <x v="5"/>
    <m/>
    <n v="-193.97"/>
    <m/>
    <m/>
    <m/>
  </r>
  <r>
    <x v="4"/>
    <m/>
    <n v="-113.2"/>
    <m/>
    <m/>
    <m/>
  </r>
  <r>
    <x v="2"/>
    <m/>
    <n v="-16.78"/>
    <m/>
    <m/>
    <m/>
  </r>
  <r>
    <x v="4"/>
    <m/>
    <n v="-148"/>
    <m/>
    <m/>
    <m/>
  </r>
  <r>
    <x v="5"/>
    <n v="-64.38"/>
    <m/>
    <m/>
    <m/>
    <m/>
  </r>
  <r>
    <x v="5"/>
    <n v="-87.15"/>
    <m/>
    <m/>
    <m/>
    <m/>
  </r>
  <r>
    <x v="4"/>
    <n v="-25"/>
    <m/>
    <m/>
    <m/>
    <m/>
  </r>
  <r>
    <x v="5"/>
    <n v="-67.849999999999994"/>
    <m/>
    <m/>
    <m/>
    <m/>
  </r>
  <r>
    <x v="5"/>
    <n v="-49.54"/>
    <m/>
    <m/>
    <m/>
    <m/>
  </r>
  <r>
    <x v="0"/>
    <n v="-11.2"/>
    <m/>
    <m/>
    <m/>
    <m/>
  </r>
  <r>
    <x v="8"/>
    <m/>
    <m/>
    <m/>
    <m/>
    <m/>
  </r>
  <r>
    <x v="7"/>
    <n v="-100"/>
    <m/>
    <m/>
    <m/>
    <m/>
  </r>
  <r>
    <x v="4"/>
    <n v="-42.3"/>
    <m/>
    <m/>
    <m/>
    <m/>
  </r>
  <r>
    <x v="7"/>
    <n v="-15"/>
    <m/>
    <m/>
    <m/>
    <m/>
  </r>
  <r>
    <x v="4"/>
    <n v="-25"/>
    <m/>
    <m/>
    <m/>
    <m/>
  </r>
  <r>
    <x v="6"/>
    <n v="-500"/>
    <m/>
    <m/>
    <m/>
    <m/>
  </r>
  <r>
    <x v="2"/>
    <m/>
    <n v="-407.57"/>
    <m/>
    <m/>
    <m/>
  </r>
  <r>
    <x v="2"/>
    <m/>
    <n v="-30"/>
    <m/>
    <m/>
    <m/>
  </r>
  <r>
    <x v="3"/>
    <m/>
    <n v="-12"/>
    <m/>
    <m/>
    <m/>
  </r>
  <r>
    <x v="2"/>
    <m/>
    <n v="-280"/>
    <m/>
    <m/>
    <m/>
  </r>
  <r>
    <x v="2"/>
    <m/>
    <n v="-17.489999999999998"/>
    <m/>
    <m/>
    <m/>
  </r>
  <r>
    <x v="2"/>
    <m/>
    <n v="-17.27"/>
    <m/>
    <m/>
    <m/>
  </r>
  <r>
    <x v="3"/>
    <m/>
    <n v="-12"/>
    <m/>
    <m/>
    <m/>
  </r>
  <r>
    <x v="2"/>
    <m/>
    <n v="-280"/>
    <m/>
    <m/>
    <m/>
  </r>
  <r>
    <x v="5"/>
    <m/>
    <n v="-55.69"/>
    <m/>
    <m/>
    <m/>
  </r>
  <r>
    <x v="5"/>
    <n v="-46"/>
    <m/>
    <m/>
    <m/>
    <m/>
  </r>
  <r>
    <x v="5"/>
    <n v="-46.91"/>
    <m/>
    <m/>
    <m/>
    <m/>
  </r>
  <r>
    <x v="4"/>
    <n v="-25"/>
    <m/>
    <m/>
    <m/>
    <m/>
  </r>
  <r>
    <x v="7"/>
    <n v="-25"/>
    <m/>
    <m/>
    <m/>
    <m/>
  </r>
  <r>
    <x v="2"/>
    <m/>
    <n v="-500"/>
    <m/>
    <m/>
    <m/>
  </r>
  <r>
    <x v="0"/>
    <n v="-21.7"/>
    <m/>
    <m/>
    <m/>
    <m/>
  </r>
  <r>
    <x v="2"/>
    <m/>
    <n v="-22.69"/>
    <m/>
    <m/>
    <m/>
  </r>
  <r>
    <x v="3"/>
    <m/>
    <n v="-12"/>
    <m/>
    <m/>
    <m/>
  </r>
  <r>
    <x v="2"/>
    <m/>
    <n v="-280"/>
    <m/>
    <m/>
    <m/>
  </r>
  <r>
    <x v="2"/>
    <m/>
    <n v="-17.87"/>
    <m/>
    <m/>
    <m/>
  </r>
  <r>
    <x v="2"/>
    <m/>
    <n v="-0.7"/>
    <m/>
    <m/>
    <m/>
  </r>
  <r>
    <x v="4"/>
    <m/>
    <n v="-191.7"/>
    <m/>
    <m/>
    <m/>
  </r>
  <r>
    <x v="2"/>
    <m/>
    <n v="-30"/>
    <m/>
    <m/>
    <m/>
  </r>
  <r>
    <x v="3"/>
    <m/>
    <n v="-12"/>
    <m/>
    <m/>
    <m/>
  </r>
  <r>
    <x v="2"/>
    <m/>
    <n v="-280"/>
    <m/>
    <m/>
    <m/>
  </r>
  <r>
    <x v="2"/>
    <m/>
    <n v="-17.489999999999998"/>
    <m/>
    <m/>
    <m/>
  </r>
  <r>
    <x v="2"/>
    <m/>
    <n v="-16.59"/>
    <m/>
    <m/>
    <m/>
  </r>
  <r>
    <x v="6"/>
    <m/>
    <m/>
    <n v="-1000"/>
    <m/>
    <m/>
  </r>
  <r>
    <x v="5"/>
    <m/>
    <n v="-193.49"/>
    <m/>
    <m/>
    <m/>
  </r>
  <r>
    <x v="3"/>
    <m/>
    <n v="-12"/>
    <m/>
    <m/>
    <m/>
  </r>
  <r>
    <x v="2"/>
    <m/>
    <n v="-280"/>
    <m/>
    <m/>
    <m/>
  </r>
  <r>
    <x v="2"/>
    <m/>
    <n v="-17.02"/>
    <m/>
    <m/>
    <m/>
  </r>
  <r>
    <x v="0"/>
    <n v="-17"/>
    <m/>
    <m/>
    <m/>
    <m/>
  </r>
  <r>
    <x v="5"/>
    <n v="-54.67"/>
    <m/>
    <m/>
    <m/>
    <m/>
  </r>
  <r>
    <x v="5"/>
    <n v="-65.72"/>
    <m/>
    <m/>
    <m/>
    <m/>
  </r>
  <r>
    <x v="5"/>
    <n v="-43.24"/>
    <m/>
    <m/>
    <m/>
    <m/>
  </r>
  <r>
    <x v="5"/>
    <n v="-48.55"/>
    <m/>
    <m/>
    <m/>
    <m/>
  </r>
  <r>
    <x v="3"/>
    <m/>
    <n v="-12"/>
    <m/>
    <m/>
    <m/>
  </r>
  <r>
    <x v="2"/>
    <m/>
    <n v="-280"/>
    <m/>
    <m/>
    <m/>
  </r>
  <r>
    <x v="2"/>
    <m/>
    <n v="-108.9"/>
    <m/>
    <m/>
    <m/>
  </r>
  <r>
    <x v="4"/>
    <n v="-200"/>
    <m/>
    <m/>
    <m/>
    <m/>
  </r>
  <r>
    <x v="4"/>
    <m/>
    <n v="-140"/>
    <m/>
    <m/>
    <m/>
  </r>
  <r>
    <x v="2"/>
    <m/>
    <n v="-16.71"/>
    <m/>
    <m/>
    <m/>
  </r>
  <r>
    <x v="3"/>
    <m/>
    <n v="-12"/>
    <m/>
    <m/>
    <m/>
  </r>
  <r>
    <x v="2"/>
    <m/>
    <n v="-30"/>
    <m/>
    <m/>
    <m/>
  </r>
  <r>
    <x v="2"/>
    <m/>
    <n v="-280"/>
    <m/>
    <m/>
    <m/>
  </r>
  <r>
    <x v="5"/>
    <m/>
    <n v="-103.89"/>
    <m/>
    <m/>
    <m/>
  </r>
  <r>
    <x v="4"/>
    <m/>
    <n v="-15.5"/>
    <m/>
    <m/>
    <m/>
  </r>
  <r>
    <x v="2"/>
    <m/>
    <n v="-17.489999999999998"/>
    <m/>
    <m/>
    <m/>
  </r>
  <r>
    <x v="2"/>
    <m/>
    <n v="-16.829999999999998"/>
    <m/>
    <m/>
    <m/>
  </r>
  <r>
    <x v="5"/>
    <n v="-46.05"/>
    <m/>
    <m/>
    <m/>
    <m/>
  </r>
  <r>
    <x v="5"/>
    <n v="-47.25"/>
    <m/>
    <m/>
    <m/>
    <m/>
  </r>
  <r>
    <x v="5"/>
    <n v="-58.03"/>
    <m/>
    <m/>
    <m/>
    <m/>
  </r>
  <r>
    <x v="0"/>
    <n v="-7"/>
    <m/>
    <m/>
    <m/>
    <m/>
  </r>
  <r>
    <x v="3"/>
    <m/>
    <n v="-12"/>
    <m/>
    <m/>
    <m/>
  </r>
  <r>
    <x v="4"/>
    <m/>
    <m/>
    <m/>
    <n v="-0.7"/>
    <m/>
  </r>
  <r>
    <x v="5"/>
    <m/>
    <n v="-19.28"/>
    <m/>
    <m/>
    <m/>
  </r>
  <r>
    <x v="5"/>
    <n v="-76.900000000000006"/>
    <m/>
    <m/>
    <m/>
    <m/>
  </r>
  <r>
    <x v="4"/>
    <n v="-25"/>
    <m/>
    <m/>
    <m/>
    <m/>
  </r>
  <r>
    <x v="9"/>
    <n v="-47.2"/>
    <m/>
    <m/>
    <m/>
    <m/>
  </r>
  <r>
    <x v="2"/>
    <m/>
    <n v="-280"/>
    <m/>
    <m/>
    <m/>
  </r>
  <r>
    <x v="2"/>
    <m/>
    <n v="-17.420000000000002"/>
    <m/>
    <m/>
    <m/>
  </r>
  <r>
    <x v="7"/>
    <n v="-310"/>
    <m/>
    <m/>
    <m/>
    <m/>
  </r>
  <r>
    <x v="9"/>
    <n v="-32.5"/>
    <m/>
    <m/>
    <m/>
    <m/>
  </r>
  <r>
    <x v="9"/>
    <n v="-502.34"/>
    <m/>
    <m/>
    <m/>
    <m/>
  </r>
  <r>
    <x v="0"/>
    <n v="-13.3"/>
    <m/>
    <m/>
    <m/>
    <m/>
  </r>
  <r>
    <x v="3"/>
    <m/>
    <n v="-12"/>
    <m/>
    <m/>
    <m/>
  </r>
  <r>
    <x v="6"/>
    <m/>
    <n v="-100"/>
    <m/>
    <m/>
    <m/>
  </r>
  <r>
    <x v="2"/>
    <m/>
    <n v="-280"/>
    <m/>
    <m/>
    <m/>
  </r>
  <r>
    <x v="9"/>
    <n v="-432"/>
    <m/>
    <m/>
    <m/>
    <m/>
  </r>
  <r>
    <x v="5"/>
    <n v="-68.430000000000007"/>
    <m/>
    <m/>
    <m/>
    <m/>
  </r>
  <r>
    <x v="5"/>
    <n v="-37.17"/>
    <m/>
    <m/>
    <m/>
    <m/>
  </r>
  <r>
    <x v="9"/>
    <n v="-60"/>
    <m/>
    <m/>
    <m/>
    <m/>
  </r>
  <r>
    <x v="9"/>
    <n v="-40.6"/>
    <m/>
    <m/>
    <m/>
    <m/>
  </r>
  <r>
    <x v="9"/>
    <n v="-120"/>
    <m/>
    <m/>
    <m/>
    <m/>
  </r>
  <r>
    <x v="9"/>
    <m/>
    <n v="-360"/>
    <m/>
    <m/>
    <m/>
  </r>
  <r>
    <x v="10"/>
    <m/>
    <n v="-375"/>
    <m/>
    <m/>
    <m/>
  </r>
  <r>
    <x v="2"/>
    <m/>
    <n v="-16.899999999999999"/>
    <m/>
    <m/>
    <m/>
  </r>
  <r>
    <x v="5"/>
    <m/>
    <n v="-132.69"/>
    <m/>
    <m/>
    <m/>
  </r>
  <r>
    <x v="6"/>
    <n v="-845"/>
    <m/>
    <m/>
    <m/>
    <m/>
  </r>
  <r>
    <x v="9"/>
    <m/>
    <n v="-493.7"/>
    <m/>
    <m/>
    <m/>
  </r>
  <r>
    <x v="4"/>
    <m/>
    <m/>
    <m/>
    <m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4" indent="0" outline="1" outlineData="1" multipleFieldFilters="0">
  <location ref="B19:G31" firstHeaderRow="0" firstDataRow="1" firstDataCol="1"/>
  <pivotFields count="6">
    <pivotField axis="axisRow" showAll="0">
      <items count="12">
        <item x="6"/>
        <item x="0"/>
        <item x="7"/>
        <item x="3"/>
        <item x="2"/>
        <item x="4"/>
        <item x="10"/>
        <item x="5"/>
        <item x="1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3" firstHeaderRow="0" firstDataRow="1" firstDataCol="1"/>
  <pivotFields count="6">
    <pivotField axis="axisRow" showAll="0">
      <items count="10">
        <item x="3"/>
        <item x="0"/>
        <item x="6"/>
        <item x="7"/>
        <item x="2"/>
        <item x="1"/>
        <item x="8"/>
        <item x="5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33"/>
  <sheetViews>
    <sheetView showGridLines="0" zoomScaleNormal="100" workbookViewId="0">
      <pane ySplit="2" topLeftCell="A45" activePane="bottomLeft" state="frozen"/>
      <selection pane="bottomLeft" activeCell="D65" sqref="D65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2"/>
      <c r="K1" s="3" t="s">
        <v>0</v>
      </c>
    </row>
    <row r="2" spans="1:11" s="41" customFormat="1" ht="29.25" customHeight="1" x14ac:dyDescent="0.25">
      <c r="A2" s="9">
        <v>43100</v>
      </c>
      <c r="B2" s="10"/>
      <c r="C2" s="57" t="s">
        <v>25</v>
      </c>
      <c r="D2" s="11"/>
      <c r="E2" s="12">
        <v>250.89000000000124</v>
      </c>
      <c r="F2" s="13">
        <v>564.14000000000669</v>
      </c>
      <c r="G2" s="13">
        <v>3000.5</v>
      </c>
      <c r="H2" s="13">
        <v>293.61</v>
      </c>
      <c r="I2" s="14">
        <v>949.09</v>
      </c>
      <c r="J2" s="2"/>
      <c r="K2" s="3" t="s">
        <v>3</v>
      </c>
    </row>
    <row r="3" spans="1:11" s="41" customFormat="1" ht="15" customHeight="1" x14ac:dyDescent="0.25">
      <c r="A3" s="5" t="s">
        <v>4</v>
      </c>
      <c r="B3" s="5" t="s">
        <v>5</v>
      </c>
      <c r="C3" s="5" t="s">
        <v>6</v>
      </c>
      <c r="D3" s="5" t="s">
        <v>7</v>
      </c>
      <c r="E3" s="4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17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17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17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17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17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53</v>
      </c>
      <c r="D10" s="17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55</v>
      </c>
      <c r="D11" s="17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56</v>
      </c>
      <c r="D12" s="17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/>
      <c r="B13" s="16"/>
      <c r="C13" s="58"/>
      <c r="D13" s="17"/>
      <c r="E13" s="18"/>
      <c r="F13" s="60"/>
      <c r="G13" s="19"/>
      <c r="H13" s="19"/>
      <c r="I13" s="20"/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57</v>
      </c>
      <c r="D14" s="17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58</v>
      </c>
      <c r="D15" s="17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61</v>
      </c>
      <c r="D16" s="17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64</v>
      </c>
      <c r="D17" s="17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73</v>
      </c>
      <c r="D18" s="17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74</v>
      </c>
      <c r="D19" s="17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75</v>
      </c>
      <c r="D20" s="17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76</v>
      </c>
      <c r="D21" s="17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78</v>
      </c>
      <c r="D22" s="17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79</v>
      </c>
      <c r="D23" s="17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80</v>
      </c>
      <c r="D24" s="17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82</v>
      </c>
      <c r="D25" s="17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83</v>
      </c>
      <c r="D26" s="17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89</v>
      </c>
      <c r="D27" s="17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94</v>
      </c>
      <c r="D28" s="17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94</v>
      </c>
      <c r="D29" s="17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96</v>
      </c>
      <c r="D30" s="17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2">
        <v>28</v>
      </c>
      <c r="C31" s="58" t="s">
        <v>97</v>
      </c>
      <c r="D31" s="17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73</v>
      </c>
      <c r="D32" s="17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104</v>
      </c>
      <c r="D33" s="17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113</v>
      </c>
      <c r="D34" s="17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116</v>
      </c>
      <c r="D35" s="17" t="s">
        <v>29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118</v>
      </c>
      <c r="D36" s="65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119</v>
      </c>
      <c r="D37" s="17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2">
        <v>35</v>
      </c>
      <c r="C38" s="58" t="s">
        <v>120</v>
      </c>
      <c r="D38" s="17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2">
        <v>36</v>
      </c>
      <c r="C39" s="58" t="s">
        <v>121</v>
      </c>
      <c r="D39" s="17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2">
        <v>37</v>
      </c>
      <c r="C40" s="58" t="s">
        <v>122</v>
      </c>
      <c r="D40" s="17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2">
        <v>38</v>
      </c>
      <c r="C41" s="58" t="s">
        <v>123</v>
      </c>
      <c r="D41" s="17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2" t="s">
        <v>160</v>
      </c>
      <c r="C42" s="58" t="s">
        <v>161</v>
      </c>
      <c r="D42" s="17" t="s">
        <v>29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132</v>
      </c>
      <c r="D43" s="17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133</v>
      </c>
      <c r="D44" s="17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134</v>
      </c>
      <c r="D45" s="17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73</v>
      </c>
      <c r="D46" s="17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138</v>
      </c>
      <c r="D47" s="17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140</v>
      </c>
      <c r="D48" s="17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146</v>
      </c>
      <c r="D49" s="17" t="s">
        <v>30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147</v>
      </c>
      <c r="D50" s="17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151</v>
      </c>
      <c r="D51" s="17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152</v>
      </c>
      <c r="D52" s="17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153</v>
      </c>
      <c r="D53" s="17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148</v>
      </c>
      <c r="D54" s="17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149</v>
      </c>
      <c r="D55" s="17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154</v>
      </c>
      <c r="D56" s="17" t="s">
        <v>29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155</v>
      </c>
      <c r="D57" s="17" t="s">
        <v>19</v>
      </c>
      <c r="E57" s="21">
        <v>145</v>
      </c>
      <c r="F57" s="19"/>
      <c r="G57" s="60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159</v>
      </c>
      <c r="D58" s="17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163</v>
      </c>
      <c r="D59" s="17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>
        <v>43451</v>
      </c>
      <c r="B60" s="16">
        <v>56</v>
      </c>
      <c r="C60" s="44" t="s">
        <v>165</v>
      </c>
      <c r="D60" s="17" t="s">
        <v>30</v>
      </c>
      <c r="E60" s="18"/>
      <c r="F60" s="19">
        <v>845</v>
      </c>
      <c r="G60" s="19"/>
      <c r="H60" s="19"/>
      <c r="I60" s="20"/>
      <c r="J60" s="2"/>
      <c r="K60" s="2"/>
    </row>
    <row r="61" spans="1:11" s="41" customFormat="1" ht="15" customHeight="1" x14ac:dyDescent="0.25">
      <c r="A61" s="15">
        <v>43456</v>
      </c>
      <c r="B61" s="16">
        <v>57</v>
      </c>
      <c r="C61" s="44" t="s">
        <v>166</v>
      </c>
      <c r="D61" s="17" t="s">
        <v>13</v>
      </c>
      <c r="E61" s="18">
        <v>50</v>
      </c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>
        <v>43461</v>
      </c>
      <c r="B62" s="16">
        <v>58</v>
      </c>
      <c r="C62" s="44" t="s">
        <v>168</v>
      </c>
      <c r="D62" s="17" t="s">
        <v>13</v>
      </c>
      <c r="E62" s="18"/>
      <c r="F62" s="19">
        <v>120</v>
      </c>
      <c r="G62" s="19"/>
      <c r="H62" s="19"/>
      <c r="I62" s="20"/>
      <c r="J62" s="2"/>
      <c r="K62" s="2"/>
    </row>
    <row r="63" spans="1:11" s="41" customFormat="1" ht="15" customHeight="1" x14ac:dyDescent="0.25">
      <c r="A63" s="15">
        <v>43462</v>
      </c>
      <c r="B63" s="44">
        <v>59</v>
      </c>
      <c r="C63" s="44" t="s">
        <v>179</v>
      </c>
      <c r="D63" s="20" t="s">
        <v>27</v>
      </c>
      <c r="E63" s="18"/>
      <c r="F63" s="19"/>
      <c r="G63" s="19"/>
      <c r="H63" s="19"/>
      <c r="I63" s="20">
        <v>0.09</v>
      </c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0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25" t="s">
        <v>16</v>
      </c>
      <c r="B69" s="26"/>
      <c r="C69" s="26"/>
      <c r="D69" s="27"/>
      <c r="E69" s="28">
        <f>SUM(E2:E68)</f>
        <v>5731.1000000000013</v>
      </c>
      <c r="F69" s="29">
        <f>SUM(F2:F68)</f>
        <v>8071.0000000000073</v>
      </c>
      <c r="G69" s="29">
        <f>SUM(G2:G68)</f>
        <v>3000.5</v>
      </c>
      <c r="H69" s="29">
        <f>SUM(H2:H68)</f>
        <v>423.61</v>
      </c>
      <c r="I69" s="30">
        <f>SUM(I2:I68)</f>
        <v>949.18000000000006</v>
      </c>
      <c r="J69" s="2"/>
      <c r="K69" s="2"/>
    </row>
    <row r="70" spans="1:11" s="41" customFormat="1" ht="15" customHeight="1" x14ac:dyDescent="0.25">
      <c r="A70" s="36"/>
      <c r="B70" s="36"/>
      <c r="C70" s="36"/>
      <c r="D70" s="36"/>
      <c r="E70" s="37"/>
      <c r="F70" s="37"/>
      <c r="G70" s="37"/>
      <c r="H70" s="37"/>
      <c r="I70" s="37"/>
      <c r="J70" s="2"/>
      <c r="K70" s="2"/>
    </row>
    <row r="71" spans="1:11" s="41" customFormat="1" ht="15" customHeight="1" x14ac:dyDescent="0.25">
      <c r="A71" s="25" t="s">
        <v>17</v>
      </c>
      <c r="B71" s="26"/>
      <c r="C71" s="26"/>
      <c r="D71" s="55"/>
      <c r="E71" s="29">
        <f>E69+Ausgaben!F131</f>
        <v>214.34000000000106</v>
      </c>
      <c r="F71" s="29">
        <f>F69+Ausgaben!G131</f>
        <v>712.08000000000902</v>
      </c>
      <c r="G71" s="29">
        <f>G69+Ausgaben!H131</f>
        <v>2000.5</v>
      </c>
      <c r="H71" s="29">
        <f>H69+Ausgaben!I131</f>
        <v>259.5</v>
      </c>
      <c r="I71" s="30">
        <f>I69+Ausgaben!J131</f>
        <v>949.16000000000008</v>
      </c>
      <c r="J71" s="2"/>
      <c r="K71" s="2"/>
    </row>
    <row r="72" spans="1:11" s="41" customFormat="1" ht="15" customHeight="1" x14ac:dyDescent="0.25">
      <c r="A72" s="38"/>
      <c r="B72" s="38"/>
      <c r="C72" s="38"/>
      <c r="D72" s="38"/>
      <c r="E72" s="13"/>
      <c r="F72" s="13"/>
      <c r="G72" s="13"/>
      <c r="H72" s="13"/>
      <c r="I72" s="13"/>
      <c r="J72" s="2"/>
      <c r="K72" s="2"/>
    </row>
    <row r="73" spans="1:11" s="41" customFormat="1" ht="15" customHeight="1" x14ac:dyDescent="0.25">
      <c r="A73" s="5" t="s">
        <v>18</v>
      </c>
      <c r="B73" s="5"/>
      <c r="C73" s="25"/>
      <c r="D73" s="30">
        <f>SUM(E71:I71)</f>
        <v>4135.5800000000099</v>
      </c>
      <c r="E73" s="18"/>
      <c r="F73" s="19"/>
      <c r="G73" s="19"/>
      <c r="H73" s="19"/>
      <c r="I73" s="19"/>
      <c r="J73" s="2"/>
      <c r="K73" s="2"/>
    </row>
    <row r="74" spans="1:11" s="41" customFormat="1" ht="15" customHeight="1" x14ac:dyDescent="0.25">
      <c r="A74" s="39"/>
      <c r="B74" s="39"/>
      <c r="C74" s="39"/>
      <c r="D74" s="39"/>
      <c r="E74" s="19"/>
      <c r="F74" s="19"/>
      <c r="G74" s="19"/>
      <c r="H74" s="19"/>
      <c r="I74" s="19"/>
      <c r="J74" s="2"/>
      <c r="K74" s="2"/>
    </row>
    <row r="75" spans="1:11" s="41" customFormat="1" ht="15" customHeight="1" x14ac:dyDescent="0.25">
      <c r="A75" s="2"/>
      <c r="B75" s="2"/>
      <c r="C75" s="2"/>
      <c r="D75" s="2"/>
      <c r="E75" s="19"/>
      <c r="F75" s="19"/>
      <c r="G75" s="19"/>
      <c r="H75" s="19"/>
      <c r="I75" s="19"/>
      <c r="J75" s="2"/>
      <c r="K75" s="2"/>
    </row>
    <row r="76" spans="1:11" s="41" customFormat="1" ht="15" customHeight="1" x14ac:dyDescent="0.25">
      <c r="A76" s="2"/>
      <c r="B76" s="2"/>
      <c r="C76" s="2"/>
      <c r="D76" s="2"/>
      <c r="E76" s="19"/>
      <c r="F76" s="19"/>
      <c r="G76" s="19"/>
      <c r="H76" s="19"/>
      <c r="I76" s="19"/>
      <c r="J76" s="2"/>
      <c r="K76" s="2"/>
    </row>
    <row r="77" spans="1:11" s="41" customFormat="1" ht="15" customHeight="1" x14ac:dyDescent="0.25">
      <c r="A77" s="2"/>
      <c r="B77" s="2"/>
      <c r="C77" s="2"/>
      <c r="D77" s="2"/>
      <c r="E77" s="19"/>
      <c r="F77" s="19"/>
      <c r="G77" s="19"/>
      <c r="H77" s="19"/>
      <c r="I77" s="19"/>
      <c r="J77" s="2"/>
      <c r="K77" s="2"/>
    </row>
    <row r="78" spans="1:11" s="41" customFormat="1" ht="15" customHeight="1" x14ac:dyDescent="0.25">
      <c r="A78" s="2"/>
      <c r="B78" s="2"/>
      <c r="C78" s="2"/>
      <c r="D78" s="2"/>
      <c r="E78" s="19"/>
      <c r="F78" s="19"/>
      <c r="G78" s="19"/>
      <c r="H78" s="19"/>
      <c r="I78" s="19"/>
      <c r="J78" s="2"/>
      <c r="K78" s="2"/>
    </row>
    <row r="79" spans="1:11" s="41" customFormat="1" ht="15" customHeight="1" x14ac:dyDescent="0.25">
      <c r="A79" s="2"/>
      <c r="B79" s="2"/>
      <c r="C79" s="2"/>
      <c r="D79" s="2"/>
      <c r="E79" s="19"/>
      <c r="F79" s="19"/>
      <c r="G79" s="19"/>
      <c r="H79" s="19"/>
      <c r="I79" s="19"/>
      <c r="J79" s="2"/>
      <c r="K79" s="2"/>
    </row>
    <row r="80" spans="1:11" s="41" customFormat="1" ht="15" customHeight="1" x14ac:dyDescent="0.25">
      <c r="A80" s="2"/>
      <c r="B80" s="2"/>
      <c r="C80" s="2"/>
      <c r="D80" s="2"/>
      <c r="E80" s="19"/>
      <c r="F80" s="19"/>
      <c r="G80" s="19"/>
      <c r="H80" s="19"/>
      <c r="I80" s="19"/>
      <c r="J80" s="2"/>
      <c r="K80" s="2"/>
    </row>
    <row r="81" spans="1:11" s="41" customFormat="1" ht="15" customHeight="1" x14ac:dyDescent="0.25">
      <c r="A81" s="2"/>
      <c r="B81" s="2"/>
      <c r="C81" s="2"/>
      <c r="D81" s="2"/>
      <c r="E81" s="19"/>
      <c r="F81" s="19"/>
      <c r="G81" s="19"/>
      <c r="H81" s="19"/>
      <c r="I81" s="19"/>
      <c r="J81" s="2"/>
      <c r="K81" s="2"/>
    </row>
    <row r="82" spans="1:11" s="41" customFormat="1" ht="15" customHeight="1" x14ac:dyDescent="0.25">
      <c r="A82" s="2"/>
      <c r="B82" s="2"/>
      <c r="C82" s="2"/>
      <c r="D82" s="2"/>
      <c r="E82" s="19"/>
      <c r="F82" s="19"/>
      <c r="G82" s="19"/>
      <c r="H82" s="19"/>
      <c r="I82" s="19"/>
      <c r="J82" s="2"/>
      <c r="K82" s="2"/>
    </row>
    <row r="83" spans="1:11" s="41" customFormat="1" ht="15" customHeight="1" x14ac:dyDescent="0.25">
      <c r="A83" s="2"/>
      <c r="B83" s="2"/>
      <c r="C83" s="2"/>
      <c r="D83" s="2"/>
      <c r="E83" s="19"/>
      <c r="F83" s="19"/>
      <c r="G83" s="19"/>
      <c r="H83" s="19"/>
      <c r="I83" s="19"/>
      <c r="J83" s="2"/>
      <c r="K83" s="2"/>
    </row>
    <row r="84" spans="1:11" s="41" customFormat="1" ht="15" customHeight="1" x14ac:dyDescent="0.25">
      <c r="A84" s="2"/>
      <c r="B84" s="2"/>
      <c r="C84" s="2"/>
      <c r="D84" s="2"/>
      <c r="E84" s="19"/>
      <c r="F84" s="19"/>
      <c r="G84" s="19"/>
      <c r="H84" s="19"/>
      <c r="I84" s="19"/>
      <c r="J84" s="2"/>
      <c r="K84" s="2"/>
    </row>
    <row r="85" spans="1:11" s="41" customFormat="1" ht="15" customHeight="1" x14ac:dyDescent="0.25">
      <c r="A85" s="2"/>
      <c r="B85" s="2"/>
      <c r="C85" s="2"/>
      <c r="D85" s="2"/>
      <c r="E85" s="19"/>
      <c r="F85" s="19"/>
      <c r="G85" s="19"/>
      <c r="H85" s="19"/>
      <c r="I85" s="19"/>
      <c r="J85" s="2"/>
      <c r="K85" s="2"/>
    </row>
    <row r="86" spans="1:11" s="41" customFormat="1" ht="15" customHeight="1" x14ac:dyDescent="0.25">
      <c r="A86" s="2"/>
      <c r="B86" s="2"/>
      <c r="C86" s="2"/>
      <c r="D86" s="2"/>
      <c r="E86" s="19"/>
      <c r="F86" s="19"/>
      <c r="G86" s="19"/>
      <c r="H86" s="19"/>
      <c r="I86" s="19"/>
      <c r="J86" s="2"/>
      <c r="K86" s="2"/>
    </row>
    <row r="87" spans="1:11" s="41" customFormat="1" ht="15" customHeight="1" x14ac:dyDescent="0.25">
      <c r="A87" s="2"/>
      <c r="B87" s="2"/>
      <c r="C87" s="2"/>
      <c r="D87" s="2"/>
      <c r="E87" s="19"/>
      <c r="F87" s="19"/>
      <c r="G87" s="19"/>
      <c r="H87" s="19"/>
      <c r="I87" s="19"/>
      <c r="J87" s="2"/>
      <c r="K87" s="2"/>
    </row>
    <row r="88" spans="1:11" s="41" customFormat="1" ht="15" customHeight="1" x14ac:dyDescent="0.25">
      <c r="A88" s="2"/>
      <c r="B88" s="2"/>
      <c r="C88" s="2"/>
      <c r="D88" s="2"/>
      <c r="E88" s="19"/>
      <c r="F88" s="19"/>
      <c r="G88" s="19"/>
      <c r="H88" s="19"/>
      <c r="I88" s="19"/>
      <c r="J88" s="2"/>
      <c r="K88" s="2"/>
    </row>
    <row r="89" spans="1:11" s="41" customFormat="1" ht="15" customHeight="1" x14ac:dyDescent="0.25">
      <c r="A89" s="2"/>
      <c r="B89" s="2"/>
      <c r="C89" s="2"/>
      <c r="D89" s="2"/>
      <c r="E89" s="19"/>
      <c r="F89" s="19"/>
      <c r="G89" s="19"/>
      <c r="H89" s="19"/>
      <c r="I89" s="19"/>
      <c r="J89" s="2"/>
      <c r="K89" s="2"/>
    </row>
    <row r="90" spans="1:11" s="41" customFormat="1" ht="15" customHeight="1" x14ac:dyDescent="0.25">
      <c r="A90" s="2"/>
      <c r="B90" s="2"/>
      <c r="C90" s="2"/>
      <c r="D90" s="2"/>
      <c r="E90" s="19"/>
      <c r="F90" s="19"/>
      <c r="G90" s="19"/>
      <c r="H90" s="19"/>
      <c r="I90" s="19"/>
      <c r="J90" s="2"/>
      <c r="K90" s="2"/>
    </row>
    <row r="91" spans="1:11" s="41" customFormat="1" ht="15" customHeight="1" x14ac:dyDescent="0.25">
      <c r="A91" s="2"/>
      <c r="B91" s="2"/>
      <c r="C91" s="2"/>
      <c r="D91" s="2"/>
      <c r="E91" s="19"/>
      <c r="F91" s="19"/>
      <c r="G91" s="19"/>
      <c r="H91" s="19"/>
      <c r="I91" s="19"/>
      <c r="J91" s="2"/>
      <c r="K91" s="2"/>
    </row>
    <row r="92" spans="1:11" s="41" customFormat="1" ht="15" customHeight="1" x14ac:dyDescent="0.25">
      <c r="A92" s="2"/>
      <c r="B92" s="2"/>
      <c r="C92" s="2"/>
      <c r="D92" s="2"/>
      <c r="E92" s="19"/>
      <c r="F92" s="19"/>
      <c r="G92" s="19"/>
      <c r="H92" s="19"/>
      <c r="I92" s="19"/>
      <c r="J92" s="2"/>
      <c r="K92" s="2"/>
    </row>
    <row r="93" spans="1:11" s="41" customFormat="1" ht="15" customHeight="1" x14ac:dyDescent="0.25">
      <c r="A93" s="2"/>
      <c r="B93" s="2"/>
      <c r="C93" s="2"/>
      <c r="D93" s="2"/>
      <c r="E93" s="19"/>
      <c r="F93" s="19"/>
      <c r="G93" s="19"/>
      <c r="H93" s="19"/>
      <c r="I93" s="19"/>
      <c r="J93" s="2"/>
      <c r="K93" s="2"/>
    </row>
    <row r="94" spans="1:11" s="41" customFormat="1" ht="15" customHeight="1" x14ac:dyDescent="0.25">
      <c r="A94" s="2"/>
      <c r="B94" s="2"/>
      <c r="C94" s="2"/>
      <c r="D94" s="2"/>
      <c r="E94" s="19"/>
      <c r="F94" s="19"/>
      <c r="G94" s="19"/>
      <c r="H94" s="19"/>
      <c r="I94" s="19"/>
      <c r="J94" s="2"/>
      <c r="K94" s="2"/>
    </row>
    <row r="95" spans="1:11" s="41" customFormat="1" ht="15" customHeight="1" x14ac:dyDescent="0.25">
      <c r="A95" s="2"/>
      <c r="B95" s="2"/>
      <c r="C95" s="2"/>
      <c r="D95" s="2"/>
      <c r="E95" s="19"/>
      <c r="F95" s="19"/>
      <c r="G95" s="19"/>
      <c r="H95" s="19"/>
      <c r="I95" s="19"/>
      <c r="J95" s="2"/>
      <c r="K95" s="2"/>
    </row>
    <row r="96" spans="1:11" s="41" customFormat="1" ht="15" customHeight="1" x14ac:dyDescent="0.25">
      <c r="A96" s="2"/>
      <c r="B96" s="2"/>
      <c r="C96" s="2"/>
      <c r="D96" s="2"/>
      <c r="E96" s="19"/>
      <c r="F96" s="19"/>
      <c r="G96" s="19"/>
      <c r="H96" s="19"/>
      <c r="I96" s="19"/>
      <c r="J96" s="2"/>
      <c r="K96" s="2"/>
    </row>
    <row r="97" spans="1:11" s="41" customFormat="1" ht="15" customHeight="1" x14ac:dyDescent="0.25">
      <c r="A97" s="2"/>
      <c r="B97" s="2"/>
      <c r="C97" s="2"/>
      <c r="D97" s="2"/>
      <c r="E97" s="19"/>
      <c r="F97" s="19"/>
      <c r="G97" s="19"/>
      <c r="H97" s="19"/>
      <c r="I97" s="19"/>
      <c r="J97" s="2"/>
      <c r="K97" s="2"/>
    </row>
    <row r="98" spans="1:11" s="41" customFormat="1" ht="15" customHeight="1" x14ac:dyDescent="0.25">
      <c r="A98" s="2"/>
      <c r="B98" s="2"/>
      <c r="C98" s="2"/>
      <c r="D98" s="2"/>
      <c r="E98" s="19"/>
      <c r="F98" s="19"/>
      <c r="G98" s="19"/>
      <c r="H98" s="19"/>
      <c r="I98" s="19"/>
      <c r="J98" s="2"/>
      <c r="K98" s="2"/>
    </row>
    <row r="99" spans="1:11" s="41" customFormat="1" ht="15" customHeight="1" x14ac:dyDescent="0.25">
      <c r="A99" s="2"/>
      <c r="B99" s="2"/>
      <c r="C99" s="2"/>
      <c r="D99" s="2"/>
      <c r="E99" s="19"/>
      <c r="F99" s="19"/>
      <c r="G99" s="19"/>
      <c r="H99" s="19"/>
      <c r="I99" s="19"/>
      <c r="J99" s="2"/>
      <c r="K99" s="2"/>
    </row>
    <row r="100" spans="1:11" s="41" customFormat="1" ht="15" customHeight="1" x14ac:dyDescent="0.25">
      <c r="A100" s="2"/>
      <c r="B100" s="2"/>
      <c r="C100" s="2"/>
      <c r="D100" s="2"/>
      <c r="E100" s="19"/>
      <c r="F100" s="19"/>
      <c r="G100" s="19"/>
      <c r="H100" s="19"/>
      <c r="I100" s="19"/>
      <c r="J100" s="2"/>
      <c r="K100" s="2"/>
    </row>
    <row r="101" spans="1:11" s="41" customFormat="1" ht="15" customHeight="1" x14ac:dyDescent="0.25">
      <c r="A101" s="2"/>
      <c r="B101" s="2"/>
      <c r="C101" s="2"/>
      <c r="D101" s="2"/>
      <c r="E101" s="19"/>
      <c r="F101" s="19"/>
      <c r="G101" s="19"/>
      <c r="H101" s="19"/>
      <c r="I101" s="19"/>
      <c r="J101" s="2"/>
      <c r="K101" s="2"/>
    </row>
    <row r="102" spans="1:11" s="41" customFormat="1" ht="15" customHeight="1" x14ac:dyDescent="0.25">
      <c r="A102" s="2"/>
      <c r="B102" s="2"/>
      <c r="C102" s="2"/>
      <c r="D102" s="2"/>
      <c r="E102" s="19"/>
      <c r="F102" s="19"/>
      <c r="G102" s="19"/>
      <c r="H102" s="19"/>
      <c r="I102" s="19"/>
      <c r="J102" s="2"/>
      <c r="K102" s="2"/>
    </row>
    <row r="103" spans="1:11" s="41" customFormat="1" ht="15" customHeight="1" x14ac:dyDescent="0.25">
      <c r="A103" s="2"/>
      <c r="B103" s="2"/>
      <c r="C103" s="2"/>
      <c r="D103" s="2"/>
      <c r="E103" s="19"/>
      <c r="F103" s="19"/>
      <c r="G103" s="19"/>
      <c r="H103" s="19"/>
      <c r="I103" s="19"/>
      <c r="J103" s="2"/>
      <c r="K103" s="2"/>
    </row>
    <row r="104" spans="1:11" s="41" customFormat="1" ht="15" customHeight="1" x14ac:dyDescent="0.25">
      <c r="A104" s="2"/>
      <c r="B104" s="2"/>
      <c r="C104" s="2"/>
      <c r="D104" s="2"/>
      <c r="E104" s="19"/>
      <c r="F104" s="19"/>
      <c r="G104" s="19"/>
      <c r="H104" s="19"/>
      <c r="I104" s="19"/>
      <c r="J104" s="2"/>
      <c r="K104" s="2"/>
    </row>
    <row r="105" spans="1:11" s="41" customFormat="1" ht="15" customHeight="1" x14ac:dyDescent="0.25">
      <c r="A105" s="2"/>
      <c r="B105" s="2"/>
      <c r="C105" s="2"/>
      <c r="D105" s="2"/>
      <c r="E105" s="19"/>
      <c r="F105" s="19"/>
      <c r="G105" s="19"/>
      <c r="H105" s="19"/>
      <c r="I105" s="19"/>
      <c r="J105" s="2"/>
      <c r="K105" s="2"/>
    </row>
    <row r="106" spans="1:11" s="41" customFormat="1" ht="15" customHeight="1" x14ac:dyDescent="0.25">
      <c r="A106" s="2"/>
      <c r="B106" s="2"/>
      <c r="C106" s="2"/>
      <c r="D106" s="2"/>
      <c r="E106" s="19"/>
      <c r="F106" s="19"/>
      <c r="G106" s="19"/>
      <c r="H106" s="19"/>
      <c r="I106" s="19"/>
      <c r="J106" s="2"/>
      <c r="K106" s="2"/>
    </row>
    <row r="107" spans="1:11" s="41" customFormat="1" ht="15" customHeight="1" x14ac:dyDescent="0.25">
      <c r="A107" s="2"/>
      <c r="B107" s="2"/>
      <c r="C107" s="2"/>
      <c r="D107" s="2"/>
      <c r="E107" s="19"/>
      <c r="F107" s="19"/>
      <c r="G107" s="19"/>
      <c r="H107" s="19"/>
      <c r="I107" s="19"/>
      <c r="J107" s="2"/>
      <c r="K107" s="2"/>
    </row>
    <row r="108" spans="1:11" s="41" customFormat="1" ht="15" customHeight="1" x14ac:dyDescent="0.25">
      <c r="A108" s="2"/>
      <c r="B108" s="2"/>
      <c r="C108" s="2"/>
      <c r="D108" s="2"/>
      <c r="E108" s="19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2"/>
      <c r="B109" s="2"/>
      <c r="C109" s="2"/>
      <c r="D109" s="2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</sheetData>
  <autoFilter ref="D1:D133"/>
  <mergeCells count="1">
    <mergeCell ref="A1:I1"/>
  </mergeCells>
  <conditionalFormatting sqref="D73 E69:I133 D68:I68 G29 E30:G34 G35 E36:G38 F39:G39 E40:G40 F41:G48 E49:G49 G54:G57 G50 F51:G51 E52:G52 F53:G53 E58:G61 G62 E4:G28 E2:I2 H4:I68 D63:G68">
    <cfRule type="cellIs" dxfId="100" priority="49" stopIfTrue="1" operator="lessThan">
      <formula>0</formula>
    </cfRule>
  </conditionalFormatting>
  <conditionalFormatting sqref="E29:F29">
    <cfRule type="cellIs" dxfId="99" priority="47" stopIfTrue="1" operator="lessThan">
      <formula>0</formula>
    </cfRule>
  </conditionalFormatting>
  <conditionalFormatting sqref="E35:F35">
    <cfRule type="cellIs" dxfId="98" priority="41" stopIfTrue="1" operator="lessThan">
      <formula>0</formula>
    </cfRule>
  </conditionalFormatting>
  <conditionalFormatting sqref="E39">
    <cfRule type="cellIs" dxfId="97" priority="37" stopIfTrue="1" operator="lessThan">
      <formula>0</formula>
    </cfRule>
  </conditionalFormatting>
  <conditionalFormatting sqref="E41:E42">
    <cfRule type="cellIs" dxfId="96" priority="34" stopIfTrue="1" operator="lessThan">
      <formula>0</formula>
    </cfRule>
  </conditionalFormatting>
  <conditionalFormatting sqref="E46">
    <cfRule type="cellIs" dxfId="95" priority="29" stopIfTrue="1" operator="lessThan">
      <formula>0</formula>
    </cfRule>
  </conditionalFormatting>
  <conditionalFormatting sqref="C49">
    <cfRule type="cellIs" dxfId="94" priority="24" stopIfTrue="1" operator="lessThan">
      <formula>0</formula>
    </cfRule>
  </conditionalFormatting>
  <conditionalFormatting sqref="F55">
    <cfRule type="cellIs" dxfId="93" priority="22" stopIfTrue="1" operator="lessThan">
      <formula>0</formula>
    </cfRule>
  </conditionalFormatting>
  <conditionalFormatting sqref="F56">
    <cfRule type="cellIs" dxfId="92" priority="20" stopIfTrue="1" operator="lessThan">
      <formula>0</formula>
    </cfRule>
  </conditionalFormatting>
  <conditionalFormatting sqref="F57">
    <cfRule type="cellIs" dxfId="91" priority="18" stopIfTrue="1" operator="lessThan">
      <formula>0</formula>
    </cfRule>
  </conditionalFormatting>
  <conditionalFormatting sqref="F50">
    <cfRule type="cellIs" dxfId="90" priority="16" stopIfTrue="1" operator="lessThan">
      <formula>0</formula>
    </cfRule>
  </conditionalFormatting>
  <conditionalFormatting sqref="E53">
    <cfRule type="cellIs" dxfId="89" priority="12" stopIfTrue="1" operator="lessThan">
      <formula>0</formula>
    </cfRule>
  </conditionalFormatting>
  <conditionalFormatting sqref="F54">
    <cfRule type="cellIs" dxfId="88" priority="10" stopIfTrue="1" operator="lessThan">
      <formula>0</formula>
    </cfRule>
  </conditionalFormatting>
  <conditionalFormatting sqref="E55">
    <cfRule type="cellIs" dxfId="87" priority="8" stopIfTrue="1" operator="lessThan">
      <formula>0</formula>
    </cfRule>
  </conditionalFormatting>
  <conditionalFormatting sqref="E62:F62">
    <cfRule type="cellIs" dxfId="86" priority="3" stopIfTrue="1" operator="lessThan">
      <formula>0</formula>
    </cfRule>
  </conditionalFormatting>
  <dataValidations count="2">
    <dataValidation type="list" allowBlank="1" showInputMessage="1" showErrorMessage="1" sqref="D42 D46 D48:D50 D2 D4:D37 D53:D68">
      <formula1>$K$1:$K$18</formula1>
    </dataValidation>
    <dataValidation type="list" allowBlank="1" showInputMessage="1" showErrorMessage="1" sqref="D43:D45 D51:D52 D47 D38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3" orientation="portrait" r:id="rId1"/>
  <headerFooter>
    <oddFooter>&amp;C&amp;"Helvetica,Regular"&amp;12&amp;K000000&amp;P</oddFooter>
  </headerFooter>
  <rowBreaks count="1" manualBreakCount="1">
    <brk id="81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197"/>
  <sheetViews>
    <sheetView showGridLines="0" tabSelected="1" view="pageBreakPreview" zoomScale="60" zoomScaleNormal="100" workbookViewId="0">
      <pane ySplit="2" topLeftCell="A3" activePane="bottomLeft" state="frozen"/>
      <selection pane="bottomLeft" activeCell="A128" sqref="A128:XFD167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87" t="s">
        <v>2</v>
      </c>
      <c r="C1" s="86"/>
      <c r="D1" s="86"/>
      <c r="E1" s="88"/>
      <c r="F1" s="86"/>
      <c r="G1" s="86"/>
      <c r="H1" s="86"/>
      <c r="I1" s="86"/>
      <c r="J1" s="86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2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2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2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2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2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2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2">
        <v>7</v>
      </c>
      <c r="D9" s="58" t="s">
        <v>39</v>
      </c>
      <c r="E9" s="43" t="s">
        <v>15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2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2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2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2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2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>
        <v>43131</v>
      </c>
      <c r="C15" s="62">
        <v>13</v>
      </c>
      <c r="D15" s="58" t="s">
        <v>50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2">
        <v>14</v>
      </c>
      <c r="D16" s="58" t="s">
        <v>51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2">
        <v>15</v>
      </c>
      <c r="D17" s="58" t="s">
        <v>52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2">
        <v>16</v>
      </c>
      <c r="D18" s="58" t="s">
        <v>54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2">
        <v>17</v>
      </c>
      <c r="D19" s="58" t="s">
        <v>57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2">
        <v>18</v>
      </c>
      <c r="D20" s="58" t="s">
        <v>58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2">
        <v>19</v>
      </c>
      <c r="D21" s="58" t="s">
        <v>59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2">
        <v>20</v>
      </c>
      <c r="D22" s="58" t="s">
        <v>60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2">
        <v>21</v>
      </c>
      <c r="D23" s="58" t="s">
        <v>62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2">
        <v>22</v>
      </c>
      <c r="D24" s="58" t="s">
        <v>63</v>
      </c>
      <c r="E24" s="20" t="s">
        <v>15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2">
        <v>23</v>
      </c>
      <c r="D25" s="58" t="s">
        <v>65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2">
        <v>24</v>
      </c>
      <c r="D26" s="58" t="s">
        <v>66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2">
        <v>25</v>
      </c>
      <c r="D27" s="58" t="s">
        <v>67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2">
        <v>26</v>
      </c>
      <c r="D28" s="58" t="s">
        <v>68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2">
        <v>27</v>
      </c>
      <c r="D29" s="58" t="s">
        <v>69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2">
        <v>28</v>
      </c>
      <c r="D30" s="58" t="s">
        <v>70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2">
        <v>29</v>
      </c>
      <c r="D31" s="58" t="s">
        <v>71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2">
        <v>30</v>
      </c>
      <c r="D32" s="58" t="s">
        <v>72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2">
        <v>31</v>
      </c>
      <c r="D33" s="58" t="s">
        <v>74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2">
        <v>32</v>
      </c>
      <c r="D34" s="58" t="s">
        <v>75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2">
        <v>33</v>
      </c>
      <c r="D35" s="58" t="s">
        <v>77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2">
        <v>34</v>
      </c>
      <c r="D36" s="42" t="s">
        <v>79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2">
        <v>35</v>
      </c>
      <c r="D37" s="42" t="s">
        <v>80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2">
        <v>36</v>
      </c>
      <c r="D38" s="42" t="s">
        <v>81</v>
      </c>
      <c r="E38" s="43" t="s">
        <v>15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2">
        <v>37</v>
      </c>
      <c r="D39" s="42" t="s">
        <v>84</v>
      </c>
      <c r="E39" s="20"/>
      <c r="F39" s="21"/>
      <c r="G39" s="22"/>
      <c r="H39" s="22"/>
      <c r="I39" s="22"/>
      <c r="J39" s="23"/>
      <c r="K39" s="4"/>
      <c r="L39" s="2"/>
      <c r="M39" s="2"/>
    </row>
    <row r="40" spans="1:13" ht="15" customHeight="1" x14ac:dyDescent="0.25">
      <c r="A40" s="49"/>
      <c r="B40" s="15">
        <v>43188</v>
      </c>
      <c r="C40" s="62">
        <v>38</v>
      </c>
      <c r="D40" s="42" t="s">
        <v>85</v>
      </c>
      <c r="E40" s="20" t="s">
        <v>23</v>
      </c>
      <c r="F40" s="21">
        <v>-100</v>
      </c>
      <c r="G40" s="22"/>
      <c r="H40" s="22"/>
      <c r="I40" s="22"/>
      <c r="J40" s="23"/>
      <c r="K40" s="4"/>
      <c r="L40" s="2"/>
      <c r="M40" s="2"/>
    </row>
    <row r="41" spans="1:13" ht="15" customHeight="1" x14ac:dyDescent="0.25">
      <c r="A41" s="49"/>
      <c r="B41" s="15">
        <v>43188</v>
      </c>
      <c r="C41" s="62">
        <v>39</v>
      </c>
      <c r="D41" s="42" t="s">
        <v>86</v>
      </c>
      <c r="E41" s="20" t="s">
        <v>14</v>
      </c>
      <c r="F41" s="21">
        <v>-42.3</v>
      </c>
      <c r="G41" s="22"/>
      <c r="H41" s="22"/>
      <c r="I41" s="22"/>
      <c r="J41" s="23"/>
      <c r="K41" s="4"/>
      <c r="L41" s="2"/>
      <c r="M41" s="2"/>
    </row>
    <row r="42" spans="1:13" ht="15" customHeight="1" x14ac:dyDescent="0.25">
      <c r="A42" s="49"/>
      <c r="B42" s="15">
        <v>43188</v>
      </c>
      <c r="C42" s="63">
        <v>40</v>
      </c>
      <c r="D42" s="42" t="s">
        <v>87</v>
      </c>
      <c r="E42" s="20" t="s">
        <v>23</v>
      </c>
      <c r="F42" s="21">
        <v>-15</v>
      </c>
      <c r="G42" s="22"/>
      <c r="H42" s="22"/>
      <c r="I42" s="22"/>
      <c r="J42" s="23"/>
      <c r="K42" s="4"/>
      <c r="L42" s="2"/>
      <c r="M42" s="2"/>
    </row>
    <row r="43" spans="1:13" ht="15" customHeight="1" x14ac:dyDescent="0.25">
      <c r="A43" s="49"/>
      <c r="B43" s="15">
        <v>43188</v>
      </c>
      <c r="C43" s="62">
        <v>41</v>
      </c>
      <c r="D43" s="42" t="s">
        <v>88</v>
      </c>
      <c r="E43" s="20" t="s">
        <v>14</v>
      </c>
      <c r="F43" s="21">
        <v>-25</v>
      </c>
      <c r="G43" s="22"/>
      <c r="H43" s="22"/>
      <c r="I43" s="22"/>
      <c r="J43" s="23"/>
      <c r="K43" s="4"/>
      <c r="L43" s="2"/>
      <c r="M43" s="2"/>
    </row>
    <row r="44" spans="1:13" ht="15" customHeight="1" x14ac:dyDescent="0.25">
      <c r="A44" s="49"/>
      <c r="B44" s="45">
        <v>43188</v>
      </c>
      <c r="C44" s="62">
        <v>42</v>
      </c>
      <c r="D44" s="42" t="s">
        <v>90</v>
      </c>
      <c r="E44" s="20" t="s">
        <v>30</v>
      </c>
      <c r="F44" s="21">
        <v>-500</v>
      </c>
      <c r="G44" s="22"/>
      <c r="H44" s="22"/>
      <c r="I44" s="22"/>
      <c r="J44" s="23"/>
      <c r="K44" s="4"/>
      <c r="L44" s="2"/>
      <c r="M44" s="2"/>
    </row>
    <row r="45" spans="1:13" ht="15" customHeight="1" x14ac:dyDescent="0.25">
      <c r="A45" s="49"/>
      <c r="B45" s="15">
        <v>43194</v>
      </c>
      <c r="C45" s="62">
        <v>43</v>
      </c>
      <c r="D45" s="42" t="s">
        <v>37</v>
      </c>
      <c r="E45" s="20" t="s">
        <v>22</v>
      </c>
      <c r="F45" s="21"/>
      <c r="G45" s="22">
        <v>-407.57</v>
      </c>
      <c r="H45" s="22"/>
      <c r="I45" s="22"/>
      <c r="J45" s="23"/>
      <c r="K45" s="22" t="s">
        <v>93</v>
      </c>
      <c r="L45" s="2"/>
      <c r="M45" s="2"/>
    </row>
    <row r="46" spans="1:13" ht="15" customHeight="1" x14ac:dyDescent="0.25">
      <c r="A46" s="49"/>
      <c r="B46" s="15">
        <v>43194</v>
      </c>
      <c r="C46" s="62">
        <v>44</v>
      </c>
      <c r="D46" s="58" t="s">
        <v>92</v>
      </c>
      <c r="E46" s="20" t="s">
        <v>22</v>
      </c>
      <c r="F46" s="21"/>
      <c r="G46" s="22">
        <v>-30</v>
      </c>
      <c r="H46" s="22"/>
      <c r="I46" s="22"/>
      <c r="J46" s="23"/>
      <c r="K46" s="22" t="s">
        <v>93</v>
      </c>
      <c r="L46" s="2"/>
      <c r="M46" s="2"/>
    </row>
    <row r="47" spans="1:13" ht="15" customHeight="1" x14ac:dyDescent="0.25">
      <c r="A47" s="49"/>
      <c r="B47" s="15">
        <v>43194</v>
      </c>
      <c r="C47" s="62">
        <v>45</v>
      </c>
      <c r="D47" s="58" t="s">
        <v>91</v>
      </c>
      <c r="E47" s="20" t="s">
        <v>21</v>
      </c>
      <c r="F47" s="21"/>
      <c r="G47" s="22">
        <v>-12</v>
      </c>
      <c r="H47" s="22"/>
      <c r="I47" s="22"/>
      <c r="J47" s="23"/>
      <c r="K47" s="4"/>
      <c r="L47" s="2"/>
      <c r="M47" s="2"/>
    </row>
    <row r="48" spans="1:13" ht="15" customHeight="1" x14ac:dyDescent="0.25">
      <c r="A48" s="49"/>
      <c r="B48" s="15">
        <v>43195</v>
      </c>
      <c r="C48" s="62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/>
      <c r="L48" s="2"/>
      <c r="M48" s="2"/>
    </row>
    <row r="49" spans="1:247" ht="15" customHeight="1" x14ac:dyDescent="0.25">
      <c r="A49" s="49"/>
      <c r="B49" s="15">
        <v>43206</v>
      </c>
      <c r="C49" s="62">
        <v>47</v>
      </c>
      <c r="D49" s="58" t="s">
        <v>110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2">
        <v>48</v>
      </c>
      <c r="D50" s="42" t="s">
        <v>101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2">
        <v>49</v>
      </c>
      <c r="D51" s="58" t="s">
        <v>95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2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2">
        <v>51</v>
      </c>
      <c r="D53" s="58" t="s">
        <v>69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2">
        <v>52</v>
      </c>
      <c r="D54" s="58" t="s">
        <v>96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2">
        <v>53</v>
      </c>
      <c r="D55" s="58" t="s">
        <v>97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2">
        <v>54</v>
      </c>
      <c r="D56" s="42" t="s">
        <v>98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2">
        <v>55</v>
      </c>
      <c r="D57" s="42" t="s">
        <v>99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2">
        <v>56</v>
      </c>
      <c r="D58" s="42" t="s">
        <v>100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2">
        <v>57</v>
      </c>
      <c r="D59" s="42" t="s">
        <v>102</v>
      </c>
      <c r="E59" s="20" t="s">
        <v>15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2">
        <v>58</v>
      </c>
      <c r="D60" s="42" t="s">
        <v>103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2">
        <v>59</v>
      </c>
      <c r="D61" s="58" t="s">
        <v>108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2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3">
        <v>61</v>
      </c>
      <c r="D63" s="42" t="s">
        <v>105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3">
        <v>61</v>
      </c>
      <c r="D64" s="42" t="s">
        <v>106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2">
        <v>62</v>
      </c>
      <c r="D65" s="42" t="s">
        <v>107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2">
        <v>63</v>
      </c>
      <c r="D66" s="58" t="s">
        <v>92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2">
        <v>64</v>
      </c>
      <c r="D67" s="58" t="s">
        <v>109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2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2">
        <v>66</v>
      </c>
      <c r="D69" s="58" t="s">
        <v>111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2">
        <v>67</v>
      </c>
      <c r="D70" s="42" t="s">
        <v>112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2">
        <v>68</v>
      </c>
      <c r="D71" s="42" t="s">
        <v>113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2">
        <v>69</v>
      </c>
      <c r="D72" s="58" t="s">
        <v>69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2">
        <v>70</v>
      </c>
      <c r="D73" s="58" t="s">
        <v>114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2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2">
        <v>72</v>
      </c>
      <c r="D75" s="42" t="s">
        <v>115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2">
        <v>73</v>
      </c>
      <c r="D76" s="42" t="s">
        <v>117</v>
      </c>
      <c r="E76" s="20" t="s">
        <v>15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2">
        <v>74</v>
      </c>
      <c r="D77" s="58" t="s">
        <v>120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2">
        <v>75</v>
      </c>
      <c r="D78" s="58" t="s">
        <v>121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2">
        <v>76</v>
      </c>
      <c r="D79" s="58" t="s">
        <v>122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2">
        <v>77</v>
      </c>
      <c r="D80" s="58" t="s">
        <v>123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2">
        <v>78</v>
      </c>
      <c r="D81" s="58" t="s">
        <v>124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2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2">
        <v>80</v>
      </c>
      <c r="D83" s="42" t="s">
        <v>125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2">
        <v>81</v>
      </c>
      <c r="D84" s="42" t="s">
        <v>127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2">
        <v>82</v>
      </c>
      <c r="D85" s="42" t="s">
        <v>126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2">
        <v>83</v>
      </c>
      <c r="D86" s="42" t="s">
        <v>128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2">
        <v>84</v>
      </c>
      <c r="D87" s="58" t="s">
        <v>129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2">
        <v>85</v>
      </c>
      <c r="D88" s="58" t="s">
        <v>92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2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2">
        <v>87</v>
      </c>
      <c r="D90" s="58" t="s">
        <v>69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2">
        <v>88</v>
      </c>
      <c r="D91" s="58" t="s">
        <v>130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2">
        <v>89</v>
      </c>
      <c r="D92" s="58" t="s">
        <v>131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2">
        <v>90</v>
      </c>
      <c r="D93" s="42" t="s">
        <v>128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2">
        <v>91</v>
      </c>
      <c r="D94" s="58" t="s">
        <v>132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2">
        <v>92</v>
      </c>
      <c r="D95" s="58" t="s">
        <v>133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2">
        <v>93</v>
      </c>
      <c r="D96" s="58" t="s">
        <v>134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2">
        <v>94</v>
      </c>
      <c r="D97" s="58" t="s">
        <v>136</v>
      </c>
      <c r="E97" s="20" t="s">
        <v>15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2">
        <v>95</v>
      </c>
      <c r="D98" s="58" t="s">
        <v>135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43406</v>
      </c>
      <c r="C99" s="62" t="s">
        <v>177</v>
      </c>
      <c r="D99" s="58" t="s">
        <v>178</v>
      </c>
      <c r="E99" s="20" t="s">
        <v>14</v>
      </c>
      <c r="F99" s="21"/>
      <c r="G99" s="22"/>
      <c r="H99" s="22"/>
      <c r="I99" s="22">
        <v>-0.7</v>
      </c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43409</v>
      </c>
      <c r="C100" s="62">
        <v>96</v>
      </c>
      <c r="D100" s="58" t="s">
        <v>69</v>
      </c>
      <c r="E100" s="20" t="s">
        <v>0</v>
      </c>
      <c r="F100" s="21"/>
      <c r="G100" s="22">
        <v>-19.28</v>
      </c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</row>
    <row r="101" spans="1:247" ht="15" customHeight="1" x14ac:dyDescent="0.25">
      <c r="A101" s="49"/>
      <c r="B101" s="15">
        <v>43410</v>
      </c>
      <c r="C101" s="62">
        <v>97</v>
      </c>
      <c r="D101" s="58" t="s">
        <v>138</v>
      </c>
      <c r="E101" s="20" t="s">
        <v>0</v>
      </c>
      <c r="F101" s="21">
        <v>-76.900000000000006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/>
      <c r="IM101"/>
    </row>
    <row r="102" spans="1:247" ht="15" customHeight="1" x14ac:dyDescent="0.25">
      <c r="A102" s="49"/>
      <c r="B102" s="15">
        <v>43410</v>
      </c>
      <c r="C102" s="62">
        <v>98</v>
      </c>
      <c r="D102" s="42" t="s">
        <v>137</v>
      </c>
      <c r="E102" s="20" t="s">
        <v>14</v>
      </c>
      <c r="F102" s="21">
        <v>-25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43412</v>
      </c>
      <c r="C103" s="62">
        <v>99</v>
      </c>
      <c r="D103" s="42" t="s">
        <v>139</v>
      </c>
      <c r="E103" s="20" t="s">
        <v>19</v>
      </c>
      <c r="F103" s="21">
        <v>-47.2</v>
      </c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43409</v>
      </c>
      <c r="C104" s="62">
        <v>100</v>
      </c>
      <c r="D104" s="42" t="s">
        <v>37</v>
      </c>
      <c r="E104" s="20" t="s">
        <v>22</v>
      </c>
      <c r="F104" s="21"/>
      <c r="G104" s="22">
        <v>-280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43419</v>
      </c>
      <c r="C105" s="62">
        <v>101</v>
      </c>
      <c r="D105" s="42" t="s">
        <v>141</v>
      </c>
      <c r="E105" s="20" t="s">
        <v>22</v>
      </c>
      <c r="F105" s="21"/>
      <c r="G105" s="22">
        <v>-17.420000000000002</v>
      </c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2">
        <v>102</v>
      </c>
      <c r="D106" s="42" t="s">
        <v>142</v>
      </c>
      <c r="E106" s="20" t="s">
        <v>23</v>
      </c>
      <c r="F106" s="21">
        <v>-310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2">
        <v>103</v>
      </c>
      <c r="D107" s="42" t="s">
        <v>143</v>
      </c>
      <c r="E107" s="20" t="s">
        <v>19</v>
      </c>
      <c r="F107" s="21">
        <v>-32.5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2">
        <v>104</v>
      </c>
      <c r="D108" s="42" t="s">
        <v>144</v>
      </c>
      <c r="E108" s="20" t="s">
        <v>19</v>
      </c>
      <c r="F108" s="21">
        <v>-502.34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43429</v>
      </c>
      <c r="C109" s="62">
        <v>105</v>
      </c>
      <c r="D109" s="58" t="s">
        <v>136</v>
      </c>
      <c r="E109" s="20" t="s">
        <v>15</v>
      </c>
      <c r="F109" s="21">
        <v>-13.3</v>
      </c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43437</v>
      </c>
      <c r="C110" s="62">
        <v>106</v>
      </c>
      <c r="D110" s="58" t="s">
        <v>145</v>
      </c>
      <c r="E110" s="20" t="s">
        <v>21</v>
      </c>
      <c r="F110" s="21"/>
      <c r="G110" s="22">
        <v>-12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43429</v>
      </c>
      <c r="C111" s="62">
        <v>107</v>
      </c>
      <c r="D111" s="42" t="s">
        <v>146</v>
      </c>
      <c r="E111" s="20" t="s">
        <v>30</v>
      </c>
      <c r="F111" s="21"/>
      <c r="G111" s="22">
        <v>-100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43438</v>
      </c>
      <c r="C112" s="62">
        <v>108</v>
      </c>
      <c r="D112" s="42" t="s">
        <v>37</v>
      </c>
      <c r="E112" s="20" t="s">
        <v>22</v>
      </c>
      <c r="F112" s="21"/>
      <c r="G112" s="22">
        <v>-280</v>
      </c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43444</v>
      </c>
      <c r="C113" s="62">
        <v>109</v>
      </c>
      <c r="D113" s="42" t="s">
        <v>150</v>
      </c>
      <c r="E113" s="20" t="s">
        <v>19</v>
      </c>
      <c r="F113" s="21">
        <v>-432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2">
        <v>110</v>
      </c>
      <c r="D114" s="58" t="s">
        <v>151</v>
      </c>
      <c r="E114" s="20" t="s">
        <v>0</v>
      </c>
      <c r="F114" s="21">
        <v>-68.430000000000007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43447</v>
      </c>
      <c r="C115" s="62">
        <v>111</v>
      </c>
      <c r="D115" s="58" t="s">
        <v>152</v>
      </c>
      <c r="E115" s="20" t="s">
        <v>0</v>
      </c>
      <c r="F115" s="21">
        <v>-37.17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2">
        <v>112</v>
      </c>
      <c r="D116" s="42" t="s">
        <v>156</v>
      </c>
      <c r="E116" s="20" t="s">
        <v>19</v>
      </c>
      <c r="F116" s="21">
        <v>-60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2">
        <v>113</v>
      </c>
      <c r="D117" s="42" t="s">
        <v>157</v>
      </c>
      <c r="E117" s="20" t="s">
        <v>19</v>
      </c>
      <c r="F117" s="21">
        <v>-40.6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43450</v>
      </c>
      <c r="C118" s="62">
        <v>114</v>
      </c>
      <c r="D118" s="42" t="s">
        <v>158</v>
      </c>
      <c r="E118" s="20" t="s">
        <v>19</v>
      </c>
      <c r="F118" s="21">
        <v>-120</v>
      </c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43444</v>
      </c>
      <c r="C119" s="62">
        <v>115</v>
      </c>
      <c r="D119" s="42" t="s">
        <v>162</v>
      </c>
      <c r="E119" s="20" t="s">
        <v>19</v>
      </c>
      <c r="G119" s="21">
        <v>-360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43445</v>
      </c>
      <c r="C120" s="62">
        <v>116</v>
      </c>
      <c r="D120" s="42" t="s">
        <v>164</v>
      </c>
      <c r="E120" s="43" t="s">
        <v>13</v>
      </c>
      <c r="G120" s="21">
        <v>-375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>
        <v>43447</v>
      </c>
      <c r="C121" s="62">
        <v>117</v>
      </c>
      <c r="D121" s="42" t="s">
        <v>141</v>
      </c>
      <c r="E121" s="43" t="s">
        <v>22</v>
      </c>
      <c r="F121" s="21"/>
      <c r="G121" s="22">
        <v>-16.899999999999999</v>
      </c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>
        <v>43451</v>
      </c>
      <c r="C122" s="62">
        <v>118</v>
      </c>
      <c r="D122" s="1" t="s">
        <v>69</v>
      </c>
      <c r="E122" s="66" t="s">
        <v>0</v>
      </c>
      <c r="G122" s="22">
        <v>-132.69</v>
      </c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>
        <v>43451</v>
      </c>
      <c r="C123" s="62">
        <v>119</v>
      </c>
      <c r="D123" s="42" t="s">
        <v>165</v>
      </c>
      <c r="E123" s="43" t="s">
        <v>30</v>
      </c>
      <c r="F123" s="21">
        <v>-845</v>
      </c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>
        <v>43461</v>
      </c>
      <c r="C124" s="62">
        <v>120</v>
      </c>
      <c r="D124" s="42" t="s">
        <v>167</v>
      </c>
      <c r="E124" s="20" t="s">
        <v>19</v>
      </c>
      <c r="F124" s="21"/>
      <c r="G124" s="22">
        <v>-493.7</v>
      </c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>
        <v>43462</v>
      </c>
      <c r="C125" s="62">
        <v>121</v>
      </c>
      <c r="D125" s="42" t="s">
        <v>180</v>
      </c>
      <c r="E125" s="43" t="s">
        <v>14</v>
      </c>
      <c r="F125" s="21"/>
      <c r="G125" s="22"/>
      <c r="H125" s="22"/>
      <c r="I125" s="22"/>
      <c r="J125" s="23">
        <v>-0.02</v>
      </c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2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2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2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45"/>
      <c r="C129" s="62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2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31" t="s">
        <v>16</v>
      </c>
      <c r="C131" s="64"/>
      <c r="D131" s="32"/>
      <c r="E131" s="33"/>
      <c r="F131" s="34">
        <f>SUM(F3:F130)</f>
        <v>-5516.76</v>
      </c>
      <c r="G131" s="35">
        <f>SUM(G3:G130)</f>
        <v>-7358.9199999999983</v>
      </c>
      <c r="H131" s="35">
        <f>SUM(H3:H130)</f>
        <v>-1000</v>
      </c>
      <c r="I131" s="35">
        <f>SUM(I3:I130)</f>
        <v>-164.10999999999999</v>
      </c>
      <c r="J131" s="54">
        <f>SUM(J3:J130)</f>
        <v>-0.02</v>
      </c>
      <c r="K131" s="53"/>
      <c r="L131" s="2"/>
      <c r="M131" s="2"/>
      <c r="IM131"/>
    </row>
    <row r="132" spans="1:247" ht="15" customHeight="1" x14ac:dyDescent="0.25">
      <c r="A132" s="50"/>
      <c r="B132" s="19"/>
      <c r="C132" s="19"/>
      <c r="D132" s="19"/>
      <c r="E132" s="19"/>
      <c r="F132" s="19"/>
      <c r="G132" s="19"/>
      <c r="H132" s="19"/>
      <c r="I132" s="19"/>
      <c r="J132" s="19"/>
      <c r="K132" s="2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50"/>
      <c r="B133" s="19"/>
      <c r="C133" s="19"/>
      <c r="D133" s="19"/>
      <c r="E133" s="19"/>
      <c r="F133" s="19"/>
      <c r="G133" s="19"/>
      <c r="H133" s="19"/>
      <c r="I133" s="19"/>
      <c r="J133" s="19"/>
      <c r="K133" s="2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50"/>
      <c r="B134" s="19"/>
      <c r="C134" s="19"/>
      <c r="D134" s="19"/>
      <c r="E134" s="19"/>
      <c r="F134" s="19"/>
      <c r="G134" s="19"/>
      <c r="H134" s="19"/>
      <c r="I134" s="19"/>
      <c r="J134" s="19"/>
      <c r="K134" s="2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50"/>
      <c r="B135" s="19"/>
      <c r="C135" s="19"/>
      <c r="D135" s="19"/>
      <c r="E135" s="19"/>
      <c r="F135" s="19"/>
      <c r="G135" s="19"/>
      <c r="H135" s="19"/>
      <c r="I135" s="19"/>
      <c r="J135" s="19"/>
      <c r="K135" s="2"/>
      <c r="L135" s="2"/>
      <c r="M135" s="2"/>
    </row>
    <row r="136" spans="1:247" ht="15" customHeight="1" x14ac:dyDescent="0.25">
      <c r="A136" s="50"/>
      <c r="B136" s="19"/>
      <c r="C136" s="19"/>
      <c r="D136" s="19"/>
      <c r="E136" s="19"/>
      <c r="F136" s="19"/>
      <c r="G136" s="19"/>
      <c r="H136" s="19"/>
      <c r="I136" s="19"/>
      <c r="J136" s="19"/>
      <c r="K136" s="2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50"/>
      <c r="B137" s="19"/>
      <c r="C137" s="19"/>
      <c r="D137" s="19"/>
      <c r="E137" s="19"/>
      <c r="F137" s="19"/>
      <c r="G137" s="19"/>
      <c r="H137" s="19"/>
      <c r="I137" s="19"/>
      <c r="J137" s="19"/>
      <c r="K137" s="2"/>
      <c r="L137" s="2"/>
      <c r="M137" s="2"/>
    </row>
    <row r="138" spans="1:247" ht="15" customHeight="1" x14ac:dyDescent="0.25">
      <c r="A138" s="50"/>
      <c r="B138" s="19"/>
      <c r="C138" s="19"/>
      <c r="D138" s="19"/>
      <c r="E138" s="19"/>
      <c r="F138" s="19"/>
      <c r="G138" s="19"/>
      <c r="H138" s="19"/>
      <c r="I138" s="19"/>
      <c r="J138" s="19"/>
      <c r="K138" s="2"/>
      <c r="L138" s="2"/>
      <c r="M138" s="2"/>
    </row>
    <row r="139" spans="1:247" ht="15" customHeight="1" x14ac:dyDescent="0.25">
      <c r="A139" s="50"/>
      <c r="B139" s="19"/>
      <c r="C139" s="19"/>
      <c r="D139" s="19"/>
      <c r="E139" s="19"/>
      <c r="F139" s="19"/>
      <c r="G139" s="19"/>
      <c r="H139" s="19"/>
      <c r="I139" s="19"/>
      <c r="J139" s="19"/>
      <c r="K139" s="2"/>
      <c r="L139" s="2"/>
      <c r="M139" s="2"/>
    </row>
    <row r="140" spans="1:247" ht="15" customHeight="1" x14ac:dyDescent="0.25">
      <c r="A140" s="50"/>
      <c r="B140" s="19"/>
      <c r="C140" s="19"/>
      <c r="D140" s="19"/>
      <c r="E140" s="19"/>
      <c r="F140" s="19"/>
      <c r="G140" s="19"/>
      <c r="H140" s="19"/>
      <c r="I140" s="19"/>
      <c r="J140" s="19"/>
      <c r="K140" s="2"/>
      <c r="L140" s="2"/>
      <c r="M140" s="2"/>
    </row>
    <row r="141" spans="1:247" ht="15" customHeight="1" x14ac:dyDescent="0.25">
      <c r="A141" s="50"/>
      <c r="B141" s="19"/>
      <c r="C141" s="19"/>
      <c r="D141" s="19"/>
      <c r="E141" s="19"/>
      <c r="F141" s="19"/>
      <c r="G141" s="19"/>
      <c r="H141" s="19"/>
      <c r="I141" s="19"/>
      <c r="J141" s="19"/>
      <c r="K141" s="2"/>
      <c r="L141" s="2"/>
      <c r="M141" s="2"/>
    </row>
    <row r="142" spans="1:247" ht="15" customHeight="1" x14ac:dyDescent="0.25">
      <c r="A142" s="50"/>
      <c r="B142" s="19"/>
      <c r="C142" s="19"/>
      <c r="D142" s="19"/>
      <c r="E142" s="19"/>
      <c r="F142" s="19"/>
      <c r="G142" s="19"/>
      <c r="H142" s="19"/>
      <c r="I142" s="19"/>
      <c r="J142" s="19"/>
      <c r="K142" s="2"/>
      <c r="L142" s="2"/>
      <c r="M142" s="2"/>
    </row>
    <row r="143" spans="1:247" ht="15" customHeight="1" x14ac:dyDescent="0.25">
      <c r="A143" s="50"/>
      <c r="B143" s="19"/>
      <c r="C143" s="19"/>
      <c r="D143" s="19"/>
      <c r="E143" s="19"/>
      <c r="F143" s="19"/>
      <c r="G143" s="19"/>
      <c r="H143" s="19"/>
      <c r="I143" s="19"/>
      <c r="J143" s="19"/>
      <c r="K143" s="2"/>
      <c r="L143" s="2"/>
      <c r="M143" s="2"/>
    </row>
    <row r="144" spans="1:247" ht="15" customHeight="1" x14ac:dyDescent="0.25">
      <c r="A144" s="50"/>
      <c r="B144" s="19"/>
      <c r="C144" s="19"/>
      <c r="D144" s="19"/>
      <c r="E144" s="19"/>
      <c r="F144" s="19"/>
      <c r="G144" s="19"/>
      <c r="H144" s="19"/>
      <c r="I144" s="19"/>
      <c r="J144" s="19"/>
      <c r="K144" s="2"/>
      <c r="L144" s="2"/>
      <c r="M144" s="2"/>
    </row>
    <row r="145" spans="1:13" ht="15" customHeight="1" x14ac:dyDescent="0.25">
      <c r="A145" s="50"/>
      <c r="B145" s="19"/>
      <c r="C145" s="19"/>
      <c r="D145" s="19"/>
      <c r="E145" s="19"/>
      <c r="F145" s="19"/>
      <c r="G145" s="19"/>
      <c r="H145" s="19"/>
      <c r="I145" s="19"/>
      <c r="J145" s="19"/>
      <c r="K145" s="2"/>
      <c r="L145" s="2"/>
      <c r="M145" s="2"/>
    </row>
    <row r="146" spans="1:13" ht="15" customHeight="1" x14ac:dyDescent="0.25">
      <c r="A146" s="50"/>
      <c r="B146" s="19"/>
      <c r="C146" s="19"/>
      <c r="D146" s="19"/>
      <c r="E146" s="19"/>
      <c r="F146" s="19"/>
      <c r="G146" s="19"/>
      <c r="H146" s="19"/>
      <c r="I146" s="19"/>
      <c r="J146" s="19"/>
      <c r="K146" s="2"/>
      <c r="L146" s="2"/>
      <c r="M146" s="2"/>
    </row>
    <row r="147" spans="1:13" ht="15" customHeight="1" x14ac:dyDescent="0.25">
      <c r="A147" s="50"/>
      <c r="B147" s="19"/>
      <c r="C147" s="19"/>
      <c r="D147" s="19"/>
      <c r="E147" s="19"/>
      <c r="F147" s="19"/>
      <c r="G147" s="19"/>
      <c r="H147" s="19"/>
      <c r="I147" s="19"/>
      <c r="J147" s="19"/>
      <c r="K147" s="2"/>
      <c r="L147" s="2"/>
      <c r="M147" s="2"/>
    </row>
    <row r="148" spans="1:13" ht="15" customHeight="1" x14ac:dyDescent="0.25">
      <c r="A148" s="50"/>
      <c r="B148" s="19"/>
      <c r="C148" s="19"/>
      <c r="D148" s="19"/>
      <c r="E148" s="19"/>
      <c r="F148" s="19"/>
      <c r="G148" s="19"/>
      <c r="H148" s="19"/>
      <c r="I148" s="19"/>
      <c r="J148" s="19"/>
      <c r="K148" s="2"/>
      <c r="L148" s="2"/>
      <c r="M148" s="2"/>
    </row>
    <row r="149" spans="1:13" ht="15" customHeight="1" x14ac:dyDescent="0.25">
      <c r="A149" s="50"/>
      <c r="B149" s="19"/>
      <c r="C149" s="19"/>
      <c r="D149" s="19"/>
      <c r="E149" s="19"/>
      <c r="F149" s="19"/>
      <c r="G149" s="19"/>
      <c r="H149" s="19"/>
      <c r="I149" s="19"/>
      <c r="J149" s="19"/>
      <c r="K149" s="2"/>
      <c r="L149" s="2"/>
      <c r="M149" s="2"/>
    </row>
    <row r="150" spans="1:13" ht="15" customHeight="1" x14ac:dyDescent="0.25">
      <c r="A150" s="50"/>
      <c r="B150" s="19"/>
      <c r="C150" s="19"/>
      <c r="D150" s="19"/>
      <c r="E150" s="19"/>
      <c r="F150" s="19"/>
      <c r="G150" s="19"/>
      <c r="H150" s="19"/>
      <c r="I150" s="19"/>
      <c r="J150" s="19"/>
      <c r="K150" s="2"/>
      <c r="L150" s="2"/>
      <c r="M150" s="2"/>
    </row>
    <row r="151" spans="1:13" ht="15" customHeight="1" x14ac:dyDescent="0.25">
      <c r="A151" s="50"/>
      <c r="B151" s="19"/>
      <c r="C151" s="19"/>
      <c r="D151" s="19"/>
      <c r="E151" s="19"/>
      <c r="F151" s="19"/>
      <c r="G151" s="19"/>
      <c r="H151" s="19"/>
      <c r="I151" s="19"/>
      <c r="J151" s="19"/>
      <c r="K151" s="2"/>
      <c r="L151" s="2"/>
      <c r="M151" s="2"/>
    </row>
    <row r="152" spans="1:13" ht="15" customHeight="1" x14ac:dyDescent="0.25">
      <c r="A152" s="50"/>
      <c r="B152" s="19"/>
      <c r="C152" s="19"/>
      <c r="D152" s="19"/>
      <c r="E152" s="19"/>
      <c r="F152" s="19"/>
      <c r="G152" s="19"/>
      <c r="H152" s="19"/>
      <c r="I152" s="19"/>
      <c r="J152" s="19"/>
      <c r="K152" s="2"/>
      <c r="L152" s="2"/>
      <c r="M152" s="2"/>
    </row>
    <row r="153" spans="1:13" ht="15" customHeight="1" x14ac:dyDescent="0.25">
      <c r="A153" s="50"/>
      <c r="B153" s="19"/>
      <c r="C153" s="19"/>
      <c r="D153" s="19"/>
      <c r="E153" s="19"/>
      <c r="F153" s="19"/>
      <c r="G153" s="19"/>
      <c r="H153" s="19"/>
      <c r="I153" s="19"/>
      <c r="J153" s="19"/>
      <c r="K153" s="2"/>
      <c r="L153" s="2"/>
      <c r="M153" s="2"/>
    </row>
    <row r="154" spans="1:13" ht="15" customHeight="1" x14ac:dyDescent="0.25">
      <c r="A154" s="50"/>
      <c r="B154" s="19"/>
      <c r="C154" s="19"/>
      <c r="D154" s="19"/>
      <c r="E154" s="19"/>
      <c r="F154" s="19"/>
      <c r="G154" s="19"/>
      <c r="H154" s="19"/>
      <c r="I154" s="19"/>
      <c r="J154" s="19"/>
      <c r="K154" s="2"/>
      <c r="L154" s="2"/>
      <c r="M154" s="2"/>
    </row>
    <row r="155" spans="1:13" ht="15" customHeight="1" x14ac:dyDescent="0.25">
      <c r="A155" s="50"/>
      <c r="B155" s="19"/>
      <c r="C155" s="19"/>
      <c r="D155" s="19"/>
      <c r="E155" s="19"/>
      <c r="F155" s="19"/>
      <c r="G155" s="19"/>
      <c r="H155" s="19"/>
      <c r="I155" s="19"/>
      <c r="J155" s="19"/>
      <c r="K155" s="2"/>
      <c r="L155" s="2"/>
      <c r="M155" s="2"/>
    </row>
    <row r="156" spans="1:13" ht="15" customHeight="1" x14ac:dyDescent="0.25">
      <c r="A156" s="50"/>
      <c r="B156" s="19"/>
      <c r="C156" s="19"/>
      <c r="D156" s="19"/>
      <c r="E156" s="19"/>
      <c r="F156" s="19"/>
      <c r="G156" s="19"/>
      <c r="H156" s="19"/>
      <c r="I156" s="19"/>
      <c r="J156" s="19"/>
      <c r="K156" s="2"/>
      <c r="L156" s="2"/>
      <c r="M156" s="2"/>
    </row>
    <row r="157" spans="1:13" ht="15" customHeight="1" x14ac:dyDescent="0.25">
      <c r="A157" s="50"/>
      <c r="B157" s="19"/>
      <c r="C157" s="19"/>
      <c r="D157" s="19"/>
      <c r="E157" s="19"/>
      <c r="F157" s="19"/>
      <c r="G157" s="19"/>
      <c r="H157" s="19"/>
      <c r="I157" s="19"/>
      <c r="J157" s="19"/>
      <c r="K157" s="2"/>
      <c r="L157" s="2"/>
      <c r="M157" s="2"/>
    </row>
    <row r="158" spans="1:13" ht="15" customHeight="1" x14ac:dyDescent="0.25">
      <c r="A158" s="50"/>
      <c r="B158" s="19"/>
      <c r="C158" s="19"/>
      <c r="D158" s="19"/>
      <c r="E158" s="19"/>
      <c r="F158" s="19"/>
      <c r="G158" s="19"/>
      <c r="H158" s="19"/>
      <c r="I158" s="19"/>
      <c r="J158" s="19"/>
      <c r="K158" s="2"/>
      <c r="L158" s="2"/>
      <c r="M158" s="2"/>
    </row>
    <row r="159" spans="1:13" ht="15" customHeight="1" x14ac:dyDescent="0.25">
      <c r="A159" s="50"/>
      <c r="B159" s="19"/>
      <c r="C159" s="19"/>
      <c r="D159" s="19"/>
      <c r="E159" s="19"/>
      <c r="F159" s="19"/>
      <c r="G159" s="19"/>
      <c r="H159" s="19"/>
      <c r="I159" s="19"/>
      <c r="J159" s="19"/>
      <c r="K159" s="2"/>
      <c r="L159" s="2"/>
      <c r="M159" s="2"/>
    </row>
    <row r="160" spans="1:13" ht="15" customHeight="1" x14ac:dyDescent="0.25">
      <c r="A160" s="50"/>
      <c r="B160" s="19"/>
      <c r="C160" s="19"/>
      <c r="D160" s="19"/>
      <c r="E160" s="19"/>
      <c r="F160" s="19"/>
      <c r="G160" s="19"/>
      <c r="H160" s="19"/>
      <c r="I160" s="19"/>
      <c r="J160" s="19"/>
      <c r="K160" s="2"/>
      <c r="L160" s="2"/>
      <c r="M160" s="2"/>
    </row>
    <row r="161" spans="1:13" ht="15" customHeight="1" x14ac:dyDescent="0.25">
      <c r="A161" s="50"/>
      <c r="B161" s="19"/>
      <c r="C161" s="19"/>
      <c r="D161" s="19"/>
      <c r="E161" s="19"/>
      <c r="F161" s="19"/>
      <c r="G161" s="19"/>
      <c r="H161" s="19"/>
      <c r="I161" s="19"/>
      <c r="J161" s="19"/>
      <c r="K161" s="2"/>
      <c r="L161" s="2"/>
      <c r="M161" s="2"/>
    </row>
    <row r="162" spans="1:13" ht="15" customHeight="1" x14ac:dyDescent="0.25">
      <c r="A162" s="50"/>
      <c r="B162" s="19"/>
      <c r="C162" s="19"/>
      <c r="D162" s="19"/>
      <c r="E162" s="19"/>
      <c r="F162" s="19"/>
      <c r="G162" s="19"/>
      <c r="H162" s="19"/>
      <c r="I162" s="19"/>
      <c r="J162" s="19"/>
      <c r="K162" s="2"/>
      <c r="L162" s="2"/>
      <c r="M162" s="2"/>
    </row>
    <row r="163" spans="1:13" ht="15" customHeight="1" x14ac:dyDescent="0.25">
      <c r="A163" s="50"/>
      <c r="B163" s="19"/>
      <c r="C163" s="19"/>
      <c r="D163" s="19"/>
      <c r="E163" s="19"/>
      <c r="F163" s="19"/>
      <c r="G163" s="19"/>
      <c r="H163" s="19"/>
      <c r="I163" s="19"/>
      <c r="J163" s="19"/>
      <c r="K163" s="2"/>
      <c r="L163" s="2"/>
      <c r="M163" s="2"/>
    </row>
    <row r="164" spans="1:13" ht="15" customHeight="1" x14ac:dyDescent="0.25">
      <c r="A164" s="50"/>
      <c r="B164" s="19"/>
      <c r="C164" s="19"/>
      <c r="D164" s="19"/>
      <c r="E164" s="19"/>
      <c r="F164" s="19"/>
      <c r="G164" s="19"/>
      <c r="H164" s="19"/>
      <c r="I164" s="19"/>
      <c r="J164" s="19"/>
      <c r="K164" s="2"/>
      <c r="L164" s="2"/>
      <c r="M164" s="2"/>
    </row>
    <row r="165" spans="1:13" ht="15" customHeight="1" x14ac:dyDescent="0.25">
      <c r="A165" s="50"/>
      <c r="B165" s="19"/>
      <c r="C165" s="19"/>
      <c r="D165" s="19"/>
      <c r="E165" s="19"/>
      <c r="F165" s="19"/>
      <c r="G165" s="19"/>
      <c r="H165" s="19"/>
      <c r="I165" s="19"/>
      <c r="J165" s="19"/>
      <c r="K165" s="2"/>
      <c r="L165" s="2"/>
      <c r="M165" s="2"/>
    </row>
    <row r="166" spans="1:13" ht="15" customHeight="1" x14ac:dyDescent="0.25">
      <c r="A166" s="50"/>
      <c r="B166" s="19"/>
      <c r="C166" s="19"/>
      <c r="D166" s="19"/>
      <c r="E166" s="19"/>
      <c r="F166" s="19"/>
      <c r="G166" s="19"/>
      <c r="H166" s="19"/>
      <c r="I166" s="19"/>
      <c r="J166" s="19"/>
      <c r="K166" s="2"/>
      <c r="L166" s="2"/>
      <c r="M166" s="2"/>
    </row>
    <row r="167" spans="1:13" ht="15" customHeight="1" x14ac:dyDescent="0.25">
      <c r="A167" s="50"/>
      <c r="B167" s="19"/>
      <c r="C167" s="19"/>
      <c r="D167" s="19"/>
      <c r="E167" s="19"/>
      <c r="F167" s="19"/>
      <c r="G167" s="19"/>
      <c r="H167" s="19"/>
      <c r="I167" s="19"/>
      <c r="J167" s="19"/>
      <c r="K167" s="2"/>
      <c r="L167" s="2"/>
      <c r="M167" s="2"/>
    </row>
    <row r="168" spans="1:13" ht="15" customHeight="1" x14ac:dyDescent="0.25">
      <c r="A168" s="50"/>
      <c r="B168" s="19"/>
      <c r="C168" s="19"/>
      <c r="D168" s="19"/>
      <c r="E168" s="19"/>
      <c r="F168" s="19"/>
      <c r="G168" s="19"/>
      <c r="H168" s="19"/>
      <c r="I168" s="19"/>
      <c r="J168" s="19"/>
      <c r="K168" s="2"/>
      <c r="L168" s="2"/>
      <c r="M168" s="2"/>
    </row>
    <row r="169" spans="1:13" ht="15" customHeight="1" x14ac:dyDescent="0.25">
      <c r="A169" s="50"/>
      <c r="B169" s="19"/>
      <c r="C169" s="19"/>
      <c r="D169" s="19"/>
      <c r="E169" s="19"/>
      <c r="F169" s="19"/>
      <c r="G169" s="19"/>
      <c r="H169" s="19"/>
      <c r="I169" s="19"/>
      <c r="J169" s="19"/>
      <c r="K169" s="2"/>
      <c r="L169" s="2"/>
      <c r="M169" s="2"/>
    </row>
    <row r="170" spans="1:13" ht="15" customHeight="1" x14ac:dyDescent="0.25">
      <c r="A170" s="50"/>
      <c r="B170" s="19"/>
      <c r="C170" s="19"/>
      <c r="D170" s="19"/>
      <c r="E170" s="19"/>
      <c r="F170" s="19"/>
      <c r="G170" s="19"/>
      <c r="H170" s="19"/>
      <c r="I170" s="19"/>
      <c r="J170" s="19"/>
      <c r="K170" s="2"/>
      <c r="L170" s="2"/>
      <c r="M170" s="2"/>
    </row>
    <row r="171" spans="1:13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</row>
    <row r="172" spans="1:13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</row>
    <row r="173" spans="1:13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</row>
    <row r="174" spans="1:13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13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</row>
    <row r="176" spans="1:13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I196" s="19"/>
      <c r="K196" s="2"/>
    </row>
    <row r="197" spans="1:13" ht="15" customHeight="1" x14ac:dyDescent="0.25">
      <c r="B197" s="19"/>
      <c r="I197" s="19"/>
    </row>
  </sheetData>
  <autoFilter ref="E1:E197"/>
  <mergeCells count="1">
    <mergeCell ref="B1:J1"/>
  </mergeCells>
  <conditionalFormatting sqref="K133 J132:J195 I132:I197 D132:H195 E3:E45 B110 A3:A53 E65 A55:A83 E71 D120:E120 C107:D107 C110:C111 D111 C114 B116:D116 B119:C120 D119 E121 D124 A85:A196 D125:E132 B124:B197 C124:C196">
    <cfRule type="cellIs" dxfId="85" priority="96" stopIfTrue="1" operator="lessThan">
      <formula>0</formula>
    </cfRule>
  </conditionalFormatting>
  <conditionalFormatting sqref="E46">
    <cfRule type="cellIs" dxfId="84" priority="95" stopIfTrue="1" operator="lessThan">
      <formula>0</formula>
    </cfRule>
  </conditionalFormatting>
  <conditionalFormatting sqref="E47">
    <cfRule type="cellIs" dxfId="83" priority="94" stopIfTrue="1" operator="lessThan">
      <formula>0</formula>
    </cfRule>
  </conditionalFormatting>
  <conditionalFormatting sqref="E48">
    <cfRule type="cellIs" dxfId="82" priority="93" stopIfTrue="1" operator="lessThan">
      <formula>0</formula>
    </cfRule>
  </conditionalFormatting>
  <conditionalFormatting sqref="E49">
    <cfRule type="cellIs" dxfId="81" priority="92" stopIfTrue="1" operator="lessThan">
      <formula>0</formula>
    </cfRule>
  </conditionalFormatting>
  <conditionalFormatting sqref="E50">
    <cfRule type="cellIs" dxfId="80" priority="91" stopIfTrue="1" operator="lessThan">
      <formula>0</formula>
    </cfRule>
  </conditionalFormatting>
  <conditionalFormatting sqref="E51">
    <cfRule type="cellIs" dxfId="79" priority="90" stopIfTrue="1" operator="lessThan">
      <formula>0</formula>
    </cfRule>
  </conditionalFormatting>
  <conditionalFormatting sqref="E52">
    <cfRule type="cellIs" dxfId="78" priority="89" stopIfTrue="1" operator="lessThan">
      <formula>0</formula>
    </cfRule>
  </conditionalFormatting>
  <conditionalFormatting sqref="E53">
    <cfRule type="cellIs" dxfId="77" priority="88" stopIfTrue="1" operator="lessThan">
      <formula>0</formula>
    </cfRule>
  </conditionalFormatting>
  <conditionalFormatting sqref="A54">
    <cfRule type="cellIs" dxfId="76" priority="86" stopIfTrue="1" operator="lessThan">
      <formula>0</formula>
    </cfRule>
  </conditionalFormatting>
  <conditionalFormatting sqref="E54">
    <cfRule type="cellIs" dxfId="75" priority="85" stopIfTrue="1" operator="lessThan">
      <formula>0</formula>
    </cfRule>
  </conditionalFormatting>
  <conditionalFormatting sqref="E55">
    <cfRule type="cellIs" dxfId="74" priority="84" stopIfTrue="1" operator="lessThan">
      <formula>0</formula>
    </cfRule>
  </conditionalFormatting>
  <conditionalFormatting sqref="E56">
    <cfRule type="cellIs" dxfId="73" priority="83" stopIfTrue="1" operator="lessThan">
      <formula>0</formula>
    </cfRule>
  </conditionalFormatting>
  <conditionalFormatting sqref="E57">
    <cfRule type="cellIs" dxfId="72" priority="82" stopIfTrue="1" operator="lessThan">
      <formula>0</formula>
    </cfRule>
  </conditionalFormatting>
  <conditionalFormatting sqref="E58">
    <cfRule type="cellIs" dxfId="71" priority="81" stopIfTrue="1" operator="lessThan">
      <formula>0</formula>
    </cfRule>
  </conditionalFormatting>
  <conditionalFormatting sqref="E59">
    <cfRule type="cellIs" dxfId="70" priority="80" stopIfTrue="1" operator="lessThan">
      <formula>0</formula>
    </cfRule>
  </conditionalFormatting>
  <conditionalFormatting sqref="E60">
    <cfRule type="cellIs" dxfId="69" priority="79" stopIfTrue="1" operator="lessThan">
      <formula>0</formula>
    </cfRule>
  </conditionalFormatting>
  <conditionalFormatting sqref="E61">
    <cfRule type="cellIs" dxfId="68" priority="78" stopIfTrue="1" operator="lessThan">
      <formula>0</formula>
    </cfRule>
  </conditionalFormatting>
  <conditionalFormatting sqref="E62">
    <cfRule type="cellIs" dxfId="67" priority="77" stopIfTrue="1" operator="lessThan">
      <formula>0</formula>
    </cfRule>
  </conditionalFormatting>
  <conditionalFormatting sqref="E63">
    <cfRule type="cellIs" dxfId="66" priority="76" stopIfTrue="1" operator="lessThan">
      <formula>0</formula>
    </cfRule>
  </conditionalFormatting>
  <conditionalFormatting sqref="E64">
    <cfRule type="cellIs" dxfId="65" priority="75" stopIfTrue="1" operator="lessThan">
      <formula>0</formula>
    </cfRule>
  </conditionalFormatting>
  <conditionalFormatting sqref="E66">
    <cfRule type="cellIs" dxfId="64" priority="74" stopIfTrue="1" operator="lessThan">
      <formula>0</formula>
    </cfRule>
  </conditionalFormatting>
  <conditionalFormatting sqref="E67">
    <cfRule type="cellIs" dxfId="63" priority="73" stopIfTrue="1" operator="lessThan">
      <formula>0</formula>
    </cfRule>
  </conditionalFormatting>
  <conditionalFormatting sqref="E68">
    <cfRule type="cellIs" dxfId="62" priority="72" stopIfTrue="1" operator="lessThan">
      <formula>0</formula>
    </cfRule>
  </conditionalFormatting>
  <conditionalFormatting sqref="E69">
    <cfRule type="cellIs" dxfId="61" priority="71" stopIfTrue="1" operator="lessThan">
      <formula>0</formula>
    </cfRule>
  </conditionalFormatting>
  <conditionalFormatting sqref="E70">
    <cfRule type="cellIs" dxfId="60" priority="70" stopIfTrue="1" operator="lessThan">
      <formula>0</formula>
    </cfRule>
  </conditionalFormatting>
  <conditionalFormatting sqref="E72">
    <cfRule type="cellIs" dxfId="59" priority="69" stopIfTrue="1" operator="lessThan">
      <formula>0</formula>
    </cfRule>
  </conditionalFormatting>
  <conditionalFormatting sqref="E73">
    <cfRule type="cellIs" dxfId="58" priority="68" stopIfTrue="1" operator="lessThan">
      <formula>0</formula>
    </cfRule>
  </conditionalFormatting>
  <conditionalFormatting sqref="E74">
    <cfRule type="cellIs" dxfId="57" priority="67" stopIfTrue="1" operator="lessThan">
      <formula>0</formula>
    </cfRule>
  </conditionalFormatting>
  <conditionalFormatting sqref="E75">
    <cfRule type="cellIs" dxfId="56" priority="66" stopIfTrue="1" operator="lessThan">
      <formula>0</formula>
    </cfRule>
  </conditionalFormatting>
  <conditionalFormatting sqref="E76">
    <cfRule type="cellIs" dxfId="55" priority="65" stopIfTrue="1" operator="lessThan">
      <formula>0</formula>
    </cfRule>
  </conditionalFormatting>
  <conditionalFormatting sqref="E77">
    <cfRule type="cellIs" dxfId="54" priority="62" stopIfTrue="1" operator="lessThan">
      <formula>0</formula>
    </cfRule>
  </conditionalFormatting>
  <conditionalFormatting sqref="E78">
    <cfRule type="cellIs" dxfId="53" priority="61" stopIfTrue="1" operator="lessThan">
      <formula>0</formula>
    </cfRule>
  </conditionalFormatting>
  <conditionalFormatting sqref="E79">
    <cfRule type="cellIs" dxfId="52" priority="60" stopIfTrue="1" operator="lessThan">
      <formula>0</formula>
    </cfRule>
  </conditionalFormatting>
  <conditionalFormatting sqref="E80">
    <cfRule type="cellIs" dxfId="51" priority="59" stopIfTrue="1" operator="lessThan">
      <formula>0</formula>
    </cfRule>
  </conditionalFormatting>
  <conditionalFormatting sqref="E81">
    <cfRule type="cellIs" dxfId="50" priority="58" stopIfTrue="1" operator="lessThan">
      <formula>0</formula>
    </cfRule>
  </conditionalFormatting>
  <conditionalFormatting sqref="E82">
    <cfRule type="cellIs" dxfId="49" priority="57" stopIfTrue="1" operator="lessThan">
      <formula>0</formula>
    </cfRule>
  </conditionalFormatting>
  <conditionalFormatting sqref="E83">
    <cfRule type="cellIs" dxfId="48" priority="55" stopIfTrue="1" operator="lessThan">
      <formula>0</formula>
    </cfRule>
  </conditionalFormatting>
  <conditionalFormatting sqref="E85">
    <cfRule type="cellIs" dxfId="47" priority="51" stopIfTrue="1" operator="lessThan">
      <formula>0</formula>
    </cfRule>
  </conditionalFormatting>
  <conditionalFormatting sqref="A84">
    <cfRule type="cellIs" dxfId="46" priority="48" stopIfTrue="1" operator="lessThan">
      <formula>0</formula>
    </cfRule>
  </conditionalFormatting>
  <conditionalFormatting sqref="E84">
    <cfRule type="cellIs" dxfId="45" priority="47" stopIfTrue="1" operator="lessThan">
      <formula>0</formula>
    </cfRule>
  </conditionalFormatting>
  <conditionalFormatting sqref="E86">
    <cfRule type="cellIs" dxfId="44" priority="46" stopIfTrue="1" operator="lessThan">
      <formula>0</formula>
    </cfRule>
  </conditionalFormatting>
  <conditionalFormatting sqref="E87">
    <cfRule type="cellIs" dxfId="43" priority="45" stopIfTrue="1" operator="lessThan">
      <formula>0</formula>
    </cfRule>
  </conditionalFormatting>
  <conditionalFormatting sqref="E88">
    <cfRule type="cellIs" dxfId="42" priority="44" stopIfTrue="1" operator="lessThan">
      <formula>0</formula>
    </cfRule>
  </conditionalFormatting>
  <conditionalFormatting sqref="E89">
    <cfRule type="cellIs" dxfId="41" priority="43" stopIfTrue="1" operator="lessThan">
      <formula>0</formula>
    </cfRule>
  </conditionalFormatting>
  <conditionalFormatting sqref="E90">
    <cfRule type="cellIs" dxfId="40" priority="42" stopIfTrue="1" operator="lessThan">
      <formula>0</formula>
    </cfRule>
  </conditionalFormatting>
  <conditionalFormatting sqref="E91">
    <cfRule type="cellIs" dxfId="39" priority="40" stopIfTrue="1" operator="lessThan">
      <formula>0</formula>
    </cfRule>
  </conditionalFormatting>
  <conditionalFormatting sqref="E92">
    <cfRule type="cellIs" dxfId="38" priority="39" stopIfTrue="1" operator="lessThan">
      <formula>0</formula>
    </cfRule>
  </conditionalFormatting>
  <conditionalFormatting sqref="E93">
    <cfRule type="cellIs" dxfId="37" priority="38" stopIfTrue="1" operator="lessThan">
      <formula>0</formula>
    </cfRule>
  </conditionalFormatting>
  <conditionalFormatting sqref="E94">
    <cfRule type="cellIs" dxfId="36" priority="37" stopIfTrue="1" operator="lessThan">
      <formula>0</formula>
    </cfRule>
  </conditionalFormatting>
  <conditionalFormatting sqref="E95">
    <cfRule type="cellIs" dxfId="35" priority="36" stopIfTrue="1" operator="lessThan">
      <formula>0</formula>
    </cfRule>
  </conditionalFormatting>
  <conditionalFormatting sqref="E96">
    <cfRule type="cellIs" dxfId="34" priority="35" stopIfTrue="1" operator="lessThan">
      <formula>0</formula>
    </cfRule>
  </conditionalFormatting>
  <conditionalFormatting sqref="E97">
    <cfRule type="cellIs" dxfId="33" priority="34" stopIfTrue="1" operator="lessThan">
      <formula>0</formula>
    </cfRule>
  </conditionalFormatting>
  <conditionalFormatting sqref="E98">
    <cfRule type="cellIs" dxfId="32" priority="33" stopIfTrue="1" operator="lessThan">
      <formula>0</formula>
    </cfRule>
  </conditionalFormatting>
  <conditionalFormatting sqref="E100">
    <cfRule type="cellIs" dxfId="31" priority="32" stopIfTrue="1" operator="lessThan">
      <formula>0</formula>
    </cfRule>
  </conditionalFormatting>
  <conditionalFormatting sqref="E101">
    <cfRule type="cellIs" dxfId="30" priority="31" stopIfTrue="1" operator="lessThan">
      <formula>0</formula>
    </cfRule>
  </conditionalFormatting>
  <conditionalFormatting sqref="E102">
    <cfRule type="cellIs" dxfId="29" priority="30" stopIfTrue="1" operator="lessThan">
      <formula>0</formula>
    </cfRule>
  </conditionalFormatting>
  <conditionalFormatting sqref="E103">
    <cfRule type="cellIs" dxfId="28" priority="29" stopIfTrue="1" operator="lessThan">
      <formula>0</formula>
    </cfRule>
  </conditionalFormatting>
  <conditionalFormatting sqref="E104">
    <cfRule type="cellIs" dxfId="27" priority="28" stopIfTrue="1" operator="lessThan">
      <formula>0</formula>
    </cfRule>
  </conditionalFormatting>
  <conditionalFormatting sqref="E105">
    <cfRule type="cellIs" dxfId="26" priority="27" stopIfTrue="1" operator="lessThan">
      <formula>0</formula>
    </cfRule>
  </conditionalFormatting>
  <conditionalFormatting sqref="E106">
    <cfRule type="cellIs" dxfId="25" priority="26" stopIfTrue="1" operator="lessThan">
      <formula>0</formula>
    </cfRule>
  </conditionalFormatting>
  <conditionalFormatting sqref="E107">
    <cfRule type="cellIs" dxfId="24" priority="25" stopIfTrue="1" operator="lessThan">
      <formula>0</formula>
    </cfRule>
  </conditionalFormatting>
  <conditionalFormatting sqref="C108:D108">
    <cfRule type="cellIs" dxfId="23" priority="24" stopIfTrue="1" operator="lessThan">
      <formula>0</formula>
    </cfRule>
  </conditionalFormatting>
  <conditionalFormatting sqref="E108">
    <cfRule type="cellIs" dxfId="22" priority="23" stopIfTrue="1" operator="lessThan">
      <formula>0</formula>
    </cfRule>
  </conditionalFormatting>
  <conditionalFormatting sqref="E109">
    <cfRule type="cellIs" dxfId="21" priority="22" stopIfTrue="1" operator="lessThan">
      <formula>0</formula>
    </cfRule>
  </conditionalFormatting>
  <conditionalFormatting sqref="C109">
    <cfRule type="cellIs" dxfId="20" priority="21" stopIfTrue="1" operator="lessThan">
      <formula>0</formula>
    </cfRule>
  </conditionalFormatting>
  <conditionalFormatting sqref="E110">
    <cfRule type="cellIs" dxfId="19" priority="20" stopIfTrue="1" operator="lessThan">
      <formula>0</formula>
    </cfRule>
  </conditionalFormatting>
  <conditionalFormatting sqref="E111">
    <cfRule type="cellIs" dxfId="18" priority="19" stopIfTrue="1" operator="lessThan">
      <formula>0</formula>
    </cfRule>
  </conditionalFormatting>
  <conditionalFormatting sqref="E112">
    <cfRule type="cellIs" dxfId="17" priority="18" stopIfTrue="1" operator="lessThan">
      <formula>0</formula>
    </cfRule>
  </conditionalFormatting>
  <conditionalFormatting sqref="E113">
    <cfRule type="cellIs" dxfId="16" priority="17" stopIfTrue="1" operator="lessThan">
      <formula>0</formula>
    </cfRule>
  </conditionalFormatting>
  <conditionalFormatting sqref="E114">
    <cfRule type="cellIs" dxfId="15" priority="16" stopIfTrue="1" operator="lessThan">
      <formula>0</formula>
    </cfRule>
  </conditionalFormatting>
  <conditionalFormatting sqref="C115">
    <cfRule type="cellIs" dxfId="14" priority="15" stopIfTrue="1" operator="lessThan">
      <formula>0</formula>
    </cfRule>
  </conditionalFormatting>
  <conditionalFormatting sqref="E115">
    <cfRule type="cellIs" dxfId="13" priority="14" stopIfTrue="1" operator="lessThan">
      <formula>0</formula>
    </cfRule>
  </conditionalFormatting>
  <conditionalFormatting sqref="E116">
    <cfRule type="cellIs" dxfId="12" priority="13" stopIfTrue="1" operator="lessThan">
      <formula>0</formula>
    </cfRule>
  </conditionalFormatting>
  <conditionalFormatting sqref="B117:D117">
    <cfRule type="cellIs" dxfId="11" priority="12" stopIfTrue="1" operator="lessThan">
      <formula>0</formula>
    </cfRule>
  </conditionalFormatting>
  <conditionalFormatting sqref="E117">
    <cfRule type="cellIs" dxfId="10" priority="11" stopIfTrue="1" operator="lessThan">
      <formula>0</formula>
    </cfRule>
  </conditionalFormatting>
  <conditionalFormatting sqref="B118:D118">
    <cfRule type="cellIs" dxfId="9" priority="10" stopIfTrue="1" operator="lessThan">
      <formula>0</formula>
    </cfRule>
  </conditionalFormatting>
  <conditionalFormatting sqref="E118">
    <cfRule type="cellIs" dxfId="8" priority="9" stopIfTrue="1" operator="lessThan">
      <formula>0</formula>
    </cfRule>
  </conditionalFormatting>
  <conditionalFormatting sqref="E119">
    <cfRule type="cellIs" dxfId="7" priority="8" stopIfTrue="1" operator="lessThan">
      <formula>0</formula>
    </cfRule>
  </conditionalFormatting>
  <conditionalFormatting sqref="B121:C121">
    <cfRule type="cellIs" dxfId="6" priority="7" stopIfTrue="1" operator="lessThan">
      <formula>0</formula>
    </cfRule>
  </conditionalFormatting>
  <conditionalFormatting sqref="E123">
    <cfRule type="cellIs" dxfId="5" priority="6" stopIfTrue="1" operator="lessThan">
      <formula>0</formula>
    </cfRule>
  </conditionalFormatting>
  <conditionalFormatting sqref="B123:C123">
    <cfRule type="cellIs" dxfId="4" priority="5" stopIfTrue="1" operator="lessThan">
      <formula>0</formula>
    </cfRule>
  </conditionalFormatting>
  <conditionalFormatting sqref="B122:C122">
    <cfRule type="cellIs" dxfId="3" priority="4" stopIfTrue="1" operator="lessThan">
      <formula>0</formula>
    </cfRule>
  </conditionalFormatting>
  <conditionalFormatting sqref="E124">
    <cfRule type="cellIs" dxfId="2" priority="3" stopIfTrue="1" operator="lessThan">
      <formula>0</formula>
    </cfRule>
  </conditionalFormatting>
  <conditionalFormatting sqref="E122">
    <cfRule type="cellIs" dxfId="1" priority="2" stopIfTrue="1" operator="lessThan">
      <formula>0</formula>
    </cfRule>
  </conditionalFormatting>
  <conditionalFormatting sqref="E99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3:E53 E56:E121 E123:E130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topLeftCell="B3" zoomScale="80" zoomScaleNormal="80" workbookViewId="0">
      <selection activeCell="E25" sqref="E25"/>
    </sheetView>
  </sheetViews>
  <sheetFormatPr baseColWidth="10" defaultColWidth="10.85546875" defaultRowHeight="15" customHeight="1" x14ac:dyDescent="0.25"/>
  <cols>
    <col min="1" max="1" width="10.85546875" style="40" customWidth="1"/>
    <col min="2" max="2" width="25.140625" style="40" customWidth="1"/>
    <col min="3" max="3" width="22" style="40" customWidth="1"/>
    <col min="4" max="4" width="18.140625" style="40" customWidth="1"/>
    <col min="5" max="5" width="32.42578125" style="40" customWidth="1"/>
    <col min="6" max="6" width="16" style="40" customWidth="1"/>
    <col min="7" max="7" width="32" style="40" customWidth="1"/>
    <col min="8" max="8" width="11" style="84" bestFit="1" customWidth="1"/>
    <col min="9" max="9" width="5" style="40" customWidth="1"/>
    <col min="10" max="10" width="3" style="40" customWidth="1"/>
    <col min="11" max="13" width="5" style="40" customWidth="1"/>
    <col min="14" max="14" width="3" style="40" customWidth="1"/>
    <col min="15" max="15" width="6" style="40" customWidth="1"/>
    <col min="16" max="16" width="4" style="40" customWidth="1"/>
    <col min="17" max="21" width="7" style="40" customWidth="1"/>
    <col min="22" max="22" width="6" style="40" customWidth="1"/>
    <col min="23" max="28" width="7" style="40" customWidth="1"/>
    <col min="29" max="29" width="6" style="40" customWidth="1"/>
    <col min="30" max="38" width="7" style="40" customWidth="1"/>
    <col min="39" max="39" width="6.28515625" style="40" customWidth="1"/>
    <col min="40" max="40" width="15.42578125" style="40" customWidth="1"/>
    <col min="41" max="41" width="4" style="40" customWidth="1"/>
    <col min="42" max="42" width="7" style="40" customWidth="1"/>
    <col min="43" max="44" width="4" style="40" customWidth="1"/>
    <col min="45" max="45" width="5" style="40" customWidth="1"/>
    <col min="46" max="46" width="8" style="40" customWidth="1"/>
    <col min="47" max="47" width="6.28515625" style="40" customWidth="1"/>
    <col min="48" max="48" width="30.7109375" style="40" customWidth="1"/>
    <col min="49" max="49" width="37" style="40" customWidth="1"/>
    <col min="50" max="50" width="37.7109375" style="40" customWidth="1"/>
    <col min="51" max="51" width="8.85546875" style="40" customWidth="1"/>
    <col min="52" max="52" width="24.85546875" style="40" customWidth="1"/>
    <col min="53" max="53" width="6.28515625" style="40" customWidth="1"/>
    <col min="54" max="54" width="12" style="40" customWidth="1"/>
    <col min="55" max="55" width="6.28515625" style="40" customWidth="1"/>
    <col min="56" max="56" width="12" style="40" customWidth="1"/>
    <col min="57" max="57" width="6.85546875" style="40" customWidth="1"/>
    <col min="58" max="58" width="13" style="40" customWidth="1"/>
    <col min="59" max="59" width="9.85546875" style="40" customWidth="1"/>
    <col min="60" max="60" width="15.5703125" style="40" customWidth="1"/>
    <col min="61" max="61" width="8.140625" style="40" customWidth="1"/>
    <col min="62" max="62" width="14.28515625" style="40" customWidth="1"/>
    <col min="63" max="63" width="30.7109375" style="40" customWidth="1"/>
    <col min="64" max="64" width="37" style="40" customWidth="1"/>
    <col min="65" max="256" width="10.85546875" style="40" customWidth="1"/>
  </cols>
  <sheetData>
    <row r="1" spans="1:64" ht="15" customHeight="1" x14ac:dyDescent="0.25">
      <c r="A1" s="2"/>
      <c r="B1"/>
      <c r="C1"/>
      <c r="D1" s="2"/>
      <c r="E1" s="2"/>
    </row>
    <row r="2" spans="1:64" ht="15" customHeight="1" x14ac:dyDescent="0.25">
      <c r="A2" s="2"/>
      <c r="B2" s="83" t="s">
        <v>1</v>
      </c>
      <c r="C2"/>
      <c r="D2"/>
      <c r="E2"/>
      <c r="F2"/>
      <c r="G2"/>
    </row>
    <row r="3" spans="1:64" ht="15" customHeight="1" x14ac:dyDescent="0.25">
      <c r="A3" s="2"/>
      <c r="B3" s="68" t="s">
        <v>169</v>
      </c>
      <c r="C3" s="67" t="s">
        <v>172</v>
      </c>
      <c r="D3" s="79" t="s">
        <v>173</v>
      </c>
      <c r="E3" s="79" t="s">
        <v>174</v>
      </c>
      <c r="F3" s="79" t="s">
        <v>175</v>
      </c>
      <c r="G3" s="72" t="s">
        <v>176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2"/>
      <c r="B4" s="69" t="s">
        <v>30</v>
      </c>
      <c r="C4" s="73"/>
      <c r="D4" s="80">
        <v>3095</v>
      </c>
      <c r="E4" s="80"/>
      <c r="F4" s="80">
        <v>100</v>
      </c>
      <c r="G4" s="74"/>
      <c r="I4" s="69" t="s">
        <v>30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2"/>
      <c r="B5" s="70" t="s">
        <v>29</v>
      </c>
      <c r="C5" s="75">
        <v>60</v>
      </c>
      <c r="D5" s="81">
        <v>1578.18</v>
      </c>
      <c r="E5" s="81"/>
      <c r="F5" s="81">
        <v>30</v>
      </c>
      <c r="G5" s="76"/>
      <c r="H5" s="84">
        <f t="shared" ref="H5:H12" si="0">SUM(C5:G5)</f>
        <v>1668.18</v>
      </c>
      <c r="I5" s="70" t="s">
        <v>29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2"/>
      <c r="B6" s="70" t="s">
        <v>22</v>
      </c>
      <c r="C6" s="75"/>
      <c r="D6" s="81">
        <v>3.68</v>
      </c>
      <c r="E6" s="81"/>
      <c r="F6" s="81"/>
      <c r="G6" s="76"/>
      <c r="H6" s="84">
        <f t="shared" si="0"/>
        <v>3.68</v>
      </c>
      <c r="I6" s="70" t="s">
        <v>22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2"/>
      <c r="B7" s="70" t="s">
        <v>14</v>
      </c>
      <c r="C7" s="75">
        <v>30</v>
      </c>
      <c r="D7" s="81">
        <v>305</v>
      </c>
      <c r="E7" s="81"/>
      <c r="F7" s="81"/>
      <c r="G7" s="76"/>
      <c r="H7" s="84">
        <f t="shared" si="0"/>
        <v>335</v>
      </c>
      <c r="I7" s="70" t="s">
        <v>14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2"/>
      <c r="B8" s="70" t="s">
        <v>13</v>
      </c>
      <c r="C8" s="75">
        <v>390.5</v>
      </c>
      <c r="D8" s="81">
        <v>2020</v>
      </c>
      <c r="E8" s="81"/>
      <c r="F8" s="81"/>
      <c r="G8" s="76"/>
      <c r="H8" s="84">
        <f t="shared" si="0"/>
        <v>2410.5</v>
      </c>
      <c r="I8" s="70" t="s">
        <v>13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2"/>
      <c r="B9" s="70" t="s">
        <v>0</v>
      </c>
      <c r="C9" s="75">
        <v>4229.95</v>
      </c>
      <c r="D9" s="81"/>
      <c r="E9" s="81"/>
      <c r="F9" s="81"/>
      <c r="G9" s="76"/>
      <c r="H9" s="84">
        <f t="shared" si="0"/>
        <v>4229.95</v>
      </c>
      <c r="I9" s="70" t="s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2"/>
      <c r="B10" s="70" t="s">
        <v>19</v>
      </c>
      <c r="C10" s="75">
        <v>769.76</v>
      </c>
      <c r="D10" s="81"/>
      <c r="E10" s="81"/>
      <c r="F10" s="81"/>
      <c r="G10" s="76"/>
      <c r="H10" s="84">
        <f t="shared" si="0"/>
        <v>769.76</v>
      </c>
      <c r="I10" s="70" t="s">
        <v>19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25">
      <c r="B11" s="70" t="s">
        <v>27</v>
      </c>
      <c r="C11" s="75"/>
      <c r="D11" s="81">
        <v>55</v>
      </c>
      <c r="E11" s="81"/>
      <c r="F11" s="81"/>
      <c r="G11" s="76">
        <v>0.16</v>
      </c>
      <c r="H11" s="84">
        <f t="shared" si="0"/>
        <v>55.16</v>
      </c>
      <c r="I11" s="70" t="s">
        <v>27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25">
      <c r="B12" s="70" t="s">
        <v>31</v>
      </c>
      <c r="C12" s="75"/>
      <c r="D12" s="81">
        <v>450</v>
      </c>
      <c r="E12" s="81"/>
      <c r="F12" s="81"/>
      <c r="G12" s="76"/>
      <c r="H12" s="84">
        <f t="shared" si="0"/>
        <v>450</v>
      </c>
      <c r="I12" s="70" t="s">
        <v>31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B13" s="71" t="s">
        <v>171</v>
      </c>
      <c r="C13" s="77">
        <v>5480.21</v>
      </c>
      <c r="D13" s="82">
        <v>7506.8600000000006</v>
      </c>
      <c r="E13" s="82"/>
      <c r="F13" s="82">
        <v>130</v>
      </c>
      <c r="G13" s="78">
        <v>0.16</v>
      </c>
      <c r="H13" s="84">
        <f>SUM(H5:H12)</f>
        <v>9922.2300000000014</v>
      </c>
      <c r="I13" s="71" t="s">
        <v>171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ht="15" customHeight="1" x14ac:dyDescent="0.25"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ht="15" customHeight="1" x14ac:dyDescent="0.25">
      <c r="B18" s="83" t="s">
        <v>2</v>
      </c>
      <c r="C18"/>
      <c r="D18"/>
      <c r="E18"/>
      <c r="F18"/>
    </row>
    <row r="19" spans="2:64" ht="15" customHeight="1" x14ac:dyDescent="0.25">
      <c r="B19" s="89" t="s">
        <v>169</v>
      </c>
      <c r="C19" s="90" t="s">
        <v>172</v>
      </c>
      <c r="D19" s="91" t="s">
        <v>173</v>
      </c>
      <c r="E19" s="91" t="s">
        <v>174</v>
      </c>
      <c r="F19" s="91" t="s">
        <v>175</v>
      </c>
      <c r="G19" s="92" t="s">
        <v>176</v>
      </c>
    </row>
    <row r="20" spans="2:64" ht="15" customHeight="1" x14ac:dyDescent="0.25">
      <c r="B20" s="93" t="s">
        <v>30</v>
      </c>
      <c r="C20" s="94">
        <v>-2095</v>
      </c>
      <c r="D20" s="95">
        <v>-100</v>
      </c>
      <c r="E20" s="95">
        <v>-1000</v>
      </c>
      <c r="F20" s="95"/>
      <c r="G20" s="96"/>
      <c r="I20" s="69" t="s">
        <v>30</v>
      </c>
    </row>
    <row r="21" spans="2:64" ht="15" customHeight="1" x14ac:dyDescent="0.25">
      <c r="B21" s="97" t="s">
        <v>15</v>
      </c>
      <c r="C21" s="98">
        <v>-110.51</v>
      </c>
      <c r="D21" s="81"/>
      <c r="E21" s="81"/>
      <c r="F21" s="81"/>
      <c r="G21" s="99"/>
      <c r="H21" s="84">
        <f t="shared" ref="H21:H30" si="1">SUM(C21:G21)</f>
        <v>-110.51</v>
      </c>
      <c r="I21" s="70" t="s">
        <v>15</v>
      </c>
    </row>
    <row r="22" spans="2:64" ht="15" customHeight="1" x14ac:dyDescent="0.25">
      <c r="B22" s="97" t="s">
        <v>23</v>
      </c>
      <c r="C22" s="98">
        <v>-475</v>
      </c>
      <c r="D22" s="81"/>
      <c r="E22" s="81"/>
      <c r="F22" s="81"/>
      <c r="G22" s="99"/>
      <c r="H22" s="84">
        <f t="shared" si="1"/>
        <v>-475</v>
      </c>
      <c r="I22" s="70" t="s">
        <v>23</v>
      </c>
    </row>
    <row r="23" spans="2:64" ht="15" customHeight="1" x14ac:dyDescent="0.25">
      <c r="B23" s="97" t="s">
        <v>21</v>
      </c>
      <c r="C23" s="98"/>
      <c r="D23" s="81">
        <v>-144</v>
      </c>
      <c r="E23" s="81"/>
      <c r="F23" s="81"/>
      <c r="G23" s="99"/>
      <c r="H23" s="84">
        <f t="shared" si="1"/>
        <v>-144</v>
      </c>
      <c r="I23" s="70" t="s">
        <v>21</v>
      </c>
    </row>
    <row r="24" spans="2:64" ht="15" customHeight="1" x14ac:dyDescent="0.25">
      <c r="B24" s="97" t="s">
        <v>22</v>
      </c>
      <c r="C24" s="98"/>
      <c r="D24" s="81">
        <v>-4530.1899999999987</v>
      </c>
      <c r="E24" s="81"/>
      <c r="F24" s="81"/>
      <c r="G24" s="99"/>
      <c r="H24" s="84">
        <f t="shared" si="1"/>
        <v>-4530.1899999999987</v>
      </c>
      <c r="I24" s="70" t="s">
        <v>22</v>
      </c>
    </row>
    <row r="25" spans="2:64" ht="15" customHeight="1" x14ac:dyDescent="0.25">
      <c r="B25" s="97" t="s">
        <v>14</v>
      </c>
      <c r="C25" s="98">
        <v>-392.3</v>
      </c>
      <c r="D25" s="81">
        <v>-657.02</v>
      </c>
      <c r="E25" s="81"/>
      <c r="F25" s="81">
        <v>-0.7</v>
      </c>
      <c r="G25" s="99">
        <v>-0.02</v>
      </c>
      <c r="H25" s="84">
        <f t="shared" si="1"/>
        <v>-1050.04</v>
      </c>
      <c r="I25" s="70" t="s">
        <v>14</v>
      </c>
    </row>
    <row r="26" spans="2:64" ht="15" customHeight="1" x14ac:dyDescent="0.25">
      <c r="B26" s="97" t="s">
        <v>13</v>
      </c>
      <c r="C26" s="98"/>
      <c r="D26" s="81">
        <v>-375</v>
      </c>
      <c r="E26" s="81"/>
      <c r="F26" s="81"/>
      <c r="G26" s="99"/>
      <c r="H26" s="84">
        <f t="shared" si="1"/>
        <v>-375</v>
      </c>
      <c r="I26" s="70" t="s">
        <v>13</v>
      </c>
    </row>
    <row r="27" spans="2:64" ht="15" customHeight="1" x14ac:dyDescent="0.25">
      <c r="B27" s="97" t="s">
        <v>0</v>
      </c>
      <c r="C27" s="98">
        <v>-1209.3100000000002</v>
      </c>
      <c r="D27" s="81">
        <v>-699.01</v>
      </c>
      <c r="E27" s="81"/>
      <c r="F27" s="81"/>
      <c r="G27" s="99"/>
      <c r="H27" s="84">
        <f t="shared" si="1"/>
        <v>-1908.3200000000002</v>
      </c>
      <c r="I27" s="70" t="s">
        <v>0</v>
      </c>
    </row>
    <row r="28" spans="2:64" ht="15" customHeight="1" x14ac:dyDescent="0.25">
      <c r="B28" s="97" t="s">
        <v>3</v>
      </c>
      <c r="C28" s="98"/>
      <c r="D28" s="81"/>
      <c r="E28" s="81"/>
      <c r="F28" s="81">
        <v>-163.41</v>
      </c>
      <c r="G28" s="99"/>
      <c r="H28" s="84">
        <f t="shared" si="1"/>
        <v>-163.41</v>
      </c>
      <c r="I28" s="70" t="s">
        <v>3</v>
      </c>
    </row>
    <row r="29" spans="2:64" ht="15" customHeight="1" x14ac:dyDescent="0.25">
      <c r="B29" s="97" t="s">
        <v>19</v>
      </c>
      <c r="C29" s="98">
        <v>-1234.6399999999999</v>
      </c>
      <c r="D29" s="81">
        <v>-853.7</v>
      </c>
      <c r="E29" s="81"/>
      <c r="F29" s="81"/>
      <c r="G29" s="99"/>
      <c r="H29" s="84">
        <f t="shared" si="1"/>
        <v>-2088.34</v>
      </c>
      <c r="I29" s="70" t="s">
        <v>19</v>
      </c>
    </row>
    <row r="30" spans="2:64" ht="15" customHeight="1" x14ac:dyDescent="0.25">
      <c r="B30" s="97" t="s">
        <v>170</v>
      </c>
      <c r="C30" s="98"/>
      <c r="D30" s="81"/>
      <c r="E30" s="81"/>
      <c r="F30" s="81"/>
      <c r="G30" s="99"/>
      <c r="H30" s="84">
        <f t="shared" si="1"/>
        <v>0</v>
      </c>
      <c r="I30" s="70" t="s">
        <v>170</v>
      </c>
    </row>
    <row r="31" spans="2:64" ht="15" customHeight="1" x14ac:dyDescent="0.25">
      <c r="B31" s="100" t="s">
        <v>171</v>
      </c>
      <c r="C31" s="101">
        <v>-5516.76</v>
      </c>
      <c r="D31" s="102">
        <v>-7358.9199999999992</v>
      </c>
      <c r="E31" s="102">
        <v>-1000</v>
      </c>
      <c r="F31" s="102">
        <v>-164.10999999999999</v>
      </c>
      <c r="G31" s="103">
        <v>-0.02</v>
      </c>
      <c r="H31" s="84">
        <f>SUM(H21:H30)</f>
        <v>-10844.81</v>
      </c>
      <c r="I31" s="71" t="s">
        <v>171</v>
      </c>
    </row>
    <row r="32" spans="2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Gesamt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 Bernd AHP3 WIB</cp:lastModifiedBy>
  <cp:lastPrinted>2019-02-19T11:41:06Z</cp:lastPrinted>
  <dcterms:created xsi:type="dcterms:W3CDTF">2016-04-07T18:55:15Z</dcterms:created>
  <dcterms:modified xsi:type="dcterms:W3CDTF">2019-02-19T11:41:15Z</dcterms:modified>
</cp:coreProperties>
</file>