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lgj\Desktop\python crap\"/>
    </mc:Choice>
  </mc:AlternateContent>
  <bookViews>
    <workbookView xWindow="0" yWindow="0" windowWidth="24000" windowHeight="9600" activeTab="1"/>
  </bookViews>
  <sheets>
    <sheet name="Config" sheetId="3" r:id="rId1"/>
    <sheet name="data" sheetId="1" r:id="rId2"/>
    <sheet name="WL" sheetId="2" r:id="rId3"/>
  </sheets>
  <definedNames>
    <definedName name="_xlnm._FilterDatabase" localSheetId="1" hidden="1">data!$A$1:$AG$781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2" i="2"/>
  <c r="AG218" i="1" l="1"/>
  <c r="AF218" i="1"/>
  <c r="AC218" i="1" s="1"/>
  <c r="AG217" i="1"/>
  <c r="AF217" i="1"/>
  <c r="AG216" i="1"/>
  <c r="AF216" i="1"/>
  <c r="AC216" i="1" s="1"/>
  <c r="AG215" i="1"/>
  <c r="AF215" i="1"/>
  <c r="AC215" i="1" s="1"/>
  <c r="AG214" i="1"/>
  <c r="AF214" i="1"/>
  <c r="AG213" i="1"/>
  <c r="AC213" i="1" s="1"/>
  <c r="AF213" i="1"/>
  <c r="AG212" i="1"/>
  <c r="AF212" i="1"/>
  <c r="AG211" i="1"/>
  <c r="AC211" i="1" s="1"/>
  <c r="AF211" i="1"/>
  <c r="AG210" i="1"/>
  <c r="AF210" i="1"/>
  <c r="AC210" i="1" s="1"/>
  <c r="AG209" i="1"/>
  <c r="AF209" i="1"/>
  <c r="AG208" i="1"/>
  <c r="AF208" i="1"/>
  <c r="AC208" i="1" s="1"/>
  <c r="AG207" i="1"/>
  <c r="AF207" i="1"/>
  <c r="AC207" i="1" s="1"/>
  <c r="AG206" i="1"/>
  <c r="AF206" i="1"/>
  <c r="AG205" i="1"/>
  <c r="AC205" i="1" s="1"/>
  <c r="AF205" i="1"/>
  <c r="AG204" i="1"/>
  <c r="AF204" i="1"/>
  <c r="AG203" i="1"/>
  <c r="AF203" i="1"/>
  <c r="AC203" i="1"/>
  <c r="AG202" i="1"/>
  <c r="AF202" i="1"/>
  <c r="AC202" i="1" s="1"/>
  <c r="AG201" i="1"/>
  <c r="AF201" i="1"/>
  <c r="AG200" i="1"/>
  <c r="AF200" i="1"/>
  <c r="AC200" i="1" s="1"/>
  <c r="AG199" i="1"/>
  <c r="AF199" i="1"/>
  <c r="AC199" i="1" s="1"/>
  <c r="AG198" i="1"/>
  <c r="AF198" i="1"/>
  <c r="AG197" i="1"/>
  <c r="AF197" i="1"/>
  <c r="AG196" i="1"/>
  <c r="AF196" i="1"/>
  <c r="AG195" i="1"/>
  <c r="AC195" i="1" s="1"/>
  <c r="AF195" i="1"/>
  <c r="AG194" i="1"/>
  <c r="AF194" i="1"/>
  <c r="AC194" i="1" s="1"/>
  <c r="AG192" i="1"/>
  <c r="AF192" i="1"/>
  <c r="AC192" i="1" s="1"/>
  <c r="AG191" i="1"/>
  <c r="AF191" i="1"/>
  <c r="AC191" i="1" s="1"/>
  <c r="AG190" i="1"/>
  <c r="AF190" i="1"/>
  <c r="AC190" i="1" s="1"/>
  <c r="AG189" i="1"/>
  <c r="AF189" i="1"/>
  <c r="AG188" i="1"/>
  <c r="AF188" i="1"/>
  <c r="AG187" i="1"/>
  <c r="AF187" i="1"/>
  <c r="AG186" i="1"/>
  <c r="AF186" i="1"/>
  <c r="AC186" i="1"/>
  <c r="AG185" i="1"/>
  <c r="AF185" i="1"/>
  <c r="AC185" i="1" s="1"/>
  <c r="AG184" i="1"/>
  <c r="AF184" i="1"/>
  <c r="AC184" i="1" s="1"/>
  <c r="AG183" i="1"/>
  <c r="AF183" i="1"/>
  <c r="AC183" i="1" s="1"/>
  <c r="AG182" i="1"/>
  <c r="AF182" i="1"/>
  <c r="AC182" i="1" s="1"/>
  <c r="AG181" i="1"/>
  <c r="AF181" i="1"/>
  <c r="AG180" i="1"/>
  <c r="AF180" i="1"/>
  <c r="AG179" i="1"/>
  <c r="AF179" i="1"/>
  <c r="AG178" i="1"/>
  <c r="AC178" i="1" s="1"/>
  <c r="AF178" i="1"/>
  <c r="AG177" i="1"/>
  <c r="AF177" i="1"/>
  <c r="AC177" i="1" s="1"/>
  <c r="AG176" i="1"/>
  <c r="AF176" i="1"/>
  <c r="AC176" i="1" s="1"/>
  <c r="AG175" i="1"/>
  <c r="AF175" i="1"/>
  <c r="AC175" i="1" s="1"/>
  <c r="AG174" i="1"/>
  <c r="AF174" i="1"/>
  <c r="AC174" i="1" s="1"/>
  <c r="AG173" i="1"/>
  <c r="AF173" i="1"/>
  <c r="AG172" i="1"/>
  <c r="AF172" i="1"/>
  <c r="AG171" i="1"/>
  <c r="AF171" i="1"/>
  <c r="AG170" i="1"/>
  <c r="AF170" i="1"/>
  <c r="AC170" i="1"/>
  <c r="AG169" i="1"/>
  <c r="AF169" i="1"/>
  <c r="AC169" i="1" s="1"/>
  <c r="AG168" i="1"/>
  <c r="AF168" i="1"/>
  <c r="AC168" i="1" s="1"/>
  <c r="AG167" i="1"/>
  <c r="AF167" i="1"/>
  <c r="AC167" i="1" s="1"/>
  <c r="AG166" i="1"/>
  <c r="AF166" i="1"/>
  <c r="AC166" i="1" s="1"/>
  <c r="AG165" i="1"/>
  <c r="AF165" i="1"/>
  <c r="AG164" i="1"/>
  <c r="AF164" i="1"/>
  <c r="AG163" i="1"/>
  <c r="AF163" i="1"/>
  <c r="AG162" i="1"/>
  <c r="AC162" i="1" s="1"/>
  <c r="AF162" i="1"/>
  <c r="AG161" i="1"/>
  <c r="AF161" i="1"/>
  <c r="AC161" i="1" s="1"/>
  <c r="AG160" i="1"/>
  <c r="AF160" i="1"/>
  <c r="AC160" i="1" s="1"/>
  <c r="AG159" i="1"/>
  <c r="AF159" i="1"/>
  <c r="AC159" i="1" s="1"/>
  <c r="AG158" i="1"/>
  <c r="AF158" i="1"/>
  <c r="AC158" i="1" s="1"/>
  <c r="AG157" i="1"/>
  <c r="AF157" i="1"/>
  <c r="AG156" i="1"/>
  <c r="AF156" i="1"/>
  <c r="AG155" i="1"/>
  <c r="AF155" i="1"/>
  <c r="AG154" i="1"/>
  <c r="AF154" i="1"/>
  <c r="AC154" i="1"/>
  <c r="AG153" i="1"/>
  <c r="AF153" i="1"/>
  <c r="AC153" i="1" s="1"/>
  <c r="AG152" i="1"/>
  <c r="AF152" i="1"/>
  <c r="AC152" i="1" s="1"/>
  <c r="AG151" i="1"/>
  <c r="AF151" i="1"/>
  <c r="AC151" i="1" s="1"/>
  <c r="AG150" i="1"/>
  <c r="AF150" i="1"/>
  <c r="AC150" i="1" s="1"/>
  <c r="AG148" i="1"/>
  <c r="AF148" i="1"/>
  <c r="AG147" i="1"/>
  <c r="AF147" i="1"/>
  <c r="AG146" i="1"/>
  <c r="AF146" i="1"/>
  <c r="AG145" i="1"/>
  <c r="AC145" i="1" s="1"/>
  <c r="AF145" i="1"/>
  <c r="AG144" i="1"/>
  <c r="AF144" i="1"/>
  <c r="AC144" i="1" s="1"/>
  <c r="AG143" i="1"/>
  <c r="AF143" i="1"/>
  <c r="AC143" i="1" s="1"/>
  <c r="AG142" i="1"/>
  <c r="AF142" i="1"/>
  <c r="AC142" i="1" s="1"/>
  <c r="AG141" i="1"/>
  <c r="AF141" i="1"/>
  <c r="AC141" i="1" s="1"/>
  <c r="AG140" i="1"/>
  <c r="AF140" i="1"/>
  <c r="AG139" i="1"/>
  <c r="AF139" i="1"/>
  <c r="AG138" i="1"/>
  <c r="AF138" i="1"/>
  <c r="AG137" i="1"/>
  <c r="AF137" i="1"/>
  <c r="AC137" i="1"/>
  <c r="AG136" i="1"/>
  <c r="AF136" i="1"/>
  <c r="AC136" i="1" s="1"/>
  <c r="AG135" i="1"/>
  <c r="AF135" i="1"/>
  <c r="AC135" i="1" s="1"/>
  <c r="AG134" i="1"/>
  <c r="AF134" i="1"/>
  <c r="AC134" i="1" s="1"/>
  <c r="AG133" i="1"/>
  <c r="AF133" i="1"/>
  <c r="AC133" i="1" s="1"/>
  <c r="AG132" i="1"/>
  <c r="AF132" i="1"/>
  <c r="AG131" i="1"/>
  <c r="AF131" i="1"/>
  <c r="AG130" i="1"/>
  <c r="AF130" i="1"/>
  <c r="AG129" i="1"/>
  <c r="AC129" i="1" s="1"/>
  <c r="AF129" i="1"/>
  <c r="AG128" i="1"/>
  <c r="AF128" i="1"/>
  <c r="AC128" i="1" s="1"/>
  <c r="AG127" i="1"/>
  <c r="AF127" i="1"/>
  <c r="AC127" i="1" s="1"/>
  <c r="AG126" i="1"/>
  <c r="AF126" i="1"/>
  <c r="AC126" i="1" s="1"/>
  <c r="AG125" i="1"/>
  <c r="AF125" i="1"/>
  <c r="AC125" i="1" s="1"/>
  <c r="AG124" i="1"/>
  <c r="AF124" i="1"/>
  <c r="AG123" i="1"/>
  <c r="AF123" i="1"/>
  <c r="AG122" i="1"/>
  <c r="AF122" i="1"/>
  <c r="AG121" i="1"/>
  <c r="AF121" i="1"/>
  <c r="AC121" i="1"/>
  <c r="AG120" i="1"/>
  <c r="AF120" i="1"/>
  <c r="AC120" i="1" s="1"/>
  <c r="AG119" i="1"/>
  <c r="AF119" i="1"/>
  <c r="AC119" i="1" s="1"/>
  <c r="AG118" i="1"/>
  <c r="AF118" i="1"/>
  <c r="AC118" i="1" s="1"/>
  <c r="AG117" i="1"/>
  <c r="AF117" i="1"/>
  <c r="AC117" i="1" s="1"/>
  <c r="AG116" i="1"/>
  <c r="AF116" i="1"/>
  <c r="AG115" i="1"/>
  <c r="AF115" i="1"/>
  <c r="AG114" i="1"/>
  <c r="AF114" i="1"/>
  <c r="AG113" i="1"/>
  <c r="AC113" i="1" s="1"/>
  <c r="AF113" i="1"/>
  <c r="AG112" i="1"/>
  <c r="AF112" i="1"/>
  <c r="AC112" i="1" s="1"/>
  <c r="AG111" i="1"/>
  <c r="AF111" i="1"/>
  <c r="AC111" i="1" s="1"/>
  <c r="AG110" i="1"/>
  <c r="AF110" i="1"/>
  <c r="AC110" i="1" s="1"/>
  <c r="AG109" i="1"/>
  <c r="AF109" i="1"/>
  <c r="AC109" i="1" s="1"/>
  <c r="AG108" i="1"/>
  <c r="AF108" i="1"/>
  <c r="AG107" i="1"/>
  <c r="AF107" i="1"/>
  <c r="AG106" i="1"/>
  <c r="AF106" i="1"/>
  <c r="AG105" i="1"/>
  <c r="AF105" i="1"/>
  <c r="AC105" i="1"/>
  <c r="AG104" i="1"/>
  <c r="AF104" i="1"/>
  <c r="AC104" i="1" s="1"/>
  <c r="AG103" i="1"/>
  <c r="AF103" i="1"/>
  <c r="AC103" i="1" s="1"/>
  <c r="AG102" i="1"/>
  <c r="AF102" i="1"/>
  <c r="AC102" i="1" s="1"/>
  <c r="AG101" i="1"/>
  <c r="AF101" i="1"/>
  <c r="AC101" i="1" s="1"/>
  <c r="AG100" i="1"/>
  <c r="AF100" i="1"/>
  <c r="AG99" i="1"/>
  <c r="AF99" i="1"/>
  <c r="AG98" i="1"/>
  <c r="AF98" i="1"/>
  <c r="AG97" i="1"/>
  <c r="AC97" i="1" s="1"/>
  <c r="AF97" i="1"/>
  <c r="AG96" i="1"/>
  <c r="AF96" i="1"/>
  <c r="AC96" i="1" s="1"/>
  <c r="AG95" i="1"/>
  <c r="AF95" i="1"/>
  <c r="AC95" i="1" s="1"/>
  <c r="AG94" i="1"/>
  <c r="AF94" i="1"/>
  <c r="AC94" i="1" s="1"/>
  <c r="AG93" i="1"/>
  <c r="AF93" i="1"/>
  <c r="AC93" i="1" s="1"/>
  <c r="AG92" i="1"/>
  <c r="AF92" i="1"/>
  <c r="AG91" i="1"/>
  <c r="AF91" i="1"/>
  <c r="AG90" i="1"/>
  <c r="AF90" i="1"/>
  <c r="AG89" i="1"/>
  <c r="AF89" i="1"/>
  <c r="AC89" i="1"/>
  <c r="AG88" i="1"/>
  <c r="AF88" i="1"/>
  <c r="AC88" i="1" s="1"/>
  <c r="AG87" i="1"/>
  <c r="AF87" i="1"/>
  <c r="AC87" i="1" s="1"/>
  <c r="AC91" i="1" l="1"/>
  <c r="AC98" i="1"/>
  <c r="AC100" i="1"/>
  <c r="AC107" i="1"/>
  <c r="AC114" i="1"/>
  <c r="AC116" i="1"/>
  <c r="AC123" i="1"/>
  <c r="AC130" i="1"/>
  <c r="AC132" i="1"/>
  <c r="AC139" i="1"/>
  <c r="AC146" i="1"/>
  <c r="AC148" i="1"/>
  <c r="AC156" i="1"/>
  <c r="AC163" i="1"/>
  <c r="AC165" i="1"/>
  <c r="AC172" i="1"/>
  <c r="AC179" i="1"/>
  <c r="AC181" i="1"/>
  <c r="AC188" i="1"/>
  <c r="AC196" i="1"/>
  <c r="AC198" i="1"/>
  <c r="AC201" i="1"/>
  <c r="AC212" i="1"/>
  <c r="AC214" i="1"/>
  <c r="AC217" i="1"/>
  <c r="AC90" i="1"/>
  <c r="AC92" i="1"/>
  <c r="AC99" i="1"/>
  <c r="AC106" i="1"/>
  <c r="AC108" i="1"/>
  <c r="AC115" i="1"/>
  <c r="AC122" i="1"/>
  <c r="AC124" i="1"/>
  <c r="AC131" i="1"/>
  <c r="AC138" i="1"/>
  <c r="AC140" i="1"/>
  <c r="AC147" i="1"/>
  <c r="AC155" i="1"/>
  <c r="AC157" i="1"/>
  <c r="AC164" i="1"/>
  <c r="AC171" i="1"/>
  <c r="AC173" i="1"/>
  <c r="AC180" i="1"/>
  <c r="AC187" i="1"/>
  <c r="AC189" i="1"/>
  <c r="AC197" i="1"/>
  <c r="AC204" i="1"/>
  <c r="AC206" i="1"/>
  <c r="AC209" i="1"/>
</calcChain>
</file>

<file path=xl/sharedStrings.xml><?xml version="1.0" encoding="utf-8"?>
<sst xmlns="http://schemas.openxmlformats.org/spreadsheetml/2006/main" count="10513" uniqueCount="2698">
  <si>
    <t>Game ID</t>
  </si>
  <si>
    <t>Team ID</t>
  </si>
  <si>
    <t>Conference</t>
  </si>
  <si>
    <t>Away Rk</t>
  </si>
  <si>
    <t>Away</t>
  </si>
  <si>
    <t>Team Week Conc</t>
  </si>
  <si>
    <t>Year</t>
  </si>
  <si>
    <t>Home Rk</t>
  </si>
  <si>
    <t>Home</t>
  </si>
  <si>
    <t>Date</t>
  </si>
  <si>
    <t>Location</t>
  </si>
  <si>
    <t>Week</t>
  </si>
  <si>
    <t>Win</t>
  </si>
  <si>
    <t>Loss</t>
  </si>
  <si>
    <t>Conference Game?</t>
  </si>
  <si>
    <t>Away Score</t>
  </si>
  <si>
    <t>Home Score</t>
  </si>
  <si>
    <t>Away Wins</t>
  </si>
  <si>
    <t>Home Wins</t>
  </si>
  <si>
    <t>Box Score URL</t>
  </si>
  <si>
    <t>2017?</t>
  </si>
  <si>
    <t>Pre-Game Hype Score</t>
  </si>
  <si>
    <t>Upset Score</t>
  </si>
  <si>
    <t>Margin</t>
  </si>
  <si>
    <t>Write About</t>
  </si>
  <si>
    <t>001067</t>
  </si>
  <si>
    <t>001</t>
  </si>
  <si>
    <t>Mountain West</t>
  </si>
  <si>
    <t>Air Force Falcons</t>
  </si>
  <si>
    <t>Air Force0</t>
  </si>
  <si>
    <t>067</t>
  </si>
  <si>
    <t>SEC</t>
  </si>
  <si>
    <t>Missouri Tigers</t>
  </si>
  <si>
    <t>Missouri0</t>
  </si>
  <si>
    <t>N</t>
  </si>
  <si>
    <t>002069</t>
  </si>
  <si>
    <t>002</t>
  </si>
  <si>
    <t>MAC</t>
  </si>
  <si>
    <t>Akron Zips</t>
  </si>
  <si>
    <t>Akron0</t>
  </si>
  <si>
    <t>069</t>
  </si>
  <si>
    <t>ACC</t>
  </si>
  <si>
    <t>North Carolina State Wolfpack</t>
  </si>
  <si>
    <t>North Carolina State0</t>
  </si>
  <si>
    <t>003071</t>
  </si>
  <si>
    <t>003</t>
  </si>
  <si>
    <t>Alabama Crimson Tide</t>
  </si>
  <si>
    <t>Alabama0</t>
  </si>
  <si>
    <t>071</t>
  </si>
  <si>
    <t>Nevada Wolf Pack</t>
  </si>
  <si>
    <t>Nevada0</t>
  </si>
  <si>
    <t>004072</t>
  </si>
  <si>
    <t>004</t>
  </si>
  <si>
    <t>Sun Belt</t>
  </si>
  <si>
    <t>Appalachian State Mountaineers</t>
  </si>
  <si>
    <t>Appalachian State0</t>
  </si>
  <si>
    <t>072</t>
  </si>
  <si>
    <t>New Mexico Lobos</t>
  </si>
  <si>
    <t>New Mexico0</t>
  </si>
  <si>
    <t>005073</t>
  </si>
  <si>
    <t>005</t>
  </si>
  <si>
    <t>Pac-12</t>
  </si>
  <si>
    <t>Arizona Wildcats</t>
  </si>
  <si>
    <t>Arizona0</t>
  </si>
  <si>
    <t>073</t>
  </si>
  <si>
    <t>Independent</t>
  </si>
  <si>
    <t>New Mexico State Aggies</t>
  </si>
  <si>
    <t>New Mexico State0</t>
  </si>
  <si>
    <t>007075</t>
  </si>
  <si>
    <t>007</t>
  </si>
  <si>
    <t>Arkansas Razorbacks</t>
  </si>
  <si>
    <t>Arkansas0</t>
  </si>
  <si>
    <t>075</t>
  </si>
  <si>
    <t>North Carolina Tar Heels</t>
  </si>
  <si>
    <t>North Carolina0</t>
  </si>
  <si>
    <t>008076</t>
  </si>
  <si>
    <t>008</t>
  </si>
  <si>
    <t>Arkansas State Red Wolves</t>
  </si>
  <si>
    <t>Arkansas State0</t>
  </si>
  <si>
    <t>076</t>
  </si>
  <si>
    <t>C-USA</t>
  </si>
  <si>
    <t>North Texas Mean Green</t>
  </si>
  <si>
    <t>North Texas0</t>
  </si>
  <si>
    <t>009079</t>
  </si>
  <si>
    <t>009</t>
  </si>
  <si>
    <t>Army Black Knights</t>
  </si>
  <si>
    <t>Army0</t>
  </si>
  <si>
    <t>079</t>
  </si>
  <si>
    <t>Ohio Bobcats</t>
  </si>
  <si>
    <t>Ohio0</t>
  </si>
  <si>
    <t>010082</t>
  </si>
  <si>
    <t>010</t>
  </si>
  <si>
    <t>Auburn Tigers</t>
  </si>
  <si>
    <t>Auburn0</t>
  </si>
  <si>
    <t>082</t>
  </si>
  <si>
    <t>Big 12</t>
  </si>
  <si>
    <t>Oklahoma State Cowboys</t>
  </si>
  <si>
    <t>Oklahoma State0</t>
  </si>
  <si>
    <t>011083</t>
  </si>
  <si>
    <t>011</t>
  </si>
  <si>
    <t>Ball State Cardinals</t>
  </si>
  <si>
    <t>Ball State0</t>
  </si>
  <si>
    <t>083</t>
  </si>
  <si>
    <t>Old Dominion Monarchs</t>
  </si>
  <si>
    <t>Old Dominion0</t>
  </si>
  <si>
    <t>012065</t>
  </si>
  <si>
    <t>012</t>
  </si>
  <si>
    <t>Baylor Bears</t>
  </si>
  <si>
    <t>Baylor0</t>
  </si>
  <si>
    <t>065</t>
  </si>
  <si>
    <t>Mississippi Rebels</t>
  </si>
  <si>
    <t>Mississippi0</t>
  </si>
  <si>
    <t>014084</t>
  </si>
  <si>
    <t>014</t>
  </si>
  <si>
    <t>Boston College Eagles</t>
  </si>
  <si>
    <t>Boston College0</t>
  </si>
  <si>
    <t>084</t>
  </si>
  <si>
    <t>Oregon Ducks</t>
  </si>
  <si>
    <t>Oregon0</t>
  </si>
  <si>
    <t>015085</t>
  </si>
  <si>
    <t>015</t>
  </si>
  <si>
    <t>Bowling Green Falcons</t>
  </si>
  <si>
    <t>Bowling Green0</t>
  </si>
  <si>
    <t>085</t>
  </si>
  <si>
    <t>Oregon State Beavers</t>
  </si>
  <si>
    <t>Oregon State0</t>
  </si>
  <si>
    <t>016087</t>
  </si>
  <si>
    <t>016</t>
  </si>
  <si>
    <t>Buffalo Bulls</t>
  </si>
  <si>
    <t>Buffalo0</t>
  </si>
  <si>
    <t>087</t>
  </si>
  <si>
    <t>Pittsburgh Panthers</t>
  </si>
  <si>
    <t>Pittsburgh0</t>
  </si>
  <si>
    <t>017091</t>
  </si>
  <si>
    <t>017</t>
  </si>
  <si>
    <t>Brigham Young Cougars</t>
  </si>
  <si>
    <t>Brigham Young0</t>
  </si>
  <si>
    <t>091</t>
  </si>
  <si>
    <t>San Diego State Aztecs</t>
  </si>
  <si>
    <t>San Diego State0</t>
  </si>
  <si>
    <t>018092</t>
  </si>
  <si>
    <t>018</t>
  </si>
  <si>
    <t>California Golden Bears</t>
  </si>
  <si>
    <t>California0</t>
  </si>
  <si>
    <t>092</t>
  </si>
  <si>
    <t>San Jose State Spartans</t>
  </si>
  <si>
    <t>San Jose State0</t>
  </si>
  <si>
    <t>019097</t>
  </si>
  <si>
    <t>019</t>
  </si>
  <si>
    <t>Central Michigan Chippewas</t>
  </si>
  <si>
    <t>Central Michigan0</t>
  </si>
  <si>
    <t>097</t>
  </si>
  <si>
    <t>American</t>
  </si>
  <si>
    <t>Southern Methodist Mustangs</t>
  </si>
  <si>
    <t>Southern Methodist0</t>
  </si>
  <si>
    <t>020093</t>
  </si>
  <si>
    <t>020</t>
  </si>
  <si>
    <t>Charlotte 49ers</t>
  </si>
  <si>
    <t>Charlotte0</t>
  </si>
  <si>
    <t>093</t>
  </si>
  <si>
    <t>South Alabama Jaguars</t>
  </si>
  <si>
    <t>South Alabama0</t>
  </si>
  <si>
    <t>021094</t>
  </si>
  <si>
    <t>021</t>
  </si>
  <si>
    <t>Cincinnati Bearcats</t>
  </si>
  <si>
    <t>Cincinnati0</t>
  </si>
  <si>
    <t>094</t>
  </si>
  <si>
    <t>South Carolina Gamecocks</t>
  </si>
  <si>
    <t>South Carolina0</t>
  </si>
  <si>
    <t>022095</t>
  </si>
  <si>
    <t>022</t>
  </si>
  <si>
    <t>Clemson Tigers</t>
  </si>
  <si>
    <t>Clemson0</t>
  </si>
  <si>
    <t>095</t>
  </si>
  <si>
    <t>South Florida Bulls</t>
  </si>
  <si>
    <t>South Florida0</t>
  </si>
  <si>
    <t>023098</t>
  </si>
  <si>
    <t>023</t>
  </si>
  <si>
    <t>Coastal Carolina Chanticleers</t>
  </si>
  <si>
    <t>Coastal Carolina0</t>
  </si>
  <si>
    <t>098</t>
  </si>
  <si>
    <t>Southern Miss Golden Eagles</t>
  </si>
  <si>
    <t>Southern Miss0</t>
  </si>
  <si>
    <t>024100</t>
  </si>
  <si>
    <t>024</t>
  </si>
  <si>
    <t>Colorado Buffaloes</t>
  </si>
  <si>
    <t>Colorado0</t>
  </si>
  <si>
    <t>100</t>
  </si>
  <si>
    <t>Syracuse Orange</t>
  </si>
  <si>
    <t>Syracuse0</t>
  </si>
  <si>
    <t>025099</t>
  </si>
  <si>
    <t>025</t>
  </si>
  <si>
    <t>Colorado State Rams</t>
  </si>
  <si>
    <t>Colorado State0</t>
  </si>
  <si>
    <t>099</t>
  </si>
  <si>
    <t>Stanford Cardinal</t>
  </si>
  <si>
    <t>Stanford0</t>
  </si>
  <si>
    <t>027102</t>
  </si>
  <si>
    <t>027</t>
  </si>
  <si>
    <t>Duke Blue Devils</t>
  </si>
  <si>
    <t>Duke0</t>
  </si>
  <si>
    <t>102</t>
  </si>
  <si>
    <t>Temple Owls</t>
  </si>
  <si>
    <t>Temple0</t>
  </si>
  <si>
    <t>028103</t>
  </si>
  <si>
    <t>028</t>
  </si>
  <si>
    <t>East Carolina Pirates</t>
  </si>
  <si>
    <t>East Carolina0</t>
  </si>
  <si>
    <t>103</t>
  </si>
  <si>
    <t>Tennessee Volunteers</t>
  </si>
  <si>
    <t>Tennessee0</t>
  </si>
  <si>
    <t>029105</t>
  </si>
  <si>
    <t>029</t>
  </si>
  <si>
    <t>Eastern Michigan Eagles</t>
  </si>
  <si>
    <t>Eastern Michigan0</t>
  </si>
  <si>
    <t>105</t>
  </si>
  <si>
    <t>Texas A&amp;M Aggies</t>
  </si>
  <si>
    <t>Texas A&amp;M0</t>
  </si>
  <si>
    <t>030101</t>
  </si>
  <si>
    <t>030</t>
  </si>
  <si>
    <t>FIU Panthers</t>
  </si>
  <si>
    <t>FIU0</t>
  </si>
  <si>
    <t>101</t>
  </si>
  <si>
    <t>TCU Horned Frogs</t>
  </si>
  <si>
    <t>TCU0</t>
  </si>
  <si>
    <t>031106</t>
  </si>
  <si>
    <t>031</t>
  </si>
  <si>
    <t>Florida Gators</t>
  </si>
  <si>
    <t>Florida0</t>
  </si>
  <si>
    <t>106</t>
  </si>
  <si>
    <t>Texas State Bobcats</t>
  </si>
  <si>
    <t>Texas State0</t>
  </si>
  <si>
    <t>032107</t>
  </si>
  <si>
    <t>032</t>
  </si>
  <si>
    <t>Florida Atlantic Owls</t>
  </si>
  <si>
    <t>Florida Atlantic0</t>
  </si>
  <si>
    <t>107</t>
  </si>
  <si>
    <t>Texas Tech Red Raiders</t>
  </si>
  <si>
    <t>Texas Tech0</t>
  </si>
  <si>
    <t>033108</t>
  </si>
  <si>
    <t>033</t>
  </si>
  <si>
    <t>Florida State Seminoles</t>
  </si>
  <si>
    <t>Florida State0</t>
  </si>
  <si>
    <t>108</t>
  </si>
  <si>
    <t>Toledo Rockets</t>
  </si>
  <si>
    <t>Toledo0</t>
  </si>
  <si>
    <t>034109</t>
  </si>
  <si>
    <t>034</t>
  </si>
  <si>
    <t>Fresno State Bulldogs</t>
  </si>
  <si>
    <t>Fresno State0</t>
  </si>
  <si>
    <t>109</t>
  </si>
  <si>
    <t>Troy Trojans</t>
  </si>
  <si>
    <t>Troy0</t>
  </si>
  <si>
    <t>035110</t>
  </si>
  <si>
    <t>035</t>
  </si>
  <si>
    <t>Georgia Bulldogs</t>
  </si>
  <si>
    <t>Georgia0</t>
  </si>
  <si>
    <t>110</t>
  </si>
  <si>
    <t>Tulane Green Wave</t>
  </si>
  <si>
    <t>Tulane0</t>
  </si>
  <si>
    <t>036111</t>
  </si>
  <si>
    <t>036</t>
  </si>
  <si>
    <t>Georgia Southern Eagles</t>
  </si>
  <si>
    <t>Georgia Southern0</t>
  </si>
  <si>
    <t>111</t>
  </si>
  <si>
    <t>Tulsa Golden Hurricane</t>
  </si>
  <si>
    <t>Tulsa0</t>
  </si>
  <si>
    <t>037112</t>
  </si>
  <si>
    <t>037</t>
  </si>
  <si>
    <t>Georgia State Panthers</t>
  </si>
  <si>
    <t>Georgia State0</t>
  </si>
  <si>
    <t>112</t>
  </si>
  <si>
    <t>UAB Blazers</t>
  </si>
  <si>
    <t>UAB0</t>
  </si>
  <si>
    <t>038113</t>
  </si>
  <si>
    <t>038</t>
  </si>
  <si>
    <t>Georgia Tech Yellow Jackets</t>
  </si>
  <si>
    <t>Georgia Tech0</t>
  </si>
  <si>
    <t>113</t>
  </si>
  <si>
    <t>UCF Knights</t>
  </si>
  <si>
    <t>UCF0</t>
  </si>
  <si>
    <t>040051</t>
  </si>
  <si>
    <t>040</t>
  </si>
  <si>
    <t>Houston Cougars</t>
  </si>
  <si>
    <t>Houston0</t>
  </si>
  <si>
    <t>051</t>
  </si>
  <si>
    <t>Louisiana-Lafayette Ragin' Cajuns</t>
  </si>
  <si>
    <t>Louisiana-Lafayette0</t>
  </si>
  <si>
    <t>026041</t>
  </si>
  <si>
    <t>041</t>
  </si>
  <si>
    <t>Idaho Vandals</t>
  </si>
  <si>
    <t>Idaho0</t>
  </si>
  <si>
    <t>026</t>
  </si>
  <si>
    <t>Connecticut Huskies</t>
  </si>
  <si>
    <t>Connecticut0</t>
  </si>
  <si>
    <t>042115</t>
  </si>
  <si>
    <t>042</t>
  </si>
  <si>
    <t>Big Ten</t>
  </si>
  <si>
    <t>Illinois Fighting Illini</t>
  </si>
  <si>
    <t>Illinois0</t>
  </si>
  <si>
    <t>115</t>
  </si>
  <si>
    <t>UNLV Rebels</t>
  </si>
  <si>
    <t>UNLV0</t>
  </si>
  <si>
    <t>044116</t>
  </si>
  <si>
    <t>044</t>
  </si>
  <si>
    <t>Iowa Hawkeyes</t>
  </si>
  <si>
    <t>Iowa0</t>
  </si>
  <si>
    <t>116</t>
  </si>
  <si>
    <t>Utah Utes</t>
  </si>
  <si>
    <t>Utah0</t>
  </si>
  <si>
    <t>045117</t>
  </si>
  <si>
    <t>045</t>
  </si>
  <si>
    <t>Iowa State Cyclones</t>
  </si>
  <si>
    <t>Iowa State0</t>
  </si>
  <si>
    <t>117</t>
  </si>
  <si>
    <t>Utah State Aggies</t>
  </si>
  <si>
    <t>Utah State0</t>
  </si>
  <si>
    <t>046118</t>
  </si>
  <si>
    <t>046</t>
  </si>
  <si>
    <t>Kansas Jayhawks</t>
  </si>
  <si>
    <t>Kansas0</t>
  </si>
  <si>
    <t>118</t>
  </si>
  <si>
    <t>UTEP Miners</t>
  </si>
  <si>
    <t>UTEP0</t>
  </si>
  <si>
    <t>047120</t>
  </si>
  <si>
    <t>047</t>
  </si>
  <si>
    <t>Kansas State Wildcats</t>
  </si>
  <si>
    <t>Kansas State0</t>
  </si>
  <si>
    <t>120</t>
  </si>
  <si>
    <t>Vanderbilt Commodores</t>
  </si>
  <si>
    <t>Vanderbilt0</t>
  </si>
  <si>
    <t>048121</t>
  </si>
  <si>
    <t>048</t>
  </si>
  <si>
    <t>Kent State Golden Flashes</t>
  </si>
  <si>
    <t>Kent State0</t>
  </si>
  <si>
    <t>121</t>
  </si>
  <si>
    <t>Virginia Cavaliers</t>
  </si>
  <si>
    <t>Virginia0</t>
  </si>
  <si>
    <t>049122</t>
  </si>
  <si>
    <t>049</t>
  </si>
  <si>
    <t>Kentucky Wildcats</t>
  </si>
  <si>
    <t>Kentucky0</t>
  </si>
  <si>
    <t>122</t>
  </si>
  <si>
    <t>Virginia Tech Hokies</t>
  </si>
  <si>
    <t>Virginia Tech0</t>
  </si>
  <si>
    <t>050123</t>
  </si>
  <si>
    <t>050</t>
  </si>
  <si>
    <t>Louisiana Tech Bulldogs</t>
  </si>
  <si>
    <t>Louisiana Tech0</t>
  </si>
  <si>
    <t>123</t>
  </si>
  <si>
    <t>Wake Forest Demon Deacons</t>
  </si>
  <si>
    <t>Wake Forest0</t>
  </si>
  <si>
    <t>052124</t>
  </si>
  <si>
    <t>052</t>
  </si>
  <si>
    <t>Louisiana-Monroe Warhawks</t>
  </si>
  <si>
    <t>Louisiana-Monroe0</t>
  </si>
  <si>
    <t>124</t>
  </si>
  <si>
    <t>Washington Huskies</t>
  </si>
  <si>
    <t>Washington0</t>
  </si>
  <si>
    <t>053125</t>
  </si>
  <si>
    <t>053</t>
  </si>
  <si>
    <t>Louisville Cardinals</t>
  </si>
  <si>
    <t>Louisville0</t>
  </si>
  <si>
    <t>125</t>
  </si>
  <si>
    <t>Washington State Cougars</t>
  </si>
  <si>
    <t>Washington State0</t>
  </si>
  <si>
    <t>054126</t>
  </si>
  <si>
    <t>054</t>
  </si>
  <si>
    <t>LSU Tigers</t>
  </si>
  <si>
    <t>LSU0</t>
  </si>
  <si>
    <t>126</t>
  </si>
  <si>
    <t>West Virginia Mountaineers</t>
  </si>
  <si>
    <t>West Virginia0</t>
  </si>
  <si>
    <t>055128</t>
  </si>
  <si>
    <t>055</t>
  </si>
  <si>
    <t>Marshall Thundering Herd</t>
  </si>
  <si>
    <t>Marshall0</t>
  </si>
  <si>
    <t>128</t>
  </si>
  <si>
    <t>Western Michigan Broncos</t>
  </si>
  <si>
    <t>Western Michigan0</t>
  </si>
  <si>
    <t>057127</t>
  </si>
  <si>
    <t>057</t>
  </si>
  <si>
    <t>Massachusetts Minutemen</t>
  </si>
  <si>
    <t>Massachusetts0</t>
  </si>
  <si>
    <t>127</t>
  </si>
  <si>
    <t>Western Kentucky Hilltoppers</t>
  </si>
  <si>
    <t>Western Kentucky0</t>
  </si>
  <si>
    <t>058130</t>
  </si>
  <si>
    <t>058</t>
  </si>
  <si>
    <t>Memphis Tigers</t>
  </si>
  <si>
    <t>Memphis0</t>
  </si>
  <si>
    <t>130</t>
  </si>
  <si>
    <t>Wyoming Cowboys</t>
  </si>
  <si>
    <t>Wyoming0</t>
  </si>
  <si>
    <t>009059</t>
  </si>
  <si>
    <t>059</t>
  </si>
  <si>
    <t>Miami (FL) Hurricanes</t>
  </si>
  <si>
    <t>Miami (FL)1</t>
  </si>
  <si>
    <t>Army1</t>
  </si>
  <si>
    <t>031063</t>
  </si>
  <si>
    <t>063</t>
  </si>
  <si>
    <t>Middle Tennessee Blue Raiders</t>
  </si>
  <si>
    <t>Middle Tennessee1</t>
  </si>
  <si>
    <t>Florida1</t>
  </si>
  <si>
    <t>041066</t>
  </si>
  <si>
    <t>066</t>
  </si>
  <si>
    <t>Mississippi State Bulldogs</t>
  </si>
  <si>
    <t>Mississippi State1</t>
  </si>
  <si>
    <t>Idaho1</t>
  </si>
  <si>
    <t>025039</t>
  </si>
  <si>
    <t>039</t>
  </si>
  <si>
    <t>Hawaii Rainbow Warriors</t>
  </si>
  <si>
    <t>Hawaii1</t>
  </si>
  <si>
    <t>Colorado State1</t>
  </si>
  <si>
    <t>8/25/2018</t>
  </si>
  <si>
    <t>H</t>
  </si>
  <si>
    <t>073130</t>
  </si>
  <si>
    <t>Wyoming1</t>
  </si>
  <si>
    <t>New Mexico State1</t>
  </si>
  <si>
    <t>026113</t>
  </si>
  <si>
    <t>UCF2</t>
  </si>
  <si>
    <t>Connecticut2</t>
  </si>
  <si>
    <t>8/30/2018</t>
  </si>
  <si>
    <t>064073</t>
  </si>
  <si>
    <t>New Mexico State2</t>
  </si>
  <si>
    <t>064</t>
  </si>
  <si>
    <t>Minnesota Golden Gophers</t>
  </si>
  <si>
    <t>Minnesota2</t>
  </si>
  <si>
    <t>077088</t>
  </si>
  <si>
    <t>077</t>
  </si>
  <si>
    <t>Northwestern Wildcats</t>
  </si>
  <si>
    <t>Northwestern2</t>
  </si>
  <si>
    <t>088</t>
  </si>
  <si>
    <t>Purdue Boilermakers</t>
  </si>
  <si>
    <t>Purdue2</t>
  </si>
  <si>
    <t>110123</t>
  </si>
  <si>
    <t>Wake Forest2</t>
  </si>
  <si>
    <t>Tulane2</t>
  </si>
  <si>
    <t>009027</t>
  </si>
  <si>
    <t>Army2</t>
  </si>
  <si>
    <t>Duke2</t>
  </si>
  <si>
    <t>8/31/2018</t>
  </si>
  <si>
    <t>024025</t>
  </si>
  <si>
    <t>Colorado2</t>
  </si>
  <si>
    <t>Colorado State2</t>
  </si>
  <si>
    <t>091099</t>
  </si>
  <si>
    <t>San Diego State2</t>
  </si>
  <si>
    <t>Stanford2</t>
  </si>
  <si>
    <t>100128</t>
  </si>
  <si>
    <t>Syracuse2</t>
  </si>
  <si>
    <t>Western Michigan2</t>
  </si>
  <si>
    <t>062117</t>
  </si>
  <si>
    <t>Utah State2</t>
  </si>
  <si>
    <t>062</t>
  </si>
  <si>
    <t>Michigan State Spartans</t>
  </si>
  <si>
    <t>Michigan State2</t>
  </si>
  <si>
    <t>127129</t>
  </si>
  <si>
    <t>Western Kentucky2</t>
  </si>
  <si>
    <t>129</t>
  </si>
  <si>
    <t>Wisconsin Badgers</t>
  </si>
  <si>
    <t>Wisconsin2</t>
  </si>
  <si>
    <t>002070</t>
  </si>
  <si>
    <t>Akron2</t>
  </si>
  <si>
    <t>070</t>
  </si>
  <si>
    <t>Nebraska Cornhuskers</t>
  </si>
  <si>
    <t>Nebraska2</t>
  </si>
  <si>
    <t>9/1 /2018</t>
  </si>
  <si>
    <t>003053</t>
  </si>
  <si>
    <t>Alabama2</t>
  </si>
  <si>
    <t>Louisville2</t>
  </si>
  <si>
    <t>004086</t>
  </si>
  <si>
    <t>Appalachian State2</t>
  </si>
  <si>
    <t>086</t>
  </si>
  <si>
    <t>Penn State Nittany Lions</t>
  </si>
  <si>
    <t>Penn State2</t>
  </si>
  <si>
    <t>010124</t>
  </si>
  <si>
    <t>Auburn2</t>
  </si>
  <si>
    <t>Washington2</t>
  </si>
  <si>
    <t>013109</t>
  </si>
  <si>
    <t>013</t>
  </si>
  <si>
    <t>Boise State Broncos</t>
  </si>
  <si>
    <t>Boise State2</t>
  </si>
  <si>
    <t>Troy2</t>
  </si>
  <si>
    <t>015084</t>
  </si>
  <si>
    <t>Bowling Green2</t>
  </si>
  <si>
    <t>Oregon2</t>
  </si>
  <si>
    <t>005017</t>
  </si>
  <si>
    <t>Brigham Young2</t>
  </si>
  <si>
    <t>Arizona2</t>
  </si>
  <si>
    <t>019049</t>
  </si>
  <si>
    <t>Central Michigan2</t>
  </si>
  <si>
    <t>Kentucky2</t>
  </si>
  <si>
    <t>021114</t>
  </si>
  <si>
    <t>Cincinnati2</t>
  </si>
  <si>
    <t>114</t>
  </si>
  <si>
    <t>UCLA Bruins</t>
  </si>
  <si>
    <t>UCLA2</t>
  </si>
  <si>
    <t>023094</t>
  </si>
  <si>
    <t>Coastal Carolina2</t>
  </si>
  <si>
    <t>South Carolina2</t>
  </si>
  <si>
    <t>032081</t>
  </si>
  <si>
    <t>Florida Atlantic2</t>
  </si>
  <si>
    <t>081</t>
  </si>
  <si>
    <t>Oklahoma Sooners</t>
  </si>
  <si>
    <t>Oklahoma2</t>
  </si>
  <si>
    <t>040089</t>
  </si>
  <si>
    <t>Houston2</t>
  </si>
  <si>
    <t>089</t>
  </si>
  <si>
    <t>Rice Owls</t>
  </si>
  <si>
    <t>Rice2</t>
  </si>
  <si>
    <t>030043</t>
  </si>
  <si>
    <t>043</t>
  </si>
  <si>
    <t>Indiana Hoosiers</t>
  </si>
  <si>
    <t>Indiana2</t>
  </si>
  <si>
    <t>FIU2</t>
  </si>
  <si>
    <t>042048</t>
  </si>
  <si>
    <t>Kent State2</t>
  </si>
  <si>
    <t>Illinois2</t>
  </si>
  <si>
    <t>050093</t>
  </si>
  <si>
    <t>Louisiana Tech2</t>
  </si>
  <si>
    <t>South Alabama2</t>
  </si>
  <si>
    <t>055060</t>
  </si>
  <si>
    <t>Marshall2</t>
  </si>
  <si>
    <t>060</t>
  </si>
  <si>
    <t>Miami (OH) RedHawks</t>
  </si>
  <si>
    <t>Miami (OH)2</t>
  </si>
  <si>
    <t>056104</t>
  </si>
  <si>
    <t>056</t>
  </si>
  <si>
    <t>Maryland Terrapins</t>
  </si>
  <si>
    <t>Maryland2</t>
  </si>
  <si>
    <t>104</t>
  </si>
  <si>
    <t>Texas Longhorns</t>
  </si>
  <si>
    <t>Texas2</t>
  </si>
  <si>
    <t>014057</t>
  </si>
  <si>
    <t>Massachusetts2</t>
  </si>
  <si>
    <t>Boston College2</t>
  </si>
  <si>
    <t>061078</t>
  </si>
  <si>
    <t>061</t>
  </si>
  <si>
    <t>Michigan Wolverines</t>
  </si>
  <si>
    <t>Michigan2</t>
  </si>
  <si>
    <t>078</t>
  </si>
  <si>
    <t>Notre Dame Fighting Irish</t>
  </si>
  <si>
    <t>Notre Dame2</t>
  </si>
  <si>
    <t>063120</t>
  </si>
  <si>
    <t>Middle Tennessee2</t>
  </si>
  <si>
    <t>Vanderbilt2</t>
  </si>
  <si>
    <t>065107</t>
  </si>
  <si>
    <t>Mississippi2</t>
  </si>
  <si>
    <t>Texas Tech2</t>
  </si>
  <si>
    <t>039068</t>
  </si>
  <si>
    <t>068</t>
  </si>
  <si>
    <t>Navy Midshipmen</t>
  </si>
  <si>
    <t>Navy2</t>
  </si>
  <si>
    <t>Hawaii2</t>
  </si>
  <si>
    <t>Hawaii Warriors</t>
  </si>
  <si>
    <t>096115</t>
  </si>
  <si>
    <t>UNLV2</t>
  </si>
  <si>
    <t>096</t>
  </si>
  <si>
    <t>USC Trojans</t>
  </si>
  <si>
    <t>USC2</t>
  </si>
  <si>
    <t>018075</t>
  </si>
  <si>
    <t>North Carolina2</t>
  </si>
  <si>
    <t>California2</t>
  </si>
  <si>
    <t>044074</t>
  </si>
  <si>
    <t>074</t>
  </si>
  <si>
    <t>Northern Illinois Huskies</t>
  </si>
  <si>
    <t>Northern Illinois2</t>
  </si>
  <si>
    <t>Iowa2</t>
  </si>
  <si>
    <t>041083</t>
  </si>
  <si>
    <t>Old Dominion2</t>
  </si>
  <si>
    <t>Idaho2</t>
  </si>
  <si>
    <t>080085</t>
  </si>
  <si>
    <t>Oregon State2</t>
  </si>
  <si>
    <t>080</t>
  </si>
  <si>
    <t>Ohio State Buckeyes</t>
  </si>
  <si>
    <t>Ohio State2</t>
  </si>
  <si>
    <t>076097</t>
  </si>
  <si>
    <t>Southern Methodist2</t>
  </si>
  <si>
    <t>North Texas2</t>
  </si>
  <si>
    <t>103126</t>
  </si>
  <si>
    <t>Tennessee2</t>
  </si>
  <si>
    <t>West Virginia2</t>
  </si>
  <si>
    <t>090106</t>
  </si>
  <si>
    <t>Texas State2</t>
  </si>
  <si>
    <t>090</t>
  </si>
  <si>
    <t>Rutgers Scarlet Knights</t>
  </si>
  <si>
    <t>Rutgers2</t>
  </si>
  <si>
    <t>006119</t>
  </si>
  <si>
    <t>119</t>
  </si>
  <si>
    <t>Texas-San Antonio Roadrunners</t>
  </si>
  <si>
    <t>Texas-San Antonio2</t>
  </si>
  <si>
    <t>006</t>
  </si>
  <si>
    <t>Arizona State Sun Devils</t>
  </si>
  <si>
    <t>Arizona State2</t>
  </si>
  <si>
    <t>125130</t>
  </si>
  <si>
    <t>Washington State2</t>
  </si>
  <si>
    <t>Wyoming2</t>
  </si>
  <si>
    <t>054059</t>
  </si>
  <si>
    <t>LSU2</t>
  </si>
  <si>
    <t>Miami (FL)2</t>
  </si>
  <si>
    <t>9/2 /2018</t>
  </si>
  <si>
    <t>033122</t>
  </si>
  <si>
    <t>Virginia Tech2</t>
  </si>
  <si>
    <t>Florida State2</t>
  </si>
  <si>
    <t>9/3 /2018</t>
  </si>
  <si>
    <t>097101</t>
  </si>
  <si>
    <t>TCU3</t>
  </si>
  <si>
    <t>Southern Methodist3</t>
  </si>
  <si>
    <t>9/7 /2018</t>
  </si>
  <si>
    <t>001032</t>
  </si>
  <si>
    <t>Air Force3</t>
  </si>
  <si>
    <t>Florida Atlantic3</t>
  </si>
  <si>
    <t>9/8 /2018</t>
  </si>
  <si>
    <t>023112</t>
  </si>
  <si>
    <t>UAB3</t>
  </si>
  <si>
    <t>Coastal Carolina3</t>
  </si>
  <si>
    <t>004020</t>
  </si>
  <si>
    <t>Appalachian State3</t>
  </si>
  <si>
    <t>Charlotte3</t>
  </si>
  <si>
    <t>005040</t>
  </si>
  <si>
    <t>Arizona3</t>
  </si>
  <si>
    <t>Houston3</t>
  </si>
  <si>
    <t>007025</t>
  </si>
  <si>
    <t>Arkansas3</t>
  </si>
  <si>
    <t>Colorado State3</t>
  </si>
  <si>
    <t>003008</t>
  </si>
  <si>
    <t>Arkansas State3</t>
  </si>
  <si>
    <t>Alabama3</t>
  </si>
  <si>
    <t>Arkansas State Indians</t>
  </si>
  <si>
    <t>011078</t>
  </si>
  <si>
    <t>Ball State3</t>
  </si>
  <si>
    <t>Notre Dame3</t>
  </si>
  <si>
    <t>012119</t>
  </si>
  <si>
    <t>Baylor3</t>
  </si>
  <si>
    <t>Texas-San Antonio3</t>
  </si>
  <si>
    <t>016102</t>
  </si>
  <si>
    <t>Buffalo3</t>
  </si>
  <si>
    <t>Temple3</t>
  </si>
  <si>
    <t>017018</t>
  </si>
  <si>
    <t>California3</t>
  </si>
  <si>
    <t>Brigham Young3</t>
  </si>
  <si>
    <t>021060</t>
  </si>
  <si>
    <t>Cincinnati3</t>
  </si>
  <si>
    <t>Miami (OH)3</t>
  </si>
  <si>
    <t>022105</t>
  </si>
  <si>
    <t>Clemson3</t>
  </si>
  <si>
    <t>Texas A&amp;M3</t>
  </si>
  <si>
    <t>024070</t>
  </si>
  <si>
    <t>Colorado3</t>
  </si>
  <si>
    <t>Nebraska3</t>
  </si>
  <si>
    <t>013026</t>
  </si>
  <si>
    <t>Connecticut3</t>
  </si>
  <si>
    <t>Boise State3</t>
  </si>
  <si>
    <t>027077</t>
  </si>
  <si>
    <t>Duke3</t>
  </si>
  <si>
    <t>Northwestern3</t>
  </si>
  <si>
    <t>029088</t>
  </si>
  <si>
    <t>Eastern Michigan3</t>
  </si>
  <si>
    <t>Purdue3</t>
  </si>
  <si>
    <t>030083</t>
  </si>
  <si>
    <t>FIU3</t>
  </si>
  <si>
    <t>Old Dominion3</t>
  </si>
  <si>
    <t>FIU Golden Panthers</t>
  </si>
  <si>
    <t>034064</t>
  </si>
  <si>
    <t>Fresno State3</t>
  </si>
  <si>
    <t>Minnesota3</t>
  </si>
  <si>
    <t>035094</t>
  </si>
  <si>
    <t>Georgia3</t>
  </si>
  <si>
    <t>South Carolina3</t>
  </si>
  <si>
    <t>037069</t>
  </si>
  <si>
    <t>Georgia State3</t>
  </si>
  <si>
    <t>North Carolina State3</t>
  </si>
  <si>
    <t>038095</t>
  </si>
  <si>
    <t>Georgia Tech3</t>
  </si>
  <si>
    <t>South Florida3</t>
  </si>
  <si>
    <t>044045</t>
  </si>
  <si>
    <t>Iowa State3</t>
  </si>
  <si>
    <t>Iowa3</t>
  </si>
  <si>
    <t>019046</t>
  </si>
  <si>
    <t>Kansas3</t>
  </si>
  <si>
    <t>Central Michigan3</t>
  </si>
  <si>
    <t>031049</t>
  </si>
  <si>
    <t>Kentucky3</t>
  </si>
  <si>
    <t>Florida3</t>
  </si>
  <si>
    <t>009041</t>
  </si>
  <si>
    <t>Idaho3</t>
  </si>
  <si>
    <t>Army3</t>
  </si>
  <si>
    <t>052098</t>
  </si>
  <si>
    <t>Louisiana-Monroe3</t>
  </si>
  <si>
    <t>Southern Miss3</t>
  </si>
  <si>
    <t>015056</t>
  </si>
  <si>
    <t>Maryland3</t>
  </si>
  <si>
    <t>Bowling Green3</t>
  </si>
  <si>
    <t>036057</t>
  </si>
  <si>
    <t>Massachusetts3</t>
  </si>
  <si>
    <t>Georgia Southern3</t>
  </si>
  <si>
    <t>058068</t>
  </si>
  <si>
    <t>Memphis3</t>
  </si>
  <si>
    <t>Navy3</t>
  </si>
  <si>
    <t>006062</t>
  </si>
  <si>
    <t>Michigan State3</t>
  </si>
  <si>
    <t>Arizona State3</t>
  </si>
  <si>
    <t>047066</t>
  </si>
  <si>
    <t>Mississippi State3</t>
  </si>
  <si>
    <t>Kansas State3</t>
  </si>
  <si>
    <t>071120</t>
  </si>
  <si>
    <t>Nevada3</t>
  </si>
  <si>
    <t>Vanderbilt3</t>
  </si>
  <si>
    <t>072129</t>
  </si>
  <si>
    <t>New Mexico3</t>
  </si>
  <si>
    <t>Wisconsin3</t>
  </si>
  <si>
    <t>073117</t>
  </si>
  <si>
    <t>New Mexico State3</t>
  </si>
  <si>
    <t>Utah State3</t>
  </si>
  <si>
    <t>028075</t>
  </si>
  <si>
    <t>North Carolina3</t>
  </si>
  <si>
    <t>East Carolina3</t>
  </si>
  <si>
    <t>086087</t>
  </si>
  <si>
    <t>Penn State3</t>
  </si>
  <si>
    <t>Pittsburgh3</t>
  </si>
  <si>
    <t>039089</t>
  </si>
  <si>
    <t>Rice3</t>
  </si>
  <si>
    <t>Hawaii3</t>
  </si>
  <si>
    <t>080090</t>
  </si>
  <si>
    <t>Rutgers3</t>
  </si>
  <si>
    <t>Ohio State3</t>
  </si>
  <si>
    <t>092125</t>
  </si>
  <si>
    <t>San Jose State3</t>
  </si>
  <si>
    <t>Washington State3</t>
  </si>
  <si>
    <t>082093</t>
  </si>
  <si>
    <t>South Alabama3</t>
  </si>
  <si>
    <t>Oklahoma State3</t>
  </si>
  <si>
    <t>096099</t>
  </si>
  <si>
    <t>USC3</t>
  </si>
  <si>
    <t>Stanford3</t>
  </si>
  <si>
    <t>115118</t>
  </si>
  <si>
    <t>UTEP3</t>
  </si>
  <si>
    <t>UNLV3</t>
  </si>
  <si>
    <t>104111</t>
  </si>
  <si>
    <t>Tulsa3</t>
  </si>
  <si>
    <t>Texas3</t>
  </si>
  <si>
    <t>081114</t>
  </si>
  <si>
    <t>UCLA3</t>
  </si>
  <si>
    <t>Oklahoma3</t>
  </si>
  <si>
    <t>074116</t>
  </si>
  <si>
    <t>Utah3</t>
  </si>
  <si>
    <t>Northern Illinois3</t>
  </si>
  <si>
    <t>043121</t>
  </si>
  <si>
    <t>Virginia3</t>
  </si>
  <si>
    <t>Indiana3</t>
  </si>
  <si>
    <t>061128</t>
  </si>
  <si>
    <t>Western Michigan3</t>
  </si>
  <si>
    <t>Michigan3</t>
  </si>
  <si>
    <t>067130</t>
  </si>
  <si>
    <t>Wyoming3</t>
  </si>
  <si>
    <t>Missouri3</t>
  </si>
  <si>
    <t>014123</t>
  </si>
  <si>
    <t>Boston College4</t>
  </si>
  <si>
    <t>Wake Forest4</t>
  </si>
  <si>
    <t>9/13/2018</t>
  </si>
  <si>
    <t>037058</t>
  </si>
  <si>
    <t>Georgia State4</t>
  </si>
  <si>
    <t>Memphis4</t>
  </si>
  <si>
    <t>9/14/2018</t>
  </si>
  <si>
    <t>002077</t>
  </si>
  <si>
    <t>Akron4</t>
  </si>
  <si>
    <t>Northwestern4</t>
  </si>
  <si>
    <t>9/15/2018</t>
  </si>
  <si>
    <t>003065</t>
  </si>
  <si>
    <t>Alabama4</t>
  </si>
  <si>
    <t>Mississippi4</t>
  </si>
  <si>
    <t>006091</t>
  </si>
  <si>
    <t>Arizona State4</t>
  </si>
  <si>
    <t>San Diego State4</t>
  </si>
  <si>
    <t>008111</t>
  </si>
  <si>
    <t>Arkansas State4</t>
  </si>
  <si>
    <t>Tulsa4</t>
  </si>
  <si>
    <t>011043</t>
  </si>
  <si>
    <t>Ball State4</t>
  </si>
  <si>
    <t>Indiana4</t>
  </si>
  <si>
    <t>013082</t>
  </si>
  <si>
    <t>Boise State4</t>
  </si>
  <si>
    <t>Oklahoma State4</t>
  </si>
  <si>
    <t>017129</t>
  </si>
  <si>
    <t>Brigham Young4</t>
  </si>
  <si>
    <t>Wisconsin4</t>
  </si>
  <si>
    <t>075113</t>
  </si>
  <si>
    <t>UCF4</t>
  </si>
  <si>
    <t>North Carolina4</t>
  </si>
  <si>
    <t>019074</t>
  </si>
  <si>
    <t>Central Michigan4</t>
  </si>
  <si>
    <t>Northern Illinois4</t>
  </si>
  <si>
    <t>025031</t>
  </si>
  <si>
    <t>Colorado State4</t>
  </si>
  <si>
    <t>Florida4</t>
  </si>
  <si>
    <t>012027</t>
  </si>
  <si>
    <t>Duke4</t>
  </si>
  <si>
    <t>Baylor4</t>
  </si>
  <si>
    <t>028122</t>
  </si>
  <si>
    <t>East Carolina4</t>
  </si>
  <si>
    <t>Virginia Tech4</t>
  </si>
  <si>
    <t>016029</t>
  </si>
  <si>
    <t>Eastern Michigan4</t>
  </si>
  <si>
    <t>Buffalo4</t>
  </si>
  <si>
    <t>033100</t>
  </si>
  <si>
    <t>Florida State4</t>
  </si>
  <si>
    <t>Syracuse4</t>
  </si>
  <si>
    <t>034114</t>
  </si>
  <si>
    <t>Fresno State4</t>
  </si>
  <si>
    <t>UCLA4</t>
  </si>
  <si>
    <t>022036</t>
  </si>
  <si>
    <t>Georgia Southern4</t>
  </si>
  <si>
    <t>Clemson4</t>
  </si>
  <si>
    <t>038087</t>
  </si>
  <si>
    <t>Georgia Tech4</t>
  </si>
  <si>
    <t>Pittsburgh4</t>
  </si>
  <si>
    <t>009039</t>
  </si>
  <si>
    <t>Hawaii4</t>
  </si>
  <si>
    <t>Army4</t>
  </si>
  <si>
    <t>040107</t>
  </si>
  <si>
    <t>Houston4</t>
  </si>
  <si>
    <t>Texas Tech4</t>
  </si>
  <si>
    <t>042095</t>
  </si>
  <si>
    <t>Illinois4</t>
  </si>
  <si>
    <t>South Florida4</t>
  </si>
  <si>
    <t>048086</t>
  </si>
  <si>
    <t>Kent State4</t>
  </si>
  <si>
    <t>Penn State4</t>
  </si>
  <si>
    <t>051066</t>
  </si>
  <si>
    <t>Louisiana-Lafayette4</t>
  </si>
  <si>
    <t>Mississippi State4</t>
  </si>
  <si>
    <t>010054</t>
  </si>
  <si>
    <t>LSU4</t>
  </si>
  <si>
    <t>Auburn4</t>
  </si>
  <si>
    <t>052105</t>
  </si>
  <si>
    <t>Louisiana-Monroe4</t>
  </si>
  <si>
    <t>Texas A&amp;M4</t>
  </si>
  <si>
    <t>055094</t>
  </si>
  <si>
    <t>Marshall4</t>
  </si>
  <si>
    <t>South Carolina4</t>
  </si>
  <si>
    <t>030057</t>
  </si>
  <si>
    <t>Massachusetts4</t>
  </si>
  <si>
    <t>FIU4</t>
  </si>
  <si>
    <t>059108</t>
  </si>
  <si>
    <t>Miami (FL)4</t>
  </si>
  <si>
    <t>Toledo4</t>
  </si>
  <si>
    <t>060064</t>
  </si>
  <si>
    <t>Miami (OH)4</t>
  </si>
  <si>
    <t>Minnesota4</t>
  </si>
  <si>
    <t>035063</t>
  </si>
  <si>
    <t>Middle Tennessee4</t>
  </si>
  <si>
    <t>Georgia4</t>
  </si>
  <si>
    <t>067088</t>
  </si>
  <si>
    <t>Missouri4</t>
  </si>
  <si>
    <t>Purdue4</t>
  </si>
  <si>
    <t>072073</t>
  </si>
  <si>
    <t>New Mexico4</t>
  </si>
  <si>
    <t>New Mexico State4</t>
  </si>
  <si>
    <t>007076</t>
  </si>
  <si>
    <t>North Texas4</t>
  </si>
  <si>
    <t>Arkansas4</t>
  </si>
  <si>
    <t>079121</t>
  </si>
  <si>
    <t>Ohio4</t>
  </si>
  <si>
    <t>Virginia4</t>
  </si>
  <si>
    <t>080101</t>
  </si>
  <si>
    <t>Ohio State4</t>
  </si>
  <si>
    <t>TCU4</t>
  </si>
  <si>
    <t>045081</t>
  </si>
  <si>
    <t>Oklahoma4</t>
  </si>
  <si>
    <t>Iowa State4</t>
  </si>
  <si>
    <t>020083</t>
  </si>
  <si>
    <t>Old Dominion4</t>
  </si>
  <si>
    <t>Charlotte4</t>
  </si>
  <si>
    <t>071085</t>
  </si>
  <si>
    <t>Oregon State4</t>
  </si>
  <si>
    <t>Nevada4</t>
  </si>
  <si>
    <t>046090</t>
  </si>
  <si>
    <t>Rutgers4</t>
  </si>
  <si>
    <t>Kansas4</t>
  </si>
  <si>
    <t>084092</t>
  </si>
  <si>
    <t>San Jose State4</t>
  </si>
  <si>
    <t>Oregon4</t>
  </si>
  <si>
    <t>096104</t>
  </si>
  <si>
    <t>USC4</t>
  </si>
  <si>
    <t>Texas4</t>
  </si>
  <si>
    <t>061097</t>
  </si>
  <si>
    <t>Southern Methodist4</t>
  </si>
  <si>
    <t>Michigan4</t>
  </si>
  <si>
    <t>004098</t>
  </si>
  <si>
    <t>Southern Miss4</t>
  </si>
  <si>
    <t>Appalachian State4</t>
  </si>
  <si>
    <t>056102</t>
  </si>
  <si>
    <t>Temple4</t>
  </si>
  <si>
    <t>Maryland4</t>
  </si>
  <si>
    <t>093106</t>
  </si>
  <si>
    <t>Texas State4</t>
  </si>
  <si>
    <t>South Alabama4</t>
  </si>
  <si>
    <t>103118</t>
  </si>
  <si>
    <t>UTEP4</t>
  </si>
  <si>
    <t>Tennessee4</t>
  </si>
  <si>
    <t>047119</t>
  </si>
  <si>
    <t>Texas-San Antonio4</t>
  </si>
  <si>
    <t>Kansas State4</t>
  </si>
  <si>
    <t>070109</t>
  </si>
  <si>
    <t>Troy4</t>
  </si>
  <si>
    <t>Nebraska4</t>
  </si>
  <si>
    <t>110112</t>
  </si>
  <si>
    <t>Tulane4</t>
  </si>
  <si>
    <t>UAB4</t>
  </si>
  <si>
    <t>078120</t>
  </si>
  <si>
    <t>Vanderbilt4</t>
  </si>
  <si>
    <t>Notre Dame4</t>
  </si>
  <si>
    <t>116124</t>
  </si>
  <si>
    <t>Washington4</t>
  </si>
  <si>
    <t>Utah4</t>
  </si>
  <si>
    <t>069126</t>
  </si>
  <si>
    <t>West Virginia4</t>
  </si>
  <si>
    <t>North Carolina State4</t>
  </si>
  <si>
    <t>053127</t>
  </si>
  <si>
    <t>Western Kentucky4</t>
  </si>
  <si>
    <t>Louisville4</t>
  </si>
  <si>
    <t>102111</t>
  </si>
  <si>
    <t>Tulsa5</t>
  </si>
  <si>
    <t>Temple5</t>
  </si>
  <si>
    <t>9/20/2018</t>
  </si>
  <si>
    <t>032113</t>
  </si>
  <si>
    <t>Florida Atlantic5</t>
  </si>
  <si>
    <t>UCF5</t>
  </si>
  <si>
    <t>9/21/2018</t>
  </si>
  <si>
    <t>042086</t>
  </si>
  <si>
    <t>Penn State5</t>
  </si>
  <si>
    <t>Illinois5</t>
  </si>
  <si>
    <t>096125</t>
  </si>
  <si>
    <t>Washington State5</t>
  </si>
  <si>
    <t>USC5</t>
  </si>
  <si>
    <t>001117</t>
  </si>
  <si>
    <t>Air Force5</t>
  </si>
  <si>
    <t>Utah State5</t>
  </si>
  <si>
    <t>9/22/2018</t>
  </si>
  <si>
    <t>002045</t>
  </si>
  <si>
    <t>Akron5</t>
  </si>
  <si>
    <t>Iowa State5</t>
  </si>
  <si>
    <t>005085</t>
  </si>
  <si>
    <t>Arizona5</t>
  </si>
  <si>
    <t>Oregon State5</t>
  </si>
  <si>
    <t>006124</t>
  </si>
  <si>
    <t>Arizona State5</t>
  </si>
  <si>
    <t>Washington5</t>
  </si>
  <si>
    <t>007010</t>
  </si>
  <si>
    <t>Arkansas5</t>
  </si>
  <si>
    <t>Auburn5</t>
  </si>
  <si>
    <t>009081</t>
  </si>
  <si>
    <t>Army5</t>
  </si>
  <si>
    <t>Oklahoma5</t>
  </si>
  <si>
    <t>014088</t>
  </si>
  <si>
    <t>Boston College5</t>
  </si>
  <si>
    <t>Purdue5</t>
  </si>
  <si>
    <t>016090</t>
  </si>
  <si>
    <t>Buffalo5</t>
  </si>
  <si>
    <t>Rutgers5</t>
  </si>
  <si>
    <t>020057</t>
  </si>
  <si>
    <t>Charlotte5</t>
  </si>
  <si>
    <t>Massachusetts5</t>
  </si>
  <si>
    <t>022038</t>
  </si>
  <si>
    <t>Clemson5</t>
  </si>
  <si>
    <t>Georgia Tech5</t>
  </si>
  <si>
    <t>023051</t>
  </si>
  <si>
    <t>Coastal Carolina5</t>
  </si>
  <si>
    <t>Louisiana-Lafayette5</t>
  </si>
  <si>
    <t>026100</t>
  </si>
  <si>
    <t>Connecticut5</t>
  </si>
  <si>
    <t>Syracuse5</t>
  </si>
  <si>
    <t>028095</t>
  </si>
  <si>
    <t>East Carolina5</t>
  </si>
  <si>
    <t>South Florida5</t>
  </si>
  <si>
    <t>029091</t>
  </si>
  <si>
    <t>Eastern Michigan5</t>
  </si>
  <si>
    <t>San Diego State5</t>
  </si>
  <si>
    <t>031103</t>
  </si>
  <si>
    <t>Florida5</t>
  </si>
  <si>
    <t>Tennessee5</t>
  </si>
  <si>
    <t>030059</t>
  </si>
  <si>
    <t>FIU5</t>
  </si>
  <si>
    <t>Miami (FL)5</t>
  </si>
  <si>
    <t>035067</t>
  </si>
  <si>
    <t>Georgia5</t>
  </si>
  <si>
    <t>Missouri5</t>
  </si>
  <si>
    <t>012046</t>
  </si>
  <si>
    <t>Kansas5</t>
  </si>
  <si>
    <t>Baylor5</t>
  </si>
  <si>
    <t>047126</t>
  </si>
  <si>
    <t>Kansas State5</t>
  </si>
  <si>
    <t>West Virginia5</t>
  </si>
  <si>
    <t>048065</t>
  </si>
  <si>
    <t>Kent State5</t>
  </si>
  <si>
    <t>Mississippi5</t>
  </si>
  <si>
    <t>050054</t>
  </si>
  <si>
    <t>Louisiana Tech5</t>
  </si>
  <si>
    <t>LSU5</t>
  </si>
  <si>
    <t>053121</t>
  </si>
  <si>
    <t>Louisville5</t>
  </si>
  <si>
    <t>Virginia5</t>
  </si>
  <si>
    <t>015060</t>
  </si>
  <si>
    <t>Miami (OH)5</t>
  </si>
  <si>
    <t>Bowling Green5</t>
  </si>
  <si>
    <t>043062</t>
  </si>
  <si>
    <t>Michigan State5</t>
  </si>
  <si>
    <t>Indiana5</t>
  </si>
  <si>
    <t>056064</t>
  </si>
  <si>
    <t>Minnesota5</t>
  </si>
  <si>
    <t>Maryland5</t>
  </si>
  <si>
    <t>049066</t>
  </si>
  <si>
    <t>Mississippi State5</t>
  </si>
  <si>
    <t>Kentucky5</t>
  </si>
  <si>
    <t>068097</t>
  </si>
  <si>
    <t>Navy5</t>
  </si>
  <si>
    <t>Southern Methodist5</t>
  </si>
  <si>
    <t>061070</t>
  </si>
  <si>
    <t>Nebraska5</t>
  </si>
  <si>
    <t>Michigan5</t>
  </si>
  <si>
    <t>071108</t>
  </si>
  <si>
    <t>Nevada5</t>
  </si>
  <si>
    <t>Toledo5</t>
  </si>
  <si>
    <t>008115</t>
  </si>
  <si>
    <t>UNLV5</t>
  </si>
  <si>
    <t>Arkansas State5</t>
  </si>
  <si>
    <t>073118</t>
  </si>
  <si>
    <t>New Mexico State5</t>
  </si>
  <si>
    <t>UTEP5</t>
  </si>
  <si>
    <t>055069</t>
  </si>
  <si>
    <t>North Carolina State5</t>
  </si>
  <si>
    <t>Marshall5</t>
  </si>
  <si>
    <t>041076</t>
  </si>
  <si>
    <t>North Texas5</t>
  </si>
  <si>
    <t>Idaho5</t>
  </si>
  <si>
    <t>033074</t>
  </si>
  <si>
    <t>Northern Illinois5</t>
  </si>
  <si>
    <t>Florida State5</t>
  </si>
  <si>
    <t>078123</t>
  </si>
  <si>
    <t>Notre Dame5</t>
  </si>
  <si>
    <t>Wake Forest5</t>
  </si>
  <si>
    <t>021079</t>
  </si>
  <si>
    <t>Ohio5</t>
  </si>
  <si>
    <t>Cincinnati5</t>
  </si>
  <si>
    <t>075087</t>
  </si>
  <si>
    <t>Pittsburgh5</t>
  </si>
  <si>
    <t>North Carolina5</t>
  </si>
  <si>
    <t>089098</t>
  </si>
  <si>
    <t>Rice5</t>
  </si>
  <si>
    <t>Southern Miss5</t>
  </si>
  <si>
    <t>058093</t>
  </si>
  <si>
    <t>South Alabama5</t>
  </si>
  <si>
    <t>Memphis5</t>
  </si>
  <si>
    <t>094120</t>
  </si>
  <si>
    <t>South Carolina5</t>
  </si>
  <si>
    <t>Vanderbilt5</t>
  </si>
  <si>
    <t>084099</t>
  </si>
  <si>
    <t>Stanford5</t>
  </si>
  <si>
    <t>Oregon5</t>
  </si>
  <si>
    <t>003105</t>
  </si>
  <si>
    <t>Texas A&amp;M5</t>
  </si>
  <si>
    <t>Alabama5</t>
  </si>
  <si>
    <t>101104</t>
  </si>
  <si>
    <t>TCU5</t>
  </si>
  <si>
    <t>Texas5</t>
  </si>
  <si>
    <t>106119</t>
  </si>
  <si>
    <t>Texas State5</t>
  </si>
  <si>
    <t>Texas-San Antonio5</t>
  </si>
  <si>
    <t>082107</t>
  </si>
  <si>
    <t>Texas Tech5</t>
  </si>
  <si>
    <t>Oklahoma State5</t>
  </si>
  <si>
    <t>052109</t>
  </si>
  <si>
    <t>Troy5</t>
  </si>
  <si>
    <t>Louisiana-Monroe5</t>
  </si>
  <si>
    <t>080110</t>
  </si>
  <si>
    <t>Tulane5</t>
  </si>
  <si>
    <t>Ohio State5</t>
  </si>
  <si>
    <t>083122</t>
  </si>
  <si>
    <t>Virginia Tech5</t>
  </si>
  <si>
    <t>Old Dominion5</t>
  </si>
  <si>
    <t>011127</t>
  </si>
  <si>
    <t>Western Kentucky5</t>
  </si>
  <si>
    <t>Ball State5</t>
  </si>
  <si>
    <t>037128</t>
  </si>
  <si>
    <t>Western Michigan5</t>
  </si>
  <si>
    <t>Georgia State5</t>
  </si>
  <si>
    <t>044129</t>
  </si>
  <si>
    <t>Wisconsin5</t>
  </si>
  <si>
    <t>Iowa5</t>
  </si>
  <si>
    <t>059075</t>
  </si>
  <si>
    <t>North Carolina6</t>
  </si>
  <si>
    <t>Miami (FL)6</t>
  </si>
  <si>
    <t>9/27/2018</t>
  </si>
  <si>
    <t>058110</t>
  </si>
  <si>
    <t>Memphis6</t>
  </si>
  <si>
    <t>Tulane6</t>
  </si>
  <si>
    <t>9/28/2018</t>
  </si>
  <si>
    <t>024114</t>
  </si>
  <si>
    <t>UCLA6</t>
  </si>
  <si>
    <t>Colorado6</t>
  </si>
  <si>
    <t>007105</t>
  </si>
  <si>
    <t>Arkansas6</t>
  </si>
  <si>
    <t>Texas A&amp;M6</t>
  </si>
  <si>
    <t>9/29/2018</t>
  </si>
  <si>
    <t>008036</t>
  </si>
  <si>
    <t>Arkansas State6</t>
  </si>
  <si>
    <t>Georgia Southern6</t>
  </si>
  <si>
    <t>009016</t>
  </si>
  <si>
    <t>Army6</t>
  </si>
  <si>
    <t>Buffalo6</t>
  </si>
  <si>
    <t>012081</t>
  </si>
  <si>
    <t>Baylor6</t>
  </si>
  <si>
    <t>Oklahoma6</t>
  </si>
  <si>
    <t>013130</t>
  </si>
  <si>
    <t>Boise State6</t>
  </si>
  <si>
    <t>Wyoming6</t>
  </si>
  <si>
    <t>015038</t>
  </si>
  <si>
    <t>Bowling Green6</t>
  </si>
  <si>
    <t>Georgia Tech6</t>
  </si>
  <si>
    <t>017124</t>
  </si>
  <si>
    <t>Brigham Young6</t>
  </si>
  <si>
    <t>Washington6</t>
  </si>
  <si>
    <t>019062</t>
  </si>
  <si>
    <t>Central Michigan6</t>
  </si>
  <si>
    <t>Michigan State6</t>
  </si>
  <si>
    <t>020112</t>
  </si>
  <si>
    <t>Charlotte6</t>
  </si>
  <si>
    <t>UAB6</t>
  </si>
  <si>
    <t>021026</t>
  </si>
  <si>
    <t>Cincinnati6</t>
  </si>
  <si>
    <t>Connecticut6</t>
  </si>
  <si>
    <t>023109</t>
  </si>
  <si>
    <t>Coastal Carolina6</t>
  </si>
  <si>
    <t>Troy6</t>
  </si>
  <si>
    <t>031066</t>
  </si>
  <si>
    <t>Florida6</t>
  </si>
  <si>
    <t>Mississippi State6</t>
  </si>
  <si>
    <t>032063</t>
  </si>
  <si>
    <t>Florida Atlantic6</t>
  </si>
  <si>
    <t>Middle Tennessee6</t>
  </si>
  <si>
    <t>033053</t>
  </si>
  <si>
    <t>Florida State6</t>
  </si>
  <si>
    <t>Louisville6</t>
  </si>
  <si>
    <t>039092</t>
  </si>
  <si>
    <t>Hawaii6</t>
  </si>
  <si>
    <t>San Jose State6</t>
  </si>
  <si>
    <t>043090</t>
  </si>
  <si>
    <t>Indiana6</t>
  </si>
  <si>
    <t>Rutgers6</t>
  </si>
  <si>
    <t>045101</t>
  </si>
  <si>
    <t>Iowa State6</t>
  </si>
  <si>
    <t>TCU6</t>
  </si>
  <si>
    <t>011048</t>
  </si>
  <si>
    <t>Kent State6</t>
  </si>
  <si>
    <t>Ball State6</t>
  </si>
  <si>
    <t>041072</t>
  </si>
  <si>
    <t>Idaho6</t>
  </si>
  <si>
    <t>New Mexico6</t>
  </si>
  <si>
    <t>003051</t>
  </si>
  <si>
    <t>Louisiana-Lafayette6</t>
  </si>
  <si>
    <t>Alabama6</t>
  </si>
  <si>
    <t>050076</t>
  </si>
  <si>
    <t>Louisiana Tech6</t>
  </si>
  <si>
    <t>North Texas6</t>
  </si>
  <si>
    <t>037052</t>
  </si>
  <si>
    <t>Louisiana-Monroe6</t>
  </si>
  <si>
    <t>Georgia State6</t>
  </si>
  <si>
    <t>055127</t>
  </si>
  <si>
    <t>Marshall6</t>
  </si>
  <si>
    <t>Western Kentucky6</t>
  </si>
  <si>
    <t>057079</t>
  </si>
  <si>
    <t>Massachusetts6</t>
  </si>
  <si>
    <t>Ohio6</t>
  </si>
  <si>
    <t>061077</t>
  </si>
  <si>
    <t>Michigan6</t>
  </si>
  <si>
    <t>Northwestern6</t>
  </si>
  <si>
    <t>054065</t>
  </si>
  <si>
    <t>Mississippi6</t>
  </si>
  <si>
    <t>LSU6</t>
  </si>
  <si>
    <t>001071</t>
  </si>
  <si>
    <t>Nevada6</t>
  </si>
  <si>
    <t>Air Force6</t>
  </si>
  <si>
    <t>029074</t>
  </si>
  <si>
    <t>Northern Illinois6</t>
  </si>
  <si>
    <t>Eastern Michigan6</t>
  </si>
  <si>
    <t>080086</t>
  </si>
  <si>
    <t>Ohio State6</t>
  </si>
  <si>
    <t>Penn State6</t>
  </si>
  <si>
    <t>046082</t>
  </si>
  <si>
    <t>Oklahoma State6</t>
  </si>
  <si>
    <t>Kansas6</t>
  </si>
  <si>
    <t>028083</t>
  </si>
  <si>
    <t>Old Dominion6</t>
  </si>
  <si>
    <t>East Carolina6</t>
  </si>
  <si>
    <t>018084</t>
  </si>
  <si>
    <t>Oregon6</t>
  </si>
  <si>
    <t>California6</t>
  </si>
  <si>
    <t>006085</t>
  </si>
  <si>
    <t>Oregon State6</t>
  </si>
  <si>
    <t>Arizona State6</t>
  </si>
  <si>
    <t>087113</t>
  </si>
  <si>
    <t>Pittsburgh6</t>
  </si>
  <si>
    <t>UCF6</t>
  </si>
  <si>
    <t>070088</t>
  </si>
  <si>
    <t>Purdue6</t>
  </si>
  <si>
    <t>Nebraska6</t>
  </si>
  <si>
    <t>089123</t>
  </si>
  <si>
    <t>Rice6</t>
  </si>
  <si>
    <t>Wake Forest6</t>
  </si>
  <si>
    <t>004093</t>
  </si>
  <si>
    <t>South Alabama6</t>
  </si>
  <si>
    <t>Appalachian State6</t>
  </si>
  <si>
    <t>049094</t>
  </si>
  <si>
    <t>South Carolina6</t>
  </si>
  <si>
    <t>Kentucky6</t>
  </si>
  <si>
    <t>005096</t>
  </si>
  <si>
    <t>USC6</t>
  </si>
  <si>
    <t>Arizona6</t>
  </si>
  <si>
    <t>010098</t>
  </si>
  <si>
    <t>Southern Miss6</t>
  </si>
  <si>
    <t>Auburn6</t>
  </si>
  <si>
    <t>078099</t>
  </si>
  <si>
    <t>Stanford6</t>
  </si>
  <si>
    <t>Notre Dame6</t>
  </si>
  <si>
    <t>022100</t>
  </si>
  <si>
    <t>Syracuse6</t>
  </si>
  <si>
    <t>Clemson6</t>
  </si>
  <si>
    <t>014102</t>
  </si>
  <si>
    <t>Temple6</t>
  </si>
  <si>
    <t>Boston College6</t>
  </si>
  <si>
    <t>035103</t>
  </si>
  <si>
    <t>Tennessee6</t>
  </si>
  <si>
    <t>Georgia6</t>
  </si>
  <si>
    <t>047104</t>
  </si>
  <si>
    <t>Texas6</t>
  </si>
  <si>
    <t>Kansas State6</t>
  </si>
  <si>
    <t>118119</t>
  </si>
  <si>
    <t>UTEP6</t>
  </si>
  <si>
    <t>Texas-San Antonio6</t>
  </si>
  <si>
    <t>034108</t>
  </si>
  <si>
    <t>Toledo6</t>
  </si>
  <si>
    <t>Fresno State6</t>
  </si>
  <si>
    <t>116125</t>
  </si>
  <si>
    <t>Utah6</t>
  </si>
  <si>
    <t>Washington State6</t>
  </si>
  <si>
    <t>069121</t>
  </si>
  <si>
    <t>Virginia6</t>
  </si>
  <si>
    <t>North Carolina State6</t>
  </si>
  <si>
    <t>027122</t>
  </si>
  <si>
    <t>Virginia Tech6</t>
  </si>
  <si>
    <t>Duke6</t>
  </si>
  <si>
    <t>107126</t>
  </si>
  <si>
    <t>West Virginia6</t>
  </si>
  <si>
    <t>Texas Tech6</t>
  </si>
  <si>
    <t>060128</t>
  </si>
  <si>
    <t>Western Michigan6</t>
  </si>
  <si>
    <t>Miami (OH)6</t>
  </si>
  <si>
    <t>037109</t>
  </si>
  <si>
    <t>Georgia State7</t>
  </si>
  <si>
    <t>Troy7</t>
  </si>
  <si>
    <t>10/4 /2018</t>
  </si>
  <si>
    <t>040111</t>
  </si>
  <si>
    <t>Tulsa7</t>
  </si>
  <si>
    <t>Houston7</t>
  </si>
  <si>
    <t>038053</t>
  </si>
  <si>
    <t>Georgia Tech7</t>
  </si>
  <si>
    <t>Louisville7</t>
  </si>
  <si>
    <t>10/5 /2018</t>
  </si>
  <si>
    <t>055063</t>
  </si>
  <si>
    <t>Middle Tennessee7</t>
  </si>
  <si>
    <t>Marshall7</t>
  </si>
  <si>
    <t>017117</t>
  </si>
  <si>
    <t>Utah State7</t>
  </si>
  <si>
    <t>Brigham Young7</t>
  </si>
  <si>
    <t>003007</t>
  </si>
  <si>
    <t>Alabama7</t>
  </si>
  <si>
    <t>Arkansas7</t>
  </si>
  <si>
    <t>10/6 /2018</t>
  </si>
  <si>
    <t>050112</t>
  </si>
  <si>
    <t>UAB7</t>
  </si>
  <si>
    <t>Louisiana Tech7</t>
  </si>
  <si>
    <t>006024</t>
  </si>
  <si>
    <t>Arizona State7</t>
  </si>
  <si>
    <t>Colorado7</t>
  </si>
  <si>
    <t>010066</t>
  </si>
  <si>
    <t>Auburn7</t>
  </si>
  <si>
    <t>Mississippi State7</t>
  </si>
  <si>
    <t>014069</t>
  </si>
  <si>
    <t>Boston College7</t>
  </si>
  <si>
    <t>North Carolina State7</t>
  </si>
  <si>
    <t>015108</t>
  </si>
  <si>
    <t>Bowling Green7</t>
  </si>
  <si>
    <t>Toledo7</t>
  </si>
  <si>
    <t>016019</t>
  </si>
  <si>
    <t>Buffalo7</t>
  </si>
  <si>
    <t>Central Michigan7</t>
  </si>
  <si>
    <t>005018</t>
  </si>
  <si>
    <t>California7</t>
  </si>
  <si>
    <t>Arizona7</t>
  </si>
  <si>
    <t>022123</t>
  </si>
  <si>
    <t>Clemson7</t>
  </si>
  <si>
    <t>Wake Forest7</t>
  </si>
  <si>
    <t>025092</t>
  </si>
  <si>
    <t>Colorado State7</t>
  </si>
  <si>
    <t>San Jose State7</t>
  </si>
  <si>
    <t>026058</t>
  </si>
  <si>
    <t>Connecticut7</t>
  </si>
  <si>
    <t>Memphis7</t>
  </si>
  <si>
    <t>028102</t>
  </si>
  <si>
    <t>East Carolina7</t>
  </si>
  <si>
    <t>Temple7</t>
  </si>
  <si>
    <t>029128</t>
  </si>
  <si>
    <t>Eastern Michigan7</t>
  </si>
  <si>
    <t>Western Michigan7</t>
  </si>
  <si>
    <t>033059</t>
  </si>
  <si>
    <t>Florida State7</t>
  </si>
  <si>
    <t>Miami (FL)7</t>
  </si>
  <si>
    <t>034071</t>
  </si>
  <si>
    <t>Fresno State7</t>
  </si>
  <si>
    <t>Nevada7</t>
  </si>
  <si>
    <t>042090</t>
  </si>
  <si>
    <t>Illinois7</t>
  </si>
  <si>
    <t>Rutgers7</t>
  </si>
  <si>
    <t>043080</t>
  </si>
  <si>
    <t>Indiana7</t>
  </si>
  <si>
    <t>Ohio State7</t>
  </si>
  <si>
    <t>044064</t>
  </si>
  <si>
    <t>Iowa7</t>
  </si>
  <si>
    <t>Minnesota7</t>
  </si>
  <si>
    <t>045082</t>
  </si>
  <si>
    <t>Iowa State7</t>
  </si>
  <si>
    <t>Oklahoma State7</t>
  </si>
  <si>
    <t>046126</t>
  </si>
  <si>
    <t>Kansas7</t>
  </si>
  <si>
    <t>West Virginia7</t>
  </si>
  <si>
    <t>012047</t>
  </si>
  <si>
    <t>Kansas State7</t>
  </si>
  <si>
    <t>Baylor7</t>
  </si>
  <si>
    <t>049105</t>
  </si>
  <si>
    <t>Kentucky7</t>
  </si>
  <si>
    <t>Texas A&amp;M7</t>
  </si>
  <si>
    <t>041073</t>
  </si>
  <si>
    <t>Idaho7</t>
  </si>
  <si>
    <t>New Mexico State7</t>
  </si>
  <si>
    <t>051106</t>
  </si>
  <si>
    <t>Louisiana-Lafayette7</t>
  </si>
  <si>
    <t>Texas State7</t>
  </si>
  <si>
    <t>031054</t>
  </si>
  <si>
    <t>LSU7</t>
  </si>
  <si>
    <t>Florida7</t>
  </si>
  <si>
    <t>052065</t>
  </si>
  <si>
    <t>Louisiana-Monroe7</t>
  </si>
  <si>
    <t>Mississippi7</t>
  </si>
  <si>
    <t>056061</t>
  </si>
  <si>
    <t>Maryland7</t>
  </si>
  <si>
    <t>Michigan7</t>
  </si>
  <si>
    <t>002060</t>
  </si>
  <si>
    <t>Miami (OH)7</t>
  </si>
  <si>
    <t>Akron7</t>
  </si>
  <si>
    <t>067094</t>
  </si>
  <si>
    <t>Missouri7</t>
  </si>
  <si>
    <t>South Carolina7</t>
  </si>
  <si>
    <t>001068</t>
  </si>
  <si>
    <t>Navy7</t>
  </si>
  <si>
    <t>Air Force7</t>
  </si>
  <si>
    <t>070129</t>
  </si>
  <si>
    <t>Nebraska7</t>
  </si>
  <si>
    <t>Wisconsin7</t>
  </si>
  <si>
    <t>072115</t>
  </si>
  <si>
    <t>New Mexico7</t>
  </si>
  <si>
    <t>UNLV7</t>
  </si>
  <si>
    <t>076118</t>
  </si>
  <si>
    <t>North Texas7</t>
  </si>
  <si>
    <t>UTEP7</t>
  </si>
  <si>
    <t>011074</t>
  </si>
  <si>
    <t>Northern Illinois7</t>
  </si>
  <si>
    <t>Ball State7</t>
  </si>
  <si>
    <t>062077</t>
  </si>
  <si>
    <t>Northwestern7</t>
  </si>
  <si>
    <t>Michigan State7</t>
  </si>
  <si>
    <t>078122</t>
  </si>
  <si>
    <t>Notre Dame7</t>
  </si>
  <si>
    <t>Virginia Tech7</t>
  </si>
  <si>
    <t>048079</t>
  </si>
  <si>
    <t>Ohio7</t>
  </si>
  <si>
    <t>Kent State7</t>
  </si>
  <si>
    <t>081104</t>
  </si>
  <si>
    <t>Oklahoma7</t>
  </si>
  <si>
    <t>Texas7</t>
  </si>
  <si>
    <t>032083</t>
  </si>
  <si>
    <t>Old Dominion7</t>
  </si>
  <si>
    <t>Florida Atlantic7</t>
  </si>
  <si>
    <t>013091</t>
  </si>
  <si>
    <t>San Diego State7</t>
  </si>
  <si>
    <t>Boise State7</t>
  </si>
  <si>
    <t>036093</t>
  </si>
  <si>
    <t>South Alabama7</t>
  </si>
  <si>
    <t>Georgia Southern7</t>
  </si>
  <si>
    <t>057095</t>
  </si>
  <si>
    <t>South Florida7</t>
  </si>
  <si>
    <t>Massachusetts7</t>
  </si>
  <si>
    <t>097113</t>
  </si>
  <si>
    <t>Southern Methodist7</t>
  </si>
  <si>
    <t>UCF7</t>
  </si>
  <si>
    <t>087100</t>
  </si>
  <si>
    <t>Syracuse7</t>
  </si>
  <si>
    <t>Pittsburgh7</t>
  </si>
  <si>
    <t>089119</t>
  </si>
  <si>
    <t>Texas-San Antonio7</t>
  </si>
  <si>
    <t>Rice7</t>
  </si>
  <si>
    <t>021110</t>
  </si>
  <si>
    <t>Tulane7</t>
  </si>
  <si>
    <t>Cincinnati7</t>
  </si>
  <si>
    <t>099116</t>
  </si>
  <si>
    <t>Utah7</t>
  </si>
  <si>
    <t>Stanford7</t>
  </si>
  <si>
    <t>035120</t>
  </si>
  <si>
    <t>Vanderbilt7</t>
  </si>
  <si>
    <t>Georgia7</t>
  </si>
  <si>
    <t>114124</t>
  </si>
  <si>
    <t>Washington7</t>
  </si>
  <si>
    <t>UCLA7</t>
  </si>
  <si>
    <t>085125</t>
  </si>
  <si>
    <t>Washington State7</t>
  </si>
  <si>
    <t>Oregon State7</t>
  </si>
  <si>
    <t>039130</t>
  </si>
  <si>
    <t>Wyoming7</t>
  </si>
  <si>
    <t>Hawaii7</t>
  </si>
  <si>
    <t>004008</t>
  </si>
  <si>
    <t>Appalachian State8</t>
  </si>
  <si>
    <t>Arkansas State8</t>
  </si>
  <si>
    <t>10/9 /2018</t>
  </si>
  <si>
    <t>036106</t>
  </si>
  <si>
    <t>Georgia Southern8</t>
  </si>
  <si>
    <t>Texas State8</t>
  </si>
  <si>
    <t>10/11/2018</t>
  </si>
  <si>
    <t>101107</t>
  </si>
  <si>
    <t>Texas Tech8</t>
  </si>
  <si>
    <t>TCU8</t>
  </si>
  <si>
    <t>001091</t>
  </si>
  <si>
    <t>Air Force8</t>
  </si>
  <si>
    <t>San Diego State8</t>
  </si>
  <si>
    <t>10/12/2018</t>
  </si>
  <si>
    <t>005116</t>
  </si>
  <si>
    <t>Arizona8</t>
  </si>
  <si>
    <t>Utah8</t>
  </si>
  <si>
    <t>095111</t>
  </si>
  <si>
    <t>South Florida8</t>
  </si>
  <si>
    <t>Tulsa8</t>
  </si>
  <si>
    <t>002016</t>
  </si>
  <si>
    <t>Akron8</t>
  </si>
  <si>
    <t>Buffalo8</t>
  </si>
  <si>
    <t>10/13/2018</t>
  </si>
  <si>
    <t>089112</t>
  </si>
  <si>
    <t>UAB8</t>
  </si>
  <si>
    <t>Rice8</t>
  </si>
  <si>
    <t>009092</t>
  </si>
  <si>
    <t>Army8</t>
  </si>
  <si>
    <t>San Jose State8</t>
  </si>
  <si>
    <t>011019</t>
  </si>
  <si>
    <t>Ball State8</t>
  </si>
  <si>
    <t>Central Michigan8</t>
  </si>
  <si>
    <t>012104</t>
  </si>
  <si>
    <t>Baylor8</t>
  </si>
  <si>
    <t>Texas8</t>
  </si>
  <si>
    <t>013071</t>
  </si>
  <si>
    <t>Boise State8</t>
  </si>
  <si>
    <t>Nevada8</t>
  </si>
  <si>
    <t>058113</t>
  </si>
  <si>
    <t>UCF8</t>
  </si>
  <si>
    <t>Memphis8</t>
  </si>
  <si>
    <t>024096</t>
  </si>
  <si>
    <t>Colorado8</t>
  </si>
  <si>
    <t>USC8</t>
  </si>
  <si>
    <t>027038</t>
  </si>
  <si>
    <t>Duke8</t>
  </si>
  <si>
    <t>Georgia Tech8</t>
  </si>
  <si>
    <t>031120</t>
  </si>
  <si>
    <t>Florida8</t>
  </si>
  <si>
    <t>Vanderbilt8</t>
  </si>
  <si>
    <t>035054</t>
  </si>
  <si>
    <t>Georgia8</t>
  </si>
  <si>
    <t>LSU8</t>
  </si>
  <si>
    <t>017039</t>
  </si>
  <si>
    <t>Hawaii8</t>
  </si>
  <si>
    <t>Brigham Young8</t>
  </si>
  <si>
    <t>028040</t>
  </si>
  <si>
    <t>Houston8</t>
  </si>
  <si>
    <t>East Carolina8</t>
  </si>
  <si>
    <t>043044</t>
  </si>
  <si>
    <t>Iowa8</t>
  </si>
  <si>
    <t>Indiana8</t>
  </si>
  <si>
    <t>048060</t>
  </si>
  <si>
    <t>Kent State8</t>
  </si>
  <si>
    <t>Miami (OH)8</t>
  </si>
  <si>
    <t>050119</t>
  </si>
  <si>
    <t>Louisiana Tech8</t>
  </si>
  <si>
    <t>Texas-San Antonio8</t>
  </si>
  <si>
    <t>023052</t>
  </si>
  <si>
    <t>Louisiana-Monroe8</t>
  </si>
  <si>
    <t>Coastal Carolina8</t>
  </si>
  <si>
    <t>014053</t>
  </si>
  <si>
    <t>Louisville8</t>
  </si>
  <si>
    <t>Boston College8</t>
  </si>
  <si>
    <t>055083</t>
  </si>
  <si>
    <t>Marshall8</t>
  </si>
  <si>
    <t>Old Dominion8</t>
  </si>
  <si>
    <t>059121</t>
  </si>
  <si>
    <t>Miami (FL)8</t>
  </si>
  <si>
    <t>Virginia8</t>
  </si>
  <si>
    <t>062086</t>
  </si>
  <si>
    <t>Michigan State8</t>
  </si>
  <si>
    <t>Penn State8</t>
  </si>
  <si>
    <t>030063</t>
  </si>
  <si>
    <t>Middle Tennessee8</t>
  </si>
  <si>
    <t>FIU8</t>
  </si>
  <si>
    <t>064080</t>
  </si>
  <si>
    <t>Minnesota8</t>
  </si>
  <si>
    <t>Ohio State8</t>
  </si>
  <si>
    <t>007065</t>
  </si>
  <si>
    <t>Mississippi8</t>
  </si>
  <si>
    <t>Arkansas8</t>
  </si>
  <si>
    <t>003067</t>
  </si>
  <si>
    <t>Missouri8</t>
  </si>
  <si>
    <t>Alabama8</t>
  </si>
  <si>
    <t>070077</t>
  </si>
  <si>
    <t>Nebraska8</t>
  </si>
  <si>
    <t>Northwestern8</t>
  </si>
  <si>
    <t>115117</t>
  </si>
  <si>
    <t>UNLV8</t>
  </si>
  <si>
    <t>Utah State8</t>
  </si>
  <si>
    <t>025072</t>
  </si>
  <si>
    <t>New Mexico8</t>
  </si>
  <si>
    <t>Colorado State8</t>
  </si>
  <si>
    <t>051073</t>
  </si>
  <si>
    <t>New Mexico State8</t>
  </si>
  <si>
    <t>Louisiana-Lafayette8</t>
  </si>
  <si>
    <t>074079</t>
  </si>
  <si>
    <t>Ohio8</t>
  </si>
  <si>
    <t>Northern Illinois8</t>
  </si>
  <si>
    <t>047082</t>
  </si>
  <si>
    <t>Oklahoma State8</t>
  </si>
  <si>
    <t>Kansas State8</t>
  </si>
  <si>
    <t>078087</t>
  </si>
  <si>
    <t>Pittsburgh8</t>
  </si>
  <si>
    <t>Notre Dame8</t>
  </si>
  <si>
    <t>042088</t>
  </si>
  <si>
    <t>Purdue8</t>
  </si>
  <si>
    <t>Illinois8</t>
  </si>
  <si>
    <t>056090</t>
  </si>
  <si>
    <t>Rutgers8</t>
  </si>
  <si>
    <t>Maryland8</t>
  </si>
  <si>
    <t>076098</t>
  </si>
  <si>
    <t>Southern Miss8</t>
  </si>
  <si>
    <t>North Texas8</t>
  </si>
  <si>
    <t>068102</t>
  </si>
  <si>
    <t>Temple8</t>
  </si>
  <si>
    <t>Navy8</t>
  </si>
  <si>
    <t>010103</t>
  </si>
  <si>
    <t>Tennessee8</t>
  </si>
  <si>
    <t>Auburn8</t>
  </si>
  <si>
    <t>094105</t>
  </si>
  <si>
    <t>Texas A&amp;M8</t>
  </si>
  <si>
    <t>South Carolina8</t>
  </si>
  <si>
    <t>029108</t>
  </si>
  <si>
    <t>Toledo8</t>
  </si>
  <si>
    <t>Eastern Michigan8</t>
  </si>
  <si>
    <t>041109</t>
  </si>
  <si>
    <t>Troy8</t>
  </si>
  <si>
    <t>Idaho8</t>
  </si>
  <si>
    <t>018114</t>
  </si>
  <si>
    <t>UCLA8</t>
  </si>
  <si>
    <t>California8</t>
  </si>
  <si>
    <t>075122</t>
  </si>
  <si>
    <t>Virginia Tech8</t>
  </si>
  <si>
    <t>North Carolina8</t>
  </si>
  <si>
    <t>084124</t>
  </si>
  <si>
    <t>Washington8</t>
  </si>
  <si>
    <t>Oregon8</t>
  </si>
  <si>
    <t>045126</t>
  </si>
  <si>
    <t>West Virginia8</t>
  </si>
  <si>
    <t>Iowa State8</t>
  </si>
  <si>
    <t>020127</t>
  </si>
  <si>
    <t>Western Kentucky8</t>
  </si>
  <si>
    <t>Charlotte8</t>
  </si>
  <si>
    <t>015128</t>
  </si>
  <si>
    <t>Western Michigan8</t>
  </si>
  <si>
    <t>Bowling Green8</t>
  </si>
  <si>
    <t>061129</t>
  </si>
  <si>
    <t>Wisconsin8</t>
  </si>
  <si>
    <t>Michigan8</t>
  </si>
  <si>
    <t>034130</t>
  </si>
  <si>
    <t>Wyoming8</t>
  </si>
  <si>
    <t>Fresno State8</t>
  </si>
  <si>
    <t>008037</t>
  </si>
  <si>
    <t>Georgia State9</t>
  </si>
  <si>
    <t>Arkansas State9</t>
  </si>
  <si>
    <t>10/18/2018</t>
  </si>
  <si>
    <t>006099</t>
  </si>
  <si>
    <t>Stanford9</t>
  </si>
  <si>
    <t>Arizona State9</t>
  </si>
  <si>
    <t>001115</t>
  </si>
  <si>
    <t>Air Force9</t>
  </si>
  <si>
    <t>UNLV9</t>
  </si>
  <si>
    <t>10/19/2018</t>
  </si>
  <si>
    <t>013025</t>
  </si>
  <si>
    <t>Colorado State9</t>
  </si>
  <si>
    <t>Boise State9</t>
  </si>
  <si>
    <t>002048</t>
  </si>
  <si>
    <t>Akron9</t>
  </si>
  <si>
    <t>Kent State9</t>
  </si>
  <si>
    <t>10/20/2018</t>
  </si>
  <si>
    <t>003103</t>
  </si>
  <si>
    <t>Alabama9</t>
  </si>
  <si>
    <t>Tennessee9</t>
  </si>
  <si>
    <t>005114</t>
  </si>
  <si>
    <t>Arizona9</t>
  </si>
  <si>
    <t>UCLA9</t>
  </si>
  <si>
    <t>010065</t>
  </si>
  <si>
    <t>Auburn9</t>
  </si>
  <si>
    <t>Mississippi9</t>
  </si>
  <si>
    <t>015079</t>
  </si>
  <si>
    <t>Bowling Green9</t>
  </si>
  <si>
    <t>Ohio9</t>
  </si>
  <si>
    <t>016108</t>
  </si>
  <si>
    <t>Buffalo9</t>
  </si>
  <si>
    <t>Toledo9</t>
  </si>
  <si>
    <t>018085</t>
  </si>
  <si>
    <t>California9</t>
  </si>
  <si>
    <t>Oregon State9</t>
  </si>
  <si>
    <t>028113</t>
  </si>
  <si>
    <t>UCF9</t>
  </si>
  <si>
    <t>East Carolina9</t>
  </si>
  <si>
    <t>020063</t>
  </si>
  <si>
    <t>Charlotte9</t>
  </si>
  <si>
    <t>Middle Tennessee9</t>
  </si>
  <si>
    <t>021102</t>
  </si>
  <si>
    <t>Cincinnati9</t>
  </si>
  <si>
    <t>Temple9</t>
  </si>
  <si>
    <t>023057</t>
  </si>
  <si>
    <t>Coastal Carolina9</t>
  </si>
  <si>
    <t>Massachusetts9</t>
  </si>
  <si>
    <t>024124</t>
  </si>
  <si>
    <t>Colorado9</t>
  </si>
  <si>
    <t>Washington9</t>
  </si>
  <si>
    <t>026095</t>
  </si>
  <si>
    <t>Connecticut9</t>
  </si>
  <si>
    <t>South Florida9</t>
  </si>
  <si>
    <t>011029</t>
  </si>
  <si>
    <t>Eastern Michigan9</t>
  </si>
  <si>
    <t>Ball State9</t>
  </si>
  <si>
    <t>032055</t>
  </si>
  <si>
    <t>Florida Atlantic9</t>
  </si>
  <si>
    <t>Marshall9</t>
  </si>
  <si>
    <t>034072</t>
  </si>
  <si>
    <t>Fresno State9</t>
  </si>
  <si>
    <t>New Mexico9</t>
  </si>
  <si>
    <t>036073</t>
  </si>
  <si>
    <t>Georgia Southern9</t>
  </si>
  <si>
    <t>New Mexico State9</t>
  </si>
  <si>
    <t>040068</t>
  </si>
  <si>
    <t>Houston9</t>
  </si>
  <si>
    <t>Navy9</t>
  </si>
  <si>
    <t>042129</t>
  </si>
  <si>
    <t>Illinois9</t>
  </si>
  <si>
    <t>Wisconsin9</t>
  </si>
  <si>
    <t>046107</t>
  </si>
  <si>
    <t>Kansas9</t>
  </si>
  <si>
    <t>Texas Tech9</t>
  </si>
  <si>
    <t>004051</t>
  </si>
  <si>
    <t>Louisiana-Lafayette9</t>
  </si>
  <si>
    <t>Appalachian State9</t>
  </si>
  <si>
    <t>044056</t>
  </si>
  <si>
    <t>Maryland9</t>
  </si>
  <si>
    <t>Iowa9</t>
  </si>
  <si>
    <t>058067</t>
  </si>
  <si>
    <t>Memphis9</t>
  </si>
  <si>
    <t>Missouri9</t>
  </si>
  <si>
    <t>009060</t>
  </si>
  <si>
    <t>Miami (OH)9</t>
  </si>
  <si>
    <t>Army9</t>
  </si>
  <si>
    <t>061062</t>
  </si>
  <si>
    <t>Michigan9</t>
  </si>
  <si>
    <t>Michigan State9</t>
  </si>
  <si>
    <t>064070</t>
  </si>
  <si>
    <t>Minnesota9</t>
  </si>
  <si>
    <t>Nebraska9</t>
  </si>
  <si>
    <t>054066</t>
  </si>
  <si>
    <t>Mississippi State9</t>
  </si>
  <si>
    <t>LSU9</t>
  </si>
  <si>
    <t>039071</t>
  </si>
  <si>
    <t>Nevada9</t>
  </si>
  <si>
    <t>Hawaii9</t>
  </si>
  <si>
    <t>075100</t>
  </si>
  <si>
    <t>North Carolina9</t>
  </si>
  <si>
    <t>Syracuse9</t>
  </si>
  <si>
    <t>022069</t>
  </si>
  <si>
    <t>North Carolina State9</t>
  </si>
  <si>
    <t>Clemson9</t>
  </si>
  <si>
    <t>076112</t>
  </si>
  <si>
    <t>North Texas9</t>
  </si>
  <si>
    <t>UAB9</t>
  </si>
  <si>
    <t>077090</t>
  </si>
  <si>
    <t>Northwestern9</t>
  </si>
  <si>
    <t>Rutgers9</t>
  </si>
  <si>
    <t>080088</t>
  </si>
  <si>
    <t>Ohio State9</t>
  </si>
  <si>
    <t>Purdue9</t>
  </si>
  <si>
    <t>081101</t>
  </si>
  <si>
    <t>Oklahoma9</t>
  </si>
  <si>
    <t>TCU9</t>
  </si>
  <si>
    <t>083127</t>
  </si>
  <si>
    <t>Old Dominion9</t>
  </si>
  <si>
    <t>Western Kentucky9</t>
  </si>
  <si>
    <t>084125</t>
  </si>
  <si>
    <t>Oregon9</t>
  </si>
  <si>
    <t>Washington State9</t>
  </si>
  <si>
    <t>043086</t>
  </si>
  <si>
    <t>Penn State9</t>
  </si>
  <si>
    <t>Indiana9</t>
  </si>
  <si>
    <t>030089</t>
  </si>
  <si>
    <t>Rice9</t>
  </si>
  <si>
    <t>FIU9</t>
  </si>
  <si>
    <t>091092</t>
  </si>
  <si>
    <t>San Jose State9</t>
  </si>
  <si>
    <t>San Diego State9</t>
  </si>
  <si>
    <t>096116</t>
  </si>
  <si>
    <t>USC9</t>
  </si>
  <si>
    <t>Utah9</t>
  </si>
  <si>
    <t>097110</t>
  </si>
  <si>
    <t>Southern Methodist9</t>
  </si>
  <si>
    <t>Tulane9</t>
  </si>
  <si>
    <t>052106</t>
  </si>
  <si>
    <t>Texas State9</t>
  </si>
  <si>
    <t>Louisiana-Monroe9</t>
  </si>
  <si>
    <t>050118</t>
  </si>
  <si>
    <t>UTEP9</t>
  </si>
  <si>
    <t>Louisiana Tech9</t>
  </si>
  <si>
    <t>098119</t>
  </si>
  <si>
    <t>Texas-San Antonio9</t>
  </si>
  <si>
    <t>Southern Miss9</t>
  </si>
  <si>
    <t>007111</t>
  </si>
  <si>
    <t>Tulsa9</t>
  </si>
  <si>
    <t>Arkansas9</t>
  </si>
  <si>
    <t>117130</t>
  </si>
  <si>
    <t>Utah State9</t>
  </si>
  <si>
    <t>Wyoming9</t>
  </si>
  <si>
    <t>049120</t>
  </si>
  <si>
    <t>Vanderbilt9</t>
  </si>
  <si>
    <t>Kentucky9</t>
  </si>
  <si>
    <t>027121</t>
  </si>
  <si>
    <t>Virginia9</t>
  </si>
  <si>
    <t>Duke9</t>
  </si>
  <si>
    <t>033123</t>
  </si>
  <si>
    <t>Wake Forest9</t>
  </si>
  <si>
    <t>Florida State9</t>
  </si>
  <si>
    <t>019128</t>
  </si>
  <si>
    <t>Western Michigan9</t>
  </si>
  <si>
    <t>Central Michigan9</t>
  </si>
  <si>
    <t>093109</t>
  </si>
  <si>
    <t>Troy10</t>
  </si>
  <si>
    <t>South Alabama10</t>
  </si>
  <si>
    <t>10/23/2018</t>
  </si>
  <si>
    <t>004036</t>
  </si>
  <si>
    <t>Appalachian State10</t>
  </si>
  <si>
    <t>Georgia Southern10</t>
  </si>
  <si>
    <t>10/25/2018</t>
  </si>
  <si>
    <t>011079</t>
  </si>
  <si>
    <t>Ball State10</t>
  </si>
  <si>
    <t>Ohio10</t>
  </si>
  <si>
    <t>012126</t>
  </si>
  <si>
    <t>Baylor10</t>
  </si>
  <si>
    <t>West Virginia10</t>
  </si>
  <si>
    <t>038122</t>
  </si>
  <si>
    <t>Georgia Tech10</t>
  </si>
  <si>
    <t>Virginia Tech10</t>
  </si>
  <si>
    <t>108128</t>
  </si>
  <si>
    <t>Toledo10</t>
  </si>
  <si>
    <t>Western Michigan10</t>
  </si>
  <si>
    <t>043064</t>
  </si>
  <si>
    <t>Indiana10</t>
  </si>
  <si>
    <t>Minnesota10</t>
  </si>
  <si>
    <t>10/26/2018</t>
  </si>
  <si>
    <t>014059</t>
  </si>
  <si>
    <t>Miami (FL)10</t>
  </si>
  <si>
    <t>Boston College10</t>
  </si>
  <si>
    <t>114116</t>
  </si>
  <si>
    <t>Utah10</t>
  </si>
  <si>
    <t>UCLA10</t>
  </si>
  <si>
    <t>025130</t>
  </si>
  <si>
    <t>Wyoming10</t>
  </si>
  <si>
    <t>Colorado State10</t>
  </si>
  <si>
    <t>112118</t>
  </si>
  <si>
    <t>UAB10</t>
  </si>
  <si>
    <t>UTEP10</t>
  </si>
  <si>
    <t>10/27/2018</t>
  </si>
  <si>
    <t>006096</t>
  </si>
  <si>
    <t>Arizona State10</t>
  </si>
  <si>
    <t>USC10</t>
  </si>
  <si>
    <t>008051</t>
  </si>
  <si>
    <t>Arkansas State10</t>
  </si>
  <si>
    <t>Louisiana-Lafayette10</t>
  </si>
  <si>
    <t>009029</t>
  </si>
  <si>
    <t>Army10</t>
  </si>
  <si>
    <t>Eastern Michigan10</t>
  </si>
  <si>
    <t>001013</t>
  </si>
  <si>
    <t>Boise State10</t>
  </si>
  <si>
    <t>Air Force10</t>
  </si>
  <si>
    <t>002019</t>
  </si>
  <si>
    <t>Central Michigan10</t>
  </si>
  <si>
    <t>Akron10</t>
  </si>
  <si>
    <t>021097</t>
  </si>
  <si>
    <t>Cincinnati10</t>
  </si>
  <si>
    <t>Southern Methodist10</t>
  </si>
  <si>
    <t>022033</t>
  </si>
  <si>
    <t>Clemson10</t>
  </si>
  <si>
    <t>Florida State10</t>
  </si>
  <si>
    <t>023037</t>
  </si>
  <si>
    <t>Coastal Carolina10</t>
  </si>
  <si>
    <t>Georgia State10</t>
  </si>
  <si>
    <t>027087</t>
  </si>
  <si>
    <t>Duke10</t>
  </si>
  <si>
    <t>Pittsburgh10</t>
  </si>
  <si>
    <t>031035</t>
  </si>
  <si>
    <t>Florida10</t>
  </si>
  <si>
    <t>Georgia10</t>
  </si>
  <si>
    <t>030127</t>
  </si>
  <si>
    <t>FIU10</t>
  </si>
  <si>
    <t>Western Kentucky10</t>
  </si>
  <si>
    <t>034039</t>
  </si>
  <si>
    <t>Hawaii10</t>
  </si>
  <si>
    <t>Fresno State10</t>
  </si>
  <si>
    <t>042056</t>
  </si>
  <si>
    <t>Illinois10</t>
  </si>
  <si>
    <t>Maryland10</t>
  </si>
  <si>
    <t>044086</t>
  </si>
  <si>
    <t>Iowa10</t>
  </si>
  <si>
    <t>Penn State10</t>
  </si>
  <si>
    <t>047081</t>
  </si>
  <si>
    <t>Kansas State10</t>
  </si>
  <si>
    <t>Oklahoma10</t>
  </si>
  <si>
    <t>049067</t>
  </si>
  <si>
    <t>Kentucky10</t>
  </si>
  <si>
    <t>Missouri10</t>
  </si>
  <si>
    <t>032050</t>
  </si>
  <si>
    <t>Louisiana Tech10</t>
  </si>
  <si>
    <t>Florida Atlantic10</t>
  </si>
  <si>
    <t>026057</t>
  </si>
  <si>
    <t>Massachusetts10</t>
  </si>
  <si>
    <t>Connecticut10</t>
  </si>
  <si>
    <t>063083</t>
  </si>
  <si>
    <t>Middle Tennessee10</t>
  </si>
  <si>
    <t>Old Dominion10</t>
  </si>
  <si>
    <t>068078</t>
  </si>
  <si>
    <t>Navy10</t>
  </si>
  <si>
    <t>Notre Dame10</t>
  </si>
  <si>
    <t>092115</t>
  </si>
  <si>
    <t>UNLV10</t>
  </si>
  <si>
    <t>San Jose State10</t>
  </si>
  <si>
    <t>072117</t>
  </si>
  <si>
    <t>New Mexico10</t>
  </si>
  <si>
    <t>Utah State10</t>
  </si>
  <si>
    <t>073106</t>
  </si>
  <si>
    <t>New Mexico State10</t>
  </si>
  <si>
    <t>Texas State10</t>
  </si>
  <si>
    <t>075121</t>
  </si>
  <si>
    <t>North Carolina10</t>
  </si>
  <si>
    <t>Virginia10</t>
  </si>
  <si>
    <t>069100</t>
  </si>
  <si>
    <t>North Carolina State10</t>
  </si>
  <si>
    <t>Syracuse10</t>
  </si>
  <si>
    <t>017074</t>
  </si>
  <si>
    <t>Northern Illinois10</t>
  </si>
  <si>
    <t>Brigham Young10</t>
  </si>
  <si>
    <t>005084</t>
  </si>
  <si>
    <t>Oregon10</t>
  </si>
  <si>
    <t>Arizona10</t>
  </si>
  <si>
    <t>024085</t>
  </si>
  <si>
    <t>Oregon State10</t>
  </si>
  <si>
    <t>Colorado10</t>
  </si>
  <si>
    <t>062088</t>
  </si>
  <si>
    <t>Purdue10</t>
  </si>
  <si>
    <t>Michigan State10</t>
  </si>
  <si>
    <t>076089</t>
  </si>
  <si>
    <t>Rice10</t>
  </si>
  <si>
    <t>North Texas10</t>
  </si>
  <si>
    <t>071091</t>
  </si>
  <si>
    <t>San Diego State10</t>
  </si>
  <si>
    <t>Nevada10</t>
  </si>
  <si>
    <t>040095</t>
  </si>
  <si>
    <t>South Florida10</t>
  </si>
  <si>
    <t>Houston10</t>
  </si>
  <si>
    <t>020098</t>
  </si>
  <si>
    <t>Southern Miss10</t>
  </si>
  <si>
    <t>Charlotte10</t>
  </si>
  <si>
    <t>094103</t>
  </si>
  <si>
    <t>Tennessee10</t>
  </si>
  <si>
    <t>South Carolina10</t>
  </si>
  <si>
    <t>082104</t>
  </si>
  <si>
    <t>Texas10</t>
  </si>
  <si>
    <t>Oklahoma State10</t>
  </si>
  <si>
    <t>066105</t>
  </si>
  <si>
    <t>Texas A&amp;M10</t>
  </si>
  <si>
    <t>Mississippi State10</t>
  </si>
  <si>
    <t>046101</t>
  </si>
  <si>
    <t>TCU10</t>
  </si>
  <si>
    <t>Kansas10</t>
  </si>
  <si>
    <t>045107</t>
  </si>
  <si>
    <t>Texas Tech10</t>
  </si>
  <si>
    <t>Iowa State10</t>
  </si>
  <si>
    <t>110111</t>
  </si>
  <si>
    <t>Tulane10</t>
  </si>
  <si>
    <t>Tulsa10</t>
  </si>
  <si>
    <t>007120</t>
  </si>
  <si>
    <t>Vanderbilt10</t>
  </si>
  <si>
    <t>Arkansas10</t>
  </si>
  <si>
    <t>053123</t>
  </si>
  <si>
    <t>Wake Forest10</t>
  </si>
  <si>
    <t>Louisville10</t>
  </si>
  <si>
    <t>018124</t>
  </si>
  <si>
    <t>Washington10</t>
  </si>
  <si>
    <t>California10</t>
  </si>
  <si>
    <t>099125</t>
  </si>
  <si>
    <t>Washington State10</t>
  </si>
  <si>
    <t>Stanford10</t>
  </si>
  <si>
    <t>077129</t>
  </si>
  <si>
    <t>Wisconsin10</t>
  </si>
  <si>
    <t>Northwestern10</t>
  </si>
  <si>
    <t>015048</t>
  </si>
  <si>
    <t>Kent State11</t>
  </si>
  <si>
    <t>Bowling Green11</t>
  </si>
  <si>
    <t>10/30/2018</t>
  </si>
  <si>
    <t>016060</t>
  </si>
  <si>
    <t>Miami (OH)11</t>
  </si>
  <si>
    <t>Buffalo11</t>
  </si>
  <si>
    <t>011108</t>
  </si>
  <si>
    <t>Ball State11</t>
  </si>
  <si>
    <t>Toledo11</t>
  </si>
  <si>
    <t>10/31/2018</t>
  </si>
  <si>
    <t>002074</t>
  </si>
  <si>
    <t>Northern Illinois11</t>
  </si>
  <si>
    <t>Akron11</t>
  </si>
  <si>
    <t>11/1 /2018</t>
  </si>
  <si>
    <t>079128</t>
  </si>
  <si>
    <t>Ohio11</t>
  </si>
  <si>
    <t>Western Michigan11</t>
  </si>
  <si>
    <t>102113</t>
  </si>
  <si>
    <t>Temple11</t>
  </si>
  <si>
    <t>UCF11</t>
  </si>
  <si>
    <t>005024</t>
  </si>
  <si>
    <t>Colorado11</t>
  </si>
  <si>
    <t>Arizona11</t>
  </si>
  <si>
    <t>11/2 /2018</t>
  </si>
  <si>
    <t>087121</t>
  </si>
  <si>
    <t>Pittsburgh11</t>
  </si>
  <si>
    <t>Virginia11</t>
  </si>
  <si>
    <t>063127</t>
  </si>
  <si>
    <t>Western Kentucky11</t>
  </si>
  <si>
    <t>Middle Tennessee11</t>
  </si>
  <si>
    <t>001009</t>
  </si>
  <si>
    <t>Air Force11</t>
  </si>
  <si>
    <t>Army11</t>
  </si>
  <si>
    <t>11/3 /2018</t>
  </si>
  <si>
    <t>003054</t>
  </si>
  <si>
    <t>Alabama11</t>
  </si>
  <si>
    <t>LSU11</t>
  </si>
  <si>
    <t>004023</t>
  </si>
  <si>
    <t>Appalachian State11</t>
  </si>
  <si>
    <t>Coastal Carolina11</t>
  </si>
  <si>
    <t>014122</t>
  </si>
  <si>
    <t>Boston College11</t>
  </si>
  <si>
    <t>Virginia Tech11</t>
  </si>
  <si>
    <t>013017</t>
  </si>
  <si>
    <t>Brigham Young11</t>
  </si>
  <si>
    <t>Boise State11</t>
  </si>
  <si>
    <t>018125</t>
  </si>
  <si>
    <t>California11</t>
  </si>
  <si>
    <t>Washington State11</t>
  </si>
  <si>
    <t>019029</t>
  </si>
  <si>
    <t>Central Michigan11</t>
  </si>
  <si>
    <t>Eastern Michigan11</t>
  </si>
  <si>
    <t>020103</t>
  </si>
  <si>
    <t>Charlotte11</t>
  </si>
  <si>
    <t>Tennessee11</t>
  </si>
  <si>
    <t>026111</t>
  </si>
  <si>
    <t>Connecticut11</t>
  </si>
  <si>
    <t>Tulsa11</t>
  </si>
  <si>
    <t>027059</t>
  </si>
  <si>
    <t>Duke11</t>
  </si>
  <si>
    <t>Miami (FL)11</t>
  </si>
  <si>
    <t>030032</t>
  </si>
  <si>
    <t>Florida Atlantic11</t>
  </si>
  <si>
    <t>FIU11</t>
  </si>
  <si>
    <t>033069</t>
  </si>
  <si>
    <t>Florida State11</t>
  </si>
  <si>
    <t>North Carolina State11</t>
  </si>
  <si>
    <t>034115</t>
  </si>
  <si>
    <t>Fresno State11</t>
  </si>
  <si>
    <t>UNLV11</t>
  </si>
  <si>
    <t>035049</t>
  </si>
  <si>
    <t>Georgia11</t>
  </si>
  <si>
    <t>Kentucky11</t>
  </si>
  <si>
    <t>036052</t>
  </si>
  <si>
    <t>Georgia Southern11</t>
  </si>
  <si>
    <t>Louisiana-Monroe11</t>
  </si>
  <si>
    <t>038075</t>
  </si>
  <si>
    <t>Georgia Tech11</t>
  </si>
  <si>
    <t>North Carolina11</t>
  </si>
  <si>
    <t>040097</t>
  </si>
  <si>
    <t>Houston11</t>
  </si>
  <si>
    <t>Southern Methodist11</t>
  </si>
  <si>
    <t>044088</t>
  </si>
  <si>
    <t>Iowa11</t>
  </si>
  <si>
    <t>Purdue11</t>
  </si>
  <si>
    <t>045046</t>
  </si>
  <si>
    <t>Iowa State11</t>
  </si>
  <si>
    <t>Kansas11</t>
  </si>
  <si>
    <t>047101</t>
  </si>
  <si>
    <t>Kansas State11</t>
  </si>
  <si>
    <t>TCU11</t>
  </si>
  <si>
    <t>041057</t>
  </si>
  <si>
    <t>Idaho11</t>
  </si>
  <si>
    <t>Massachusetts11</t>
  </si>
  <si>
    <t>051109</t>
  </si>
  <si>
    <t>Louisiana-Lafayette11</t>
  </si>
  <si>
    <t>Troy11</t>
  </si>
  <si>
    <t>050066</t>
  </si>
  <si>
    <t>Louisiana Tech11</t>
  </si>
  <si>
    <t>Mississippi State11</t>
  </si>
  <si>
    <t>022053</t>
  </si>
  <si>
    <t>Louisville11</t>
  </si>
  <si>
    <t>Clemson11</t>
  </si>
  <si>
    <t>055098</t>
  </si>
  <si>
    <t>Marshall11</t>
  </si>
  <si>
    <t>Southern Miss11</t>
  </si>
  <si>
    <t>028058</t>
  </si>
  <si>
    <t>Memphis11</t>
  </si>
  <si>
    <t>East Carolina11</t>
  </si>
  <si>
    <t>056062</t>
  </si>
  <si>
    <t>Michigan State11</t>
  </si>
  <si>
    <t>Maryland11</t>
  </si>
  <si>
    <t>042064</t>
  </si>
  <si>
    <t>Minnesota11</t>
  </si>
  <si>
    <t>Illinois11</t>
  </si>
  <si>
    <t>031067</t>
  </si>
  <si>
    <t>Missouri11</t>
  </si>
  <si>
    <t>Florida11</t>
  </si>
  <si>
    <t>021068</t>
  </si>
  <si>
    <t>Navy11</t>
  </si>
  <si>
    <t>Cincinnati11</t>
  </si>
  <si>
    <t>070080</t>
  </si>
  <si>
    <t>Nebraska11</t>
  </si>
  <si>
    <t>Ohio State11</t>
  </si>
  <si>
    <t>077078</t>
  </si>
  <si>
    <t>Notre Dame11</t>
  </si>
  <si>
    <t>Northwestern11</t>
  </si>
  <si>
    <t>081107</t>
  </si>
  <si>
    <t>Oklahoma11</t>
  </si>
  <si>
    <t>Texas Tech11</t>
  </si>
  <si>
    <t>012082</t>
  </si>
  <si>
    <t>Oklahoma State11</t>
  </si>
  <si>
    <t>Baylor11</t>
  </si>
  <si>
    <t>061086</t>
  </si>
  <si>
    <t>Penn State11</t>
  </si>
  <si>
    <t>Michigan11</t>
  </si>
  <si>
    <t>090129</t>
  </si>
  <si>
    <t>Rutgers11</t>
  </si>
  <si>
    <t>Wisconsin11</t>
  </si>
  <si>
    <t>072091</t>
  </si>
  <si>
    <t>San Diego State11</t>
  </si>
  <si>
    <t>New Mexico11</t>
  </si>
  <si>
    <t>092130</t>
  </si>
  <si>
    <t>San Jose State11</t>
  </si>
  <si>
    <t>Wyoming11</t>
  </si>
  <si>
    <t>008093</t>
  </si>
  <si>
    <t>South Alabama11</t>
  </si>
  <si>
    <t>Arkansas State11</t>
  </si>
  <si>
    <t>065094</t>
  </si>
  <si>
    <t>South Carolina11</t>
  </si>
  <si>
    <t>Mississippi11</t>
  </si>
  <si>
    <t>085096</t>
  </si>
  <si>
    <t>USC11</t>
  </si>
  <si>
    <t>Oregon State11</t>
  </si>
  <si>
    <t>099124</t>
  </si>
  <si>
    <t>Stanford11</t>
  </si>
  <si>
    <t>Washington11</t>
  </si>
  <si>
    <t>100123</t>
  </si>
  <si>
    <t>Syracuse11</t>
  </si>
  <si>
    <t>Wake Forest11</t>
  </si>
  <si>
    <t>010105</t>
  </si>
  <si>
    <t>Texas A&amp;M11</t>
  </si>
  <si>
    <t>Auburn11</t>
  </si>
  <si>
    <t>037106</t>
  </si>
  <si>
    <t>Texas State11</t>
  </si>
  <si>
    <t>Georgia State11</t>
  </si>
  <si>
    <t>089118</t>
  </si>
  <si>
    <t>UTEP11</t>
  </si>
  <si>
    <t>Rice11</t>
  </si>
  <si>
    <t>112119</t>
  </si>
  <si>
    <t>Texas-San Antonio11</t>
  </si>
  <si>
    <t>UAB11</t>
  </si>
  <si>
    <t>095110</t>
  </si>
  <si>
    <t>Tulane11</t>
  </si>
  <si>
    <t>South Florida11</t>
  </si>
  <si>
    <t>084114</t>
  </si>
  <si>
    <t>UCLA11</t>
  </si>
  <si>
    <t>Oregon11</t>
  </si>
  <si>
    <t>006116</t>
  </si>
  <si>
    <t>Utah11</t>
  </si>
  <si>
    <t>Arizona State11</t>
  </si>
  <si>
    <t>039117</t>
  </si>
  <si>
    <t>Utah State11</t>
  </si>
  <si>
    <t>Hawaii11</t>
  </si>
  <si>
    <t>104126</t>
  </si>
  <si>
    <t>West Virginia11</t>
  </si>
  <si>
    <t>Texas11</t>
  </si>
  <si>
    <t>016048</t>
  </si>
  <si>
    <t>Kent State12</t>
  </si>
  <si>
    <t>Buffalo12</t>
  </si>
  <si>
    <t>11/6 /2018</t>
  </si>
  <si>
    <t>060079</t>
  </si>
  <si>
    <t>Ohio12</t>
  </si>
  <si>
    <t>Miami (OH)12</t>
  </si>
  <si>
    <t>11/7 /2018</t>
  </si>
  <si>
    <t>074108</t>
  </si>
  <si>
    <t>Toledo12</t>
  </si>
  <si>
    <t>Northern Illinois12</t>
  </si>
  <si>
    <t>069123</t>
  </si>
  <si>
    <t>Wake Forest12</t>
  </si>
  <si>
    <t>North Carolina State12</t>
  </si>
  <si>
    <t>11/8 /2018</t>
  </si>
  <si>
    <t>013034</t>
  </si>
  <si>
    <t>Fresno State12</t>
  </si>
  <si>
    <t>Boise State12</t>
  </si>
  <si>
    <t>11/9 /2018</t>
  </si>
  <si>
    <t>053100</t>
  </si>
  <si>
    <t>Louisville12</t>
  </si>
  <si>
    <t>Syracuse12</t>
  </si>
  <si>
    <t>002029</t>
  </si>
  <si>
    <t>Akron12</t>
  </si>
  <si>
    <t>Eastern Michigan12</t>
  </si>
  <si>
    <t>11/10/2018</t>
  </si>
  <si>
    <t>004106</t>
  </si>
  <si>
    <t>Appalachian State12</t>
  </si>
  <si>
    <t>Texas State12</t>
  </si>
  <si>
    <t>008023</t>
  </si>
  <si>
    <t>Arkansas State12</t>
  </si>
  <si>
    <t>Coastal Carolina12</t>
  </si>
  <si>
    <t>010035</t>
  </si>
  <si>
    <t>Auburn12</t>
  </si>
  <si>
    <t>Georgia12</t>
  </si>
  <si>
    <t>012045</t>
  </si>
  <si>
    <t>Baylor12</t>
  </si>
  <si>
    <t>Iowa State12</t>
  </si>
  <si>
    <t>015019</t>
  </si>
  <si>
    <t>Bowling Green12</t>
  </si>
  <si>
    <t>Central Michigan12</t>
  </si>
  <si>
    <t>017057</t>
  </si>
  <si>
    <t>Brigham Young12</t>
  </si>
  <si>
    <t>Massachusetts12</t>
  </si>
  <si>
    <t>018096</t>
  </si>
  <si>
    <t>California12</t>
  </si>
  <si>
    <t>USC12</t>
  </si>
  <si>
    <t>020055</t>
  </si>
  <si>
    <t>Charlotte12</t>
  </si>
  <si>
    <t>Marshall12</t>
  </si>
  <si>
    <t>014022</t>
  </si>
  <si>
    <t>Clemson12</t>
  </si>
  <si>
    <t>Boston College12</t>
  </si>
  <si>
    <t>025071</t>
  </si>
  <si>
    <t>Colorado State12</t>
  </si>
  <si>
    <t>Nevada12</t>
  </si>
  <si>
    <t>028110</t>
  </si>
  <si>
    <t>East Carolina12</t>
  </si>
  <si>
    <t>Tulane12</t>
  </si>
  <si>
    <t>030119</t>
  </si>
  <si>
    <t>FIU12</t>
  </si>
  <si>
    <t>Texas-San Antonio12</t>
  </si>
  <si>
    <t>033078</t>
  </si>
  <si>
    <t>Florida State12</t>
  </si>
  <si>
    <t>Notre Dame12</t>
  </si>
  <si>
    <t>037051</t>
  </si>
  <si>
    <t>Georgia State12</t>
  </si>
  <si>
    <t>Louisiana-Lafayette12</t>
  </si>
  <si>
    <t>042070</t>
  </si>
  <si>
    <t>Illinois12</t>
  </si>
  <si>
    <t>Nebraska12</t>
  </si>
  <si>
    <t>046047</t>
  </si>
  <si>
    <t>Kansas12</t>
  </si>
  <si>
    <t>Kansas State12</t>
  </si>
  <si>
    <t>049103</t>
  </si>
  <si>
    <t>Kentucky12</t>
  </si>
  <si>
    <t>Tennessee12</t>
  </si>
  <si>
    <t>041121</t>
  </si>
  <si>
    <t>Idaho12</t>
  </si>
  <si>
    <t>Virginia12</t>
  </si>
  <si>
    <t>007054</t>
  </si>
  <si>
    <t>LSU12</t>
  </si>
  <si>
    <t>Arkansas12</t>
  </si>
  <si>
    <t>052093</t>
  </si>
  <si>
    <t>Louisiana-Monroe12</t>
  </si>
  <si>
    <t>South Alabama12</t>
  </si>
  <si>
    <t>043056</t>
  </si>
  <si>
    <t>Maryland12</t>
  </si>
  <si>
    <t>Indiana12</t>
  </si>
  <si>
    <t>038059</t>
  </si>
  <si>
    <t>Miami (FL)12</t>
  </si>
  <si>
    <t>Georgia Tech12</t>
  </si>
  <si>
    <t>061090</t>
  </si>
  <si>
    <t>Michigan12</t>
  </si>
  <si>
    <t>Rutgers12</t>
  </si>
  <si>
    <t>063118</t>
  </si>
  <si>
    <t>Middle Tennessee12</t>
  </si>
  <si>
    <t>UTEP12</t>
  </si>
  <si>
    <t>065105</t>
  </si>
  <si>
    <t>Mississippi12</t>
  </si>
  <si>
    <t>Texas A&amp;M12</t>
  </si>
  <si>
    <t>003066</t>
  </si>
  <si>
    <t>Mississippi State12</t>
  </si>
  <si>
    <t>Alabama12</t>
  </si>
  <si>
    <t>068113</t>
  </si>
  <si>
    <t>Navy12</t>
  </si>
  <si>
    <t>UCF12</t>
  </si>
  <si>
    <t>091115</t>
  </si>
  <si>
    <t>UNLV12</t>
  </si>
  <si>
    <t>San Diego State12</t>
  </si>
  <si>
    <t>001072</t>
  </si>
  <si>
    <t>New Mexico12</t>
  </si>
  <si>
    <t>Air Force12</t>
  </si>
  <si>
    <t>027075</t>
  </si>
  <si>
    <t>North Carolina12</t>
  </si>
  <si>
    <t>Duke12</t>
  </si>
  <si>
    <t>076083</t>
  </si>
  <si>
    <t>North Texas12</t>
  </si>
  <si>
    <t>Old Dominion12</t>
  </si>
  <si>
    <t>044077</t>
  </si>
  <si>
    <t>Northwestern12</t>
  </si>
  <si>
    <t>Iowa12</t>
  </si>
  <si>
    <t>062080</t>
  </si>
  <si>
    <t>Ohio State12</t>
  </si>
  <si>
    <t>Michigan State12</t>
  </si>
  <si>
    <t>081082</t>
  </si>
  <si>
    <t>Oklahoma State12</t>
  </si>
  <si>
    <t>Oklahoma12</t>
  </si>
  <si>
    <t>084116</t>
  </si>
  <si>
    <t>Oregon12</t>
  </si>
  <si>
    <t>Utah12</t>
  </si>
  <si>
    <t>085099</t>
  </si>
  <si>
    <t>Oregon State12</t>
  </si>
  <si>
    <t>Stanford12</t>
  </si>
  <si>
    <t>064088</t>
  </si>
  <si>
    <t>Purdue12</t>
  </si>
  <si>
    <t>Minnesota12</t>
  </si>
  <si>
    <t>050089</t>
  </si>
  <si>
    <t>Rice12</t>
  </si>
  <si>
    <t>Louisiana Tech12</t>
  </si>
  <si>
    <t>092117</t>
  </si>
  <si>
    <t>San Jose State12</t>
  </si>
  <si>
    <t>Utah State12</t>
  </si>
  <si>
    <t>031094</t>
  </si>
  <si>
    <t>South Carolina12</t>
  </si>
  <si>
    <t>Florida12</t>
  </si>
  <si>
    <t>021095</t>
  </si>
  <si>
    <t>South Florida12</t>
  </si>
  <si>
    <t>Cincinnati12</t>
  </si>
  <si>
    <t>026097</t>
  </si>
  <si>
    <t>Southern Methodist12</t>
  </si>
  <si>
    <t>Connecticut12</t>
  </si>
  <si>
    <t>098112</t>
  </si>
  <si>
    <t>Southern Miss12</t>
  </si>
  <si>
    <t>UAB12</t>
  </si>
  <si>
    <t>040102</t>
  </si>
  <si>
    <t>Temple12</t>
  </si>
  <si>
    <t>Houston12</t>
  </si>
  <si>
    <t>104107</t>
  </si>
  <si>
    <t>Texas12</t>
  </si>
  <si>
    <t>Texas Tech12</t>
  </si>
  <si>
    <t>101126</t>
  </si>
  <si>
    <t>TCU12</t>
  </si>
  <si>
    <t>West Virginia12</t>
  </si>
  <si>
    <t>036109</t>
  </si>
  <si>
    <t>Troy12</t>
  </si>
  <si>
    <t>Georgia Southern12</t>
  </si>
  <si>
    <t>058111</t>
  </si>
  <si>
    <t>Tulsa12</t>
  </si>
  <si>
    <t>Memphis12</t>
  </si>
  <si>
    <t>006114</t>
  </si>
  <si>
    <t>UCLA12</t>
  </si>
  <si>
    <t>Arizona State12</t>
  </si>
  <si>
    <t>067120</t>
  </si>
  <si>
    <t>Vanderbilt12</t>
  </si>
  <si>
    <t>Missouri12</t>
  </si>
  <si>
    <t>087122</t>
  </si>
  <si>
    <t>Virginia Tech12</t>
  </si>
  <si>
    <t>Pittsburgh12</t>
  </si>
  <si>
    <t>024125</t>
  </si>
  <si>
    <t>Washington State12</t>
  </si>
  <si>
    <t>Colorado12</t>
  </si>
  <si>
    <t>032127</t>
  </si>
  <si>
    <t>Western Kentucky12</t>
  </si>
  <si>
    <t>Florida Atlantic12</t>
  </si>
  <si>
    <t>086129</t>
  </si>
  <si>
    <t>Wisconsin12</t>
  </si>
  <si>
    <t>Penn State12</t>
  </si>
  <si>
    <t>011128</t>
  </si>
  <si>
    <t>Western Michigan13</t>
  </si>
  <si>
    <t>Ball State13</t>
  </si>
  <si>
    <t>11/13/2018</t>
  </si>
  <si>
    <t>016079</t>
  </si>
  <si>
    <t>Buffalo13</t>
  </si>
  <si>
    <t>Ohio13</t>
  </si>
  <si>
    <t>11/14/2018</t>
  </si>
  <si>
    <t>060074</t>
  </si>
  <si>
    <t>Miami (OH)13</t>
  </si>
  <si>
    <t>Northern Illinois13</t>
  </si>
  <si>
    <t>048108</t>
  </si>
  <si>
    <t>Toledo13</t>
  </si>
  <si>
    <t>Kent State13</t>
  </si>
  <si>
    <t>11/15/2018</t>
  </si>
  <si>
    <t>040110</t>
  </si>
  <si>
    <t>Tulane13</t>
  </si>
  <si>
    <t>Houston13</t>
  </si>
  <si>
    <t>013072</t>
  </si>
  <si>
    <t>Boise State13</t>
  </si>
  <si>
    <t>New Mexico13</t>
  </si>
  <si>
    <t>11/16/2018</t>
  </si>
  <si>
    <t>058097</t>
  </si>
  <si>
    <t>Memphis13</t>
  </si>
  <si>
    <t>Southern Methodist13</t>
  </si>
  <si>
    <t>001130</t>
  </si>
  <si>
    <t>Air Force13</t>
  </si>
  <si>
    <t>Wyoming13</t>
  </si>
  <si>
    <t>11/17/2018</t>
  </si>
  <si>
    <t>105112</t>
  </si>
  <si>
    <t>UAB13</t>
  </si>
  <si>
    <t>Texas A&amp;M13</t>
  </si>
  <si>
    <t>005125</t>
  </si>
  <si>
    <t>Arizona13</t>
  </si>
  <si>
    <t>Washington State13</t>
  </si>
  <si>
    <t>006084</t>
  </si>
  <si>
    <t>Arizona State13</t>
  </si>
  <si>
    <t>Oregon13</t>
  </si>
  <si>
    <t>007066</t>
  </si>
  <si>
    <t>Arkansas13</t>
  </si>
  <si>
    <t>Mississippi State13</t>
  </si>
  <si>
    <t>014033</t>
  </si>
  <si>
    <t>Boston College13</t>
  </si>
  <si>
    <t>Florida State13</t>
  </si>
  <si>
    <t>002015</t>
  </si>
  <si>
    <t>Bowling Green13</t>
  </si>
  <si>
    <t>Akron13</t>
  </si>
  <si>
    <t>021113</t>
  </si>
  <si>
    <t>Cincinnati13</t>
  </si>
  <si>
    <t>UCF13</t>
  </si>
  <si>
    <t>026028</t>
  </si>
  <si>
    <t>Connecticut13</t>
  </si>
  <si>
    <t>East Carolina13</t>
  </si>
  <si>
    <t>022027</t>
  </si>
  <si>
    <t>Duke13</t>
  </si>
  <si>
    <t>Clemson13</t>
  </si>
  <si>
    <t>032076</t>
  </si>
  <si>
    <t>Florida Atlantic13</t>
  </si>
  <si>
    <t>North Texas13</t>
  </si>
  <si>
    <t>020030</t>
  </si>
  <si>
    <t>FIU13</t>
  </si>
  <si>
    <t>Charlotte13</t>
  </si>
  <si>
    <t>023036</t>
  </si>
  <si>
    <t>Georgia Southern13</t>
  </si>
  <si>
    <t>Coastal Carolina13</t>
  </si>
  <si>
    <t>004037</t>
  </si>
  <si>
    <t>Georgia State13</t>
  </si>
  <si>
    <t>Appalachian State13</t>
  </si>
  <si>
    <t>043061</t>
  </si>
  <si>
    <t>Indiana13</t>
  </si>
  <si>
    <t>Michigan13</t>
  </si>
  <si>
    <t>042044</t>
  </si>
  <si>
    <t>Iowa13</t>
  </si>
  <si>
    <t>Illinois13</t>
  </si>
  <si>
    <t>045104</t>
  </si>
  <si>
    <t>Iowa State13</t>
  </si>
  <si>
    <t>Texas13</t>
  </si>
  <si>
    <t>046081</t>
  </si>
  <si>
    <t>Kansas13</t>
  </si>
  <si>
    <t>Oklahoma13</t>
  </si>
  <si>
    <t>010041</t>
  </si>
  <si>
    <t>Idaho13</t>
  </si>
  <si>
    <t>Auburn13</t>
  </si>
  <si>
    <t>050098</t>
  </si>
  <si>
    <t>Louisiana Tech13</t>
  </si>
  <si>
    <t>Southern Miss13</t>
  </si>
  <si>
    <t>008052</t>
  </si>
  <si>
    <t>Louisiana-Monroe13</t>
  </si>
  <si>
    <t>Arkansas State13</t>
  </si>
  <si>
    <t>035057</t>
  </si>
  <si>
    <t>Massachusetts13</t>
  </si>
  <si>
    <t>Georgia13</t>
  </si>
  <si>
    <t>059122</t>
  </si>
  <si>
    <t>Miami (FL)13</t>
  </si>
  <si>
    <t>Virginia Tech13</t>
  </si>
  <si>
    <t>062070</t>
  </si>
  <si>
    <t>Michigan State13</t>
  </si>
  <si>
    <t>Nebraska13</t>
  </si>
  <si>
    <t>049063</t>
  </si>
  <si>
    <t>Middle Tennessee13</t>
  </si>
  <si>
    <t>Kentucky13</t>
  </si>
  <si>
    <t>065120</t>
  </si>
  <si>
    <t>Mississippi13</t>
  </si>
  <si>
    <t>Vanderbilt13</t>
  </si>
  <si>
    <t>067103</t>
  </si>
  <si>
    <t>Missouri13</t>
  </si>
  <si>
    <t>Tennessee13</t>
  </si>
  <si>
    <t>071092</t>
  </si>
  <si>
    <t>Nevada13</t>
  </si>
  <si>
    <t>San Jose State13</t>
  </si>
  <si>
    <t>039115</t>
  </si>
  <si>
    <t>UNLV13</t>
  </si>
  <si>
    <t>Hawaii13</t>
  </si>
  <si>
    <t>017073</t>
  </si>
  <si>
    <t>New Mexico State13</t>
  </si>
  <si>
    <t>Brigham Young13</t>
  </si>
  <si>
    <t>053069</t>
  </si>
  <si>
    <t>North Carolina State13</t>
  </si>
  <si>
    <t>Louisville13</t>
  </si>
  <si>
    <t>064077</t>
  </si>
  <si>
    <t>Northwestern13</t>
  </si>
  <si>
    <t>Minnesota13</t>
  </si>
  <si>
    <t>078100</t>
  </si>
  <si>
    <t>Notre Dame13</t>
  </si>
  <si>
    <t>Syracuse13</t>
  </si>
  <si>
    <t>056080</t>
  </si>
  <si>
    <t>Ohio State13</t>
  </si>
  <si>
    <t>Maryland13</t>
  </si>
  <si>
    <t>085124</t>
  </si>
  <si>
    <t>Oregon State13</t>
  </si>
  <si>
    <t>Washington13</t>
  </si>
  <si>
    <t>086090</t>
  </si>
  <si>
    <t>Penn State13</t>
  </si>
  <si>
    <t>Rutgers13</t>
  </si>
  <si>
    <t>087123</t>
  </si>
  <si>
    <t>Pittsburgh13</t>
  </si>
  <si>
    <t>Wake Forest13</t>
  </si>
  <si>
    <t>054089</t>
  </si>
  <si>
    <t>Rice13</t>
  </si>
  <si>
    <t>LSU13</t>
  </si>
  <si>
    <t>034091</t>
  </si>
  <si>
    <t>San Diego State13</t>
  </si>
  <si>
    <t>Fresno State13</t>
  </si>
  <si>
    <t>051093</t>
  </si>
  <si>
    <t>South Alabama13</t>
  </si>
  <si>
    <t>Louisiana-Lafayette13</t>
  </si>
  <si>
    <t>095102</t>
  </si>
  <si>
    <t>South Florida13</t>
  </si>
  <si>
    <t>Temple13</t>
  </si>
  <si>
    <t>096114</t>
  </si>
  <si>
    <t>USC13</t>
  </si>
  <si>
    <t>UCLA13</t>
  </si>
  <si>
    <t>018099</t>
  </si>
  <si>
    <t>Stanford13</t>
  </si>
  <si>
    <t>California13</t>
  </si>
  <si>
    <t>012101</t>
  </si>
  <si>
    <t>TCU13</t>
  </si>
  <si>
    <t>Baylor13</t>
  </si>
  <si>
    <t>106109</t>
  </si>
  <si>
    <t>Texas State13</t>
  </si>
  <si>
    <t>Troy13</t>
  </si>
  <si>
    <t>047107</t>
  </si>
  <si>
    <t>Texas Tech13</t>
  </si>
  <si>
    <t>Kansas State13</t>
  </si>
  <si>
    <t>118127</t>
  </si>
  <si>
    <t>UTEP13</t>
  </si>
  <si>
    <t>Western Kentucky13</t>
  </si>
  <si>
    <t>055119</t>
  </si>
  <si>
    <t>Texas-San Antonio13</t>
  </si>
  <si>
    <t>Marshall13</t>
  </si>
  <si>
    <t>068111</t>
  </si>
  <si>
    <t>Tulsa13</t>
  </si>
  <si>
    <t>Navy13</t>
  </si>
  <si>
    <t>024116</t>
  </si>
  <si>
    <t>Utah13</t>
  </si>
  <si>
    <t>Colorado13</t>
  </si>
  <si>
    <t>025117</t>
  </si>
  <si>
    <t>Utah State13</t>
  </si>
  <si>
    <t>Colorado State13</t>
  </si>
  <si>
    <t>038121</t>
  </si>
  <si>
    <t>Virginia13</t>
  </si>
  <si>
    <t>Georgia Tech13</t>
  </si>
  <si>
    <t>082126</t>
  </si>
  <si>
    <t>West Virginia13</t>
  </si>
  <si>
    <t>Oklahoma State13</t>
  </si>
  <si>
    <t>088129</t>
  </si>
  <si>
    <t>Wisconsin13</t>
  </si>
  <si>
    <t>Purdue13</t>
  </si>
  <si>
    <t>011060</t>
  </si>
  <si>
    <t>Ball State14</t>
  </si>
  <si>
    <t>Miami (OH)14</t>
  </si>
  <si>
    <t>11/20/2018</t>
  </si>
  <si>
    <t>074128</t>
  </si>
  <si>
    <t>Northern Illinois14</t>
  </si>
  <si>
    <t>Western Michigan14</t>
  </si>
  <si>
    <t>001025</t>
  </si>
  <si>
    <t>Colorado State14</t>
  </si>
  <si>
    <t>Air Force14</t>
  </si>
  <si>
    <t>11/22/2018</t>
  </si>
  <si>
    <t>065066</t>
  </si>
  <si>
    <t>Mississippi State14</t>
  </si>
  <si>
    <t>Mississippi14</t>
  </si>
  <si>
    <t>002079</t>
  </si>
  <si>
    <t>Akron14</t>
  </si>
  <si>
    <t>Ohio14</t>
  </si>
  <si>
    <t>11/23/2018</t>
  </si>
  <si>
    <t>015016</t>
  </si>
  <si>
    <t>Buffalo14</t>
  </si>
  <si>
    <t>Bowling Green14</t>
  </si>
  <si>
    <t>095113</t>
  </si>
  <si>
    <t>UCF14</t>
  </si>
  <si>
    <t>South Florida14</t>
  </si>
  <si>
    <t>019108</t>
  </si>
  <si>
    <t>Central Michigan14</t>
  </si>
  <si>
    <t>Toledo14</t>
  </si>
  <si>
    <t>021028</t>
  </si>
  <si>
    <t>East Carolina14</t>
  </si>
  <si>
    <t>Cincinnati14</t>
  </si>
  <si>
    <t>029048</t>
  </si>
  <si>
    <t>Eastern Michigan14</t>
  </si>
  <si>
    <t>Kent State14</t>
  </si>
  <si>
    <t>040058</t>
  </si>
  <si>
    <t>Houston14</t>
  </si>
  <si>
    <t>Memphis14</t>
  </si>
  <si>
    <t>044070</t>
  </si>
  <si>
    <t>Nebraska14</t>
  </si>
  <si>
    <t>Iowa14</t>
  </si>
  <si>
    <t>081126</t>
  </si>
  <si>
    <t>Oklahoma14</t>
  </si>
  <si>
    <t>West Virginia14</t>
  </si>
  <si>
    <t>084085</t>
  </si>
  <si>
    <t>Oregon14</t>
  </si>
  <si>
    <t>Oregon State14</t>
  </si>
  <si>
    <t>046104</t>
  </si>
  <si>
    <t>Texas14</t>
  </si>
  <si>
    <t>Kansas14</t>
  </si>
  <si>
    <t>121122</t>
  </si>
  <si>
    <t>Virginia14</t>
  </si>
  <si>
    <t>Virginia Tech14</t>
  </si>
  <si>
    <t>124125</t>
  </si>
  <si>
    <t>Washington14</t>
  </si>
  <si>
    <t>Washington State14</t>
  </si>
  <si>
    <t>063112</t>
  </si>
  <si>
    <t>UAB14</t>
  </si>
  <si>
    <t>Middle Tennessee14</t>
  </si>
  <si>
    <t>11/24/2018</t>
  </si>
  <si>
    <t>005006</t>
  </si>
  <si>
    <t>Arizona State14</t>
  </si>
  <si>
    <t>Arizona14</t>
  </si>
  <si>
    <t>007067</t>
  </si>
  <si>
    <t>Arkansas14</t>
  </si>
  <si>
    <t>Missouri14</t>
  </si>
  <si>
    <t>008106</t>
  </si>
  <si>
    <t>Arkansas State14</t>
  </si>
  <si>
    <t>Texas State14</t>
  </si>
  <si>
    <t>003010</t>
  </si>
  <si>
    <t>Auburn14</t>
  </si>
  <si>
    <t>Alabama14</t>
  </si>
  <si>
    <t>012107</t>
  </si>
  <si>
    <t>Baylor14</t>
  </si>
  <si>
    <t>Texas Tech14</t>
  </si>
  <si>
    <t>017116</t>
  </si>
  <si>
    <t>Brigham Young14</t>
  </si>
  <si>
    <t>Utah14</t>
  </si>
  <si>
    <t>020032</t>
  </si>
  <si>
    <t>Charlotte14</t>
  </si>
  <si>
    <t>Florida Atlantic14</t>
  </si>
  <si>
    <t>023093</t>
  </si>
  <si>
    <t>Coastal Carolina14</t>
  </si>
  <si>
    <t>South Alabama14</t>
  </si>
  <si>
    <t>018024</t>
  </si>
  <si>
    <t>Colorado14</t>
  </si>
  <si>
    <t>California14</t>
  </si>
  <si>
    <t>031033</t>
  </si>
  <si>
    <t>Florida14</t>
  </si>
  <si>
    <t>Florida State14</t>
  </si>
  <si>
    <t>036037</t>
  </si>
  <si>
    <t>Georgia Southern14</t>
  </si>
  <si>
    <t>Georgia State14</t>
  </si>
  <si>
    <t>035038</t>
  </si>
  <si>
    <t>Georgia Tech14</t>
  </si>
  <si>
    <t>Georgia14</t>
  </si>
  <si>
    <t>039091</t>
  </si>
  <si>
    <t>Hawaii14</t>
  </si>
  <si>
    <t>San Diego State14</t>
  </si>
  <si>
    <t>042077</t>
  </si>
  <si>
    <t>Illinois14</t>
  </si>
  <si>
    <t>Northwestern14</t>
  </si>
  <si>
    <t>045047</t>
  </si>
  <si>
    <t>Kansas State14</t>
  </si>
  <si>
    <t>Iowa State14</t>
  </si>
  <si>
    <t>049053</t>
  </si>
  <si>
    <t>Kentucky14</t>
  </si>
  <si>
    <t>Louisville14</t>
  </si>
  <si>
    <t>051052</t>
  </si>
  <si>
    <t>Louisiana-Lafayette14</t>
  </si>
  <si>
    <t>Louisiana-Monroe14</t>
  </si>
  <si>
    <t>054105</t>
  </si>
  <si>
    <t>LSU14</t>
  </si>
  <si>
    <t>Texas A&amp;M14</t>
  </si>
  <si>
    <t>030055</t>
  </si>
  <si>
    <t>Marshall14</t>
  </si>
  <si>
    <t>FIU14</t>
  </si>
  <si>
    <t>056086</t>
  </si>
  <si>
    <t>Maryland14</t>
  </si>
  <si>
    <t>Penn State14</t>
  </si>
  <si>
    <t>061080</t>
  </si>
  <si>
    <t>Michigan14</t>
  </si>
  <si>
    <t>Ohio State14</t>
  </si>
  <si>
    <t>064129</t>
  </si>
  <si>
    <t>Minnesota14</t>
  </si>
  <si>
    <t>Wisconsin14</t>
  </si>
  <si>
    <t>068110</t>
  </si>
  <si>
    <t>Navy14</t>
  </si>
  <si>
    <t>Tulane14</t>
  </si>
  <si>
    <t>071115</t>
  </si>
  <si>
    <t>Nevada14</t>
  </si>
  <si>
    <t>UNLV14</t>
  </si>
  <si>
    <t>New Mexico State14</t>
  </si>
  <si>
    <t>Idaho14</t>
  </si>
  <si>
    <t>069075</t>
  </si>
  <si>
    <t>North Carolina State14</t>
  </si>
  <si>
    <t>North Carolina14</t>
  </si>
  <si>
    <t>076119</t>
  </si>
  <si>
    <t>North Texas14</t>
  </si>
  <si>
    <t>Texas-San Antonio14</t>
  </si>
  <si>
    <t>078096</t>
  </si>
  <si>
    <t>Notre Dame14</t>
  </si>
  <si>
    <t>USC14</t>
  </si>
  <si>
    <t>082101</t>
  </si>
  <si>
    <t>Oklahoma State14</t>
  </si>
  <si>
    <t>TCU14</t>
  </si>
  <si>
    <t>083089</t>
  </si>
  <si>
    <t>Old Dominion14</t>
  </si>
  <si>
    <t>Rice14</t>
  </si>
  <si>
    <t>059087</t>
  </si>
  <si>
    <t>Pittsburgh14</t>
  </si>
  <si>
    <t>Miami (FL)14</t>
  </si>
  <si>
    <t>043088</t>
  </si>
  <si>
    <t>Purdue14</t>
  </si>
  <si>
    <t>Indiana14</t>
  </si>
  <si>
    <t>062090</t>
  </si>
  <si>
    <t>Rutgers14</t>
  </si>
  <si>
    <t>Michigan State14</t>
  </si>
  <si>
    <t>034092</t>
  </si>
  <si>
    <t>San Jose State14</t>
  </si>
  <si>
    <t>Fresno State14</t>
  </si>
  <si>
    <t>022094</t>
  </si>
  <si>
    <t>South Carolina14</t>
  </si>
  <si>
    <t>Clemson14</t>
  </si>
  <si>
    <t>097111</t>
  </si>
  <si>
    <t>Southern Methodist14</t>
  </si>
  <si>
    <t>Tulsa14</t>
  </si>
  <si>
    <t>098118</t>
  </si>
  <si>
    <t>Southern Miss14</t>
  </si>
  <si>
    <t>UTEP14</t>
  </si>
  <si>
    <t>099114</t>
  </si>
  <si>
    <t>Stanford14</t>
  </si>
  <si>
    <t>UCLA14</t>
  </si>
  <si>
    <t>014100</t>
  </si>
  <si>
    <t>Syracuse14</t>
  </si>
  <si>
    <t>Boston College14</t>
  </si>
  <si>
    <t>026102</t>
  </si>
  <si>
    <t>Temple14</t>
  </si>
  <si>
    <t>Connecticut14</t>
  </si>
  <si>
    <t>103120</t>
  </si>
  <si>
    <t>Tennessee14</t>
  </si>
  <si>
    <t>Vanderbilt14</t>
  </si>
  <si>
    <t>004109</t>
  </si>
  <si>
    <t>Troy14</t>
  </si>
  <si>
    <t>Appalachian State14</t>
  </si>
  <si>
    <t>013117</t>
  </si>
  <si>
    <t>Utah State14</t>
  </si>
  <si>
    <t>Boise State14</t>
  </si>
  <si>
    <t>027123</t>
  </si>
  <si>
    <t>Wake Forest14</t>
  </si>
  <si>
    <t>Duke14</t>
  </si>
  <si>
    <t>050127</t>
  </si>
  <si>
    <t>Western Kentucky14</t>
  </si>
  <si>
    <t>Louisiana Tech14</t>
  </si>
  <si>
    <t>072130</t>
  </si>
  <si>
    <t>Wyoming14</t>
  </si>
  <si>
    <t>New Mexico14</t>
  </si>
  <si>
    <t>009068</t>
  </si>
  <si>
    <t>Army15</t>
  </si>
  <si>
    <t>Navy15</t>
  </si>
  <si>
    <t>12/8 /2018</t>
  </si>
  <si>
    <t>Wins</t>
  </si>
  <si>
    <t>Losses</t>
  </si>
  <si>
    <t>Week:</t>
  </si>
  <si>
    <t>ID</t>
  </si>
  <si>
    <t>Conf Wins</t>
  </si>
  <si>
    <t>Conf Losses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</si>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</sst>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14" fontId="2" fillId="0" borderId="0" xfId="0" applyNumberFormat="1" applyFont="1" applyAlignment="1">
      <alignment horizontal="right"/>
    </xf>
    <xf numFmtId="2" fontId="0" fillId="0" borderId="0" xfId="0" applyNumberFormat="1"/>
    <xf numFmtId="0" fontId="0" fillId="0" borderId="0" xfId="0"/>
    <xf numFmtId="0" fontId="3" fillId="0" borderId="0" xfId="0" applyFont="1"/>
    <xf numFmtId="14" fontId="0" fillId="0" borderId="0" xfId="0" applyNumberFormat="1" applyAlignment="1">
      <alignment horizontal="right"/>
    </xf>
    <xf numFmtId="0" fontId="2" fillId="0" borderId="0" xfId="0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3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C3" sqref="C3"/>
    </sheetView>
  </sheetViews>
  <sheetFormatPr defaultRowHeight="15" x14ac:dyDescent="0.25"/>
  <sheetData>
    <row r="2" spans="2:3" x14ac:dyDescent="0.25">
      <c r="B2" t="s">
        <v>2693</v>
      </c>
      <c r="C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81"/>
  <sheetViews>
    <sheetView tabSelected="1" workbookViewId="0">
      <selection activeCell="A2" sqref="A2"/>
    </sheetView>
  </sheetViews>
  <sheetFormatPr defaultRowHeight="15" x14ac:dyDescent="0.25"/>
  <cols>
    <col min="1" max="1" width="8.5703125" style="7" bestFit="1" customWidth="1"/>
    <col min="2" max="2" width="8.140625" style="7" bestFit="1" customWidth="1"/>
    <col min="3" max="3" width="14.7109375" style="7" bestFit="1" customWidth="1"/>
    <col min="4" max="4" width="8.42578125" style="7" bestFit="1" customWidth="1"/>
    <col min="5" max="5" width="19.140625" style="7" bestFit="1" customWidth="1"/>
    <col min="6" max="6" width="21.140625" style="7" bestFit="1" customWidth="1"/>
    <col min="7" max="7" width="5" style="7" bestFit="1" customWidth="1"/>
    <col min="8" max="8" width="8.140625" style="7" bestFit="1" customWidth="1"/>
    <col min="9" max="9" width="14.7109375" style="7" bestFit="1" customWidth="1"/>
    <col min="10" max="10" width="8.85546875" style="7" bestFit="1" customWidth="1"/>
    <col min="11" max="11" width="19.140625" style="7" bestFit="1" customWidth="1"/>
    <col min="12" max="12" width="21.140625" style="7" bestFit="1" customWidth="1"/>
    <col min="13" max="13" width="5" style="7" bestFit="1" customWidth="1"/>
    <col min="14" max="14" width="10.7109375" style="7" bestFit="1" customWidth="1"/>
    <col min="15" max="15" width="8.42578125" style="7" bestFit="1" customWidth="1"/>
    <col min="16" max="16" width="6.28515625" style="7" bestFit="1" customWidth="1"/>
    <col min="17" max="17" width="19.140625" style="7" bestFit="1" customWidth="1"/>
    <col min="18" max="18" width="19" style="7" bestFit="1" customWidth="1"/>
    <col min="19" max="19" width="18.28515625" style="7" bestFit="1" customWidth="1"/>
    <col min="20" max="20" width="11.140625" style="7" bestFit="1" customWidth="1"/>
    <col min="21" max="21" width="11.5703125" style="7" bestFit="1" customWidth="1"/>
    <col min="22" max="22" width="10.85546875" style="7" bestFit="1" customWidth="1"/>
    <col min="23" max="23" width="11.28515625" style="7" bestFit="1" customWidth="1"/>
    <col min="24" max="24" width="13.5703125" style="7" bestFit="1" customWidth="1"/>
    <col min="25" max="25" width="6.140625" style="7" bestFit="1" customWidth="1"/>
    <col min="26" max="26" width="20.5703125" style="7" bestFit="1" customWidth="1"/>
    <col min="27" max="27" width="11.5703125" style="7" bestFit="1" customWidth="1"/>
    <col min="28" max="28" width="7.28515625" style="7" bestFit="1" customWidth="1"/>
    <col min="29" max="29" width="12" style="7" bestFit="1" customWidth="1"/>
  </cols>
  <sheetData>
    <row r="1" spans="1:2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</v>
      </c>
      <c r="I1" s="1" t="s">
        <v>2</v>
      </c>
      <c r="J1" s="1" t="s">
        <v>7</v>
      </c>
      <c r="K1" s="1" t="s">
        <v>8</v>
      </c>
      <c r="L1" s="1" t="s">
        <v>5</v>
      </c>
      <c r="M1" s="1" t="s">
        <v>6</v>
      </c>
      <c r="N1" s="3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</row>
    <row r="2" spans="1:29" x14ac:dyDescent="0.25">
      <c r="A2" s="10" t="s">
        <v>25</v>
      </c>
      <c r="B2" s="4" t="s">
        <v>26</v>
      </c>
      <c r="C2" s="10" t="s">
        <v>27</v>
      </c>
      <c r="D2" s="10">
        <v>62</v>
      </c>
      <c r="E2" s="10" t="s">
        <v>28</v>
      </c>
      <c r="F2" s="10" t="s">
        <v>29</v>
      </c>
      <c r="G2" s="10">
        <v>1998</v>
      </c>
      <c r="H2" s="4" t="s">
        <v>30</v>
      </c>
      <c r="I2" s="10" t="s">
        <v>31</v>
      </c>
      <c r="J2" s="10">
        <v>25</v>
      </c>
      <c r="K2" s="10" t="s">
        <v>32</v>
      </c>
      <c r="L2" s="10" t="s">
        <v>33</v>
      </c>
      <c r="M2" s="10">
        <v>2013</v>
      </c>
      <c r="N2" s="5">
        <v>43330</v>
      </c>
      <c r="O2" s="10" t="s">
        <v>34</v>
      </c>
      <c r="P2" s="10">
        <v>0</v>
      </c>
      <c r="Q2" s="10" t="s">
        <v>32</v>
      </c>
      <c r="R2" s="10" t="s">
        <v>28</v>
      </c>
      <c r="S2" s="10" t="b">
        <v>0</v>
      </c>
      <c r="T2" s="10"/>
      <c r="U2" s="10"/>
      <c r="V2" s="10"/>
      <c r="W2" s="10"/>
      <c r="X2" s="10"/>
      <c r="Y2" s="10" t="b">
        <v>0</v>
      </c>
      <c r="Z2" s="6">
        <v>2.298850574712644</v>
      </c>
      <c r="AB2">
        <v>0</v>
      </c>
    </row>
    <row r="3" spans="1:29" x14ac:dyDescent="0.25">
      <c r="A3" s="10" t="s">
        <v>35</v>
      </c>
      <c r="B3" s="4" t="s">
        <v>36</v>
      </c>
      <c r="C3" s="10" t="s">
        <v>37</v>
      </c>
      <c r="D3" s="10">
        <v>115</v>
      </c>
      <c r="E3" s="10" t="s">
        <v>38</v>
      </c>
      <c r="F3" s="10" t="s">
        <v>39</v>
      </c>
      <c r="G3" s="10">
        <v>2015</v>
      </c>
      <c r="H3" s="4" t="s">
        <v>40</v>
      </c>
      <c r="I3" s="10" t="s">
        <v>41</v>
      </c>
      <c r="J3" s="10">
        <v>59</v>
      </c>
      <c r="K3" s="10" t="s">
        <v>42</v>
      </c>
      <c r="L3" s="10" t="s">
        <v>43</v>
      </c>
      <c r="M3" s="10">
        <v>2002</v>
      </c>
      <c r="N3" s="5">
        <v>43330</v>
      </c>
      <c r="O3" s="10" t="s">
        <v>34</v>
      </c>
      <c r="P3" s="10">
        <v>0</v>
      </c>
      <c r="Q3" s="10" t="s">
        <v>42</v>
      </c>
      <c r="R3" s="10" t="s">
        <v>38</v>
      </c>
      <c r="S3" s="10" t="b">
        <v>0</v>
      </c>
      <c r="T3" s="10"/>
      <c r="U3" s="10"/>
      <c r="V3" s="10"/>
      <c r="W3" s="10"/>
      <c r="X3" s="10"/>
      <c r="Y3" s="10" t="b">
        <v>0</v>
      </c>
      <c r="Z3" s="6">
        <v>1.149425287356322</v>
      </c>
      <c r="AB3">
        <v>0</v>
      </c>
    </row>
    <row r="4" spans="1:29" x14ac:dyDescent="0.25">
      <c r="A4" s="10" t="s">
        <v>44</v>
      </c>
      <c r="B4" s="4" t="s">
        <v>45</v>
      </c>
      <c r="C4" s="10" t="s">
        <v>31</v>
      </c>
      <c r="D4" s="10">
        <v>3</v>
      </c>
      <c r="E4" s="10" t="s">
        <v>46</v>
      </c>
      <c r="F4" s="10" t="s">
        <v>47</v>
      </c>
      <c r="G4" s="10">
        <v>2016</v>
      </c>
      <c r="H4" s="4" t="s">
        <v>48</v>
      </c>
      <c r="I4" s="10" t="s">
        <v>27</v>
      </c>
      <c r="J4" s="10">
        <v>67</v>
      </c>
      <c r="K4" s="10" t="s">
        <v>49</v>
      </c>
      <c r="L4" s="10" t="s">
        <v>50</v>
      </c>
      <c r="M4" s="10">
        <v>2010</v>
      </c>
      <c r="N4" s="5">
        <v>43330</v>
      </c>
      <c r="O4" s="10" t="s">
        <v>34</v>
      </c>
      <c r="P4" s="10">
        <v>0</v>
      </c>
      <c r="Q4" s="10" t="s">
        <v>46</v>
      </c>
      <c r="R4" s="10" t="s">
        <v>49</v>
      </c>
      <c r="S4" s="10" t="b">
        <v>0</v>
      </c>
      <c r="T4" s="10"/>
      <c r="U4" s="10"/>
      <c r="V4" s="10"/>
      <c r="W4" s="10"/>
      <c r="X4" s="10"/>
      <c r="Y4" s="10" t="b">
        <v>0</v>
      </c>
      <c r="Z4" s="6">
        <v>2.8571428571428572</v>
      </c>
      <c r="AB4">
        <v>0</v>
      </c>
    </row>
    <row r="5" spans="1:29" x14ac:dyDescent="0.25">
      <c r="A5" s="10" t="s">
        <v>51</v>
      </c>
      <c r="B5" s="4" t="s">
        <v>52</v>
      </c>
      <c r="C5" s="10" t="s">
        <v>53</v>
      </c>
      <c r="D5" s="10">
        <v>121</v>
      </c>
      <c r="E5" s="10" t="s">
        <v>54</v>
      </c>
      <c r="F5" s="10" t="s">
        <v>55</v>
      </c>
      <c r="G5" s="10">
        <v>2016</v>
      </c>
      <c r="H5" s="4" t="s">
        <v>56</v>
      </c>
      <c r="I5" s="10" t="s">
        <v>27</v>
      </c>
      <c r="J5" s="10">
        <v>103</v>
      </c>
      <c r="K5" s="10" t="s">
        <v>57</v>
      </c>
      <c r="L5" s="10" t="s">
        <v>58</v>
      </c>
      <c r="M5" s="10">
        <v>2003</v>
      </c>
      <c r="N5" s="5">
        <v>43330</v>
      </c>
      <c r="O5" s="10" t="s">
        <v>34</v>
      </c>
      <c r="P5" s="10">
        <v>0</v>
      </c>
      <c r="Q5" s="10" t="s">
        <v>57</v>
      </c>
      <c r="R5" s="10" t="s">
        <v>54</v>
      </c>
      <c r="S5" s="10" t="b">
        <v>0</v>
      </c>
      <c r="T5" s="10"/>
      <c r="U5" s="10"/>
      <c r="V5" s="10"/>
      <c r="W5" s="10"/>
      <c r="X5" s="10"/>
      <c r="Y5" s="10" t="b">
        <v>0</v>
      </c>
      <c r="Z5" s="6">
        <v>0.89285714285714279</v>
      </c>
      <c r="AB5">
        <v>0</v>
      </c>
    </row>
    <row r="6" spans="1:29" x14ac:dyDescent="0.25">
      <c r="A6" s="10" t="s">
        <v>59</v>
      </c>
      <c r="B6" s="4" t="s">
        <v>60</v>
      </c>
      <c r="C6" s="10" t="s">
        <v>61</v>
      </c>
      <c r="D6" s="10">
        <v>49</v>
      </c>
      <c r="E6" s="10" t="s">
        <v>62</v>
      </c>
      <c r="F6" s="10" t="s">
        <v>63</v>
      </c>
      <c r="G6" s="10">
        <v>1998</v>
      </c>
      <c r="H6" s="4" t="s">
        <v>64</v>
      </c>
      <c r="I6" s="10" t="s">
        <v>65</v>
      </c>
      <c r="J6" s="10">
        <v>125</v>
      </c>
      <c r="K6" s="10" t="s">
        <v>66</v>
      </c>
      <c r="L6" s="10" t="s">
        <v>67</v>
      </c>
      <c r="M6" s="10">
        <v>2002</v>
      </c>
      <c r="N6" s="5">
        <v>43330</v>
      </c>
      <c r="O6" s="10" t="s">
        <v>34</v>
      </c>
      <c r="P6" s="10">
        <v>0</v>
      </c>
      <c r="Q6" s="10" t="s">
        <v>62</v>
      </c>
      <c r="R6" s="10" t="s">
        <v>66</v>
      </c>
      <c r="S6" s="10" t="b">
        <v>0</v>
      </c>
      <c r="T6" s="10"/>
      <c r="U6" s="10"/>
      <c r="V6" s="10"/>
      <c r="W6" s="10"/>
      <c r="X6" s="10"/>
      <c r="Y6" s="10" t="b">
        <v>0</v>
      </c>
      <c r="Z6" s="6">
        <v>1.149425287356322</v>
      </c>
      <c r="AB6">
        <v>0</v>
      </c>
    </row>
    <row r="7" spans="1:29" x14ac:dyDescent="0.25">
      <c r="A7" s="10" t="s">
        <v>68</v>
      </c>
      <c r="B7" s="4" t="s">
        <v>69</v>
      </c>
      <c r="C7" s="10" t="s">
        <v>31</v>
      </c>
      <c r="D7" s="10">
        <v>51</v>
      </c>
      <c r="E7" s="10" t="s">
        <v>70</v>
      </c>
      <c r="F7" s="10" t="s">
        <v>71</v>
      </c>
      <c r="G7" s="10">
        <v>2010</v>
      </c>
      <c r="H7" s="4" t="s">
        <v>72</v>
      </c>
      <c r="I7" s="10" t="s">
        <v>41</v>
      </c>
      <c r="J7" s="10">
        <v>41</v>
      </c>
      <c r="K7" s="10" t="s">
        <v>73</v>
      </c>
      <c r="L7" s="10" t="s">
        <v>74</v>
      </c>
      <c r="M7" s="10">
        <v>1997</v>
      </c>
      <c r="N7" s="5">
        <v>43330</v>
      </c>
      <c r="O7" s="10" t="s">
        <v>34</v>
      </c>
      <c r="P7" s="10">
        <v>0</v>
      </c>
      <c r="Q7" s="10" t="s">
        <v>70</v>
      </c>
      <c r="R7" s="10" t="s">
        <v>73</v>
      </c>
      <c r="S7" s="10" t="b">
        <v>0</v>
      </c>
      <c r="T7" s="10"/>
      <c r="U7" s="10"/>
      <c r="V7" s="10"/>
      <c r="W7" s="10"/>
      <c r="X7" s="10"/>
      <c r="Y7" s="10" t="b">
        <v>0</v>
      </c>
      <c r="Z7" s="6">
        <v>2.1739130434782612</v>
      </c>
      <c r="AB7">
        <v>0</v>
      </c>
    </row>
    <row r="8" spans="1:29" x14ac:dyDescent="0.25">
      <c r="A8" s="10" t="s">
        <v>75</v>
      </c>
      <c r="B8" s="4" t="s">
        <v>76</v>
      </c>
      <c r="C8" s="10" t="s">
        <v>53</v>
      </c>
      <c r="D8" s="10">
        <v>101</v>
      </c>
      <c r="E8" s="10" t="s">
        <v>77</v>
      </c>
      <c r="F8" s="10" t="s">
        <v>78</v>
      </c>
      <c r="G8" s="10">
        <v>2012</v>
      </c>
      <c r="H8" s="4" t="s">
        <v>79</v>
      </c>
      <c r="I8" s="10" t="s">
        <v>80</v>
      </c>
      <c r="J8" s="10">
        <v>107</v>
      </c>
      <c r="K8" s="10" t="s">
        <v>81</v>
      </c>
      <c r="L8" s="10" t="s">
        <v>82</v>
      </c>
      <c r="M8" s="10">
        <v>2013</v>
      </c>
      <c r="N8" s="5">
        <v>43330</v>
      </c>
      <c r="O8" s="10" t="s">
        <v>34</v>
      </c>
      <c r="P8" s="10">
        <v>0</v>
      </c>
      <c r="Q8" s="10" t="s">
        <v>81</v>
      </c>
      <c r="R8" s="10" t="s">
        <v>77</v>
      </c>
      <c r="S8" s="10" t="b">
        <v>0</v>
      </c>
      <c r="T8" s="10"/>
      <c r="U8" s="10"/>
      <c r="V8" s="10"/>
      <c r="W8" s="10"/>
      <c r="X8" s="10"/>
      <c r="Y8" s="10" t="b">
        <v>0</v>
      </c>
      <c r="Z8" s="6">
        <v>0.96153846153846156</v>
      </c>
      <c r="AB8">
        <v>0</v>
      </c>
    </row>
    <row r="9" spans="1:29" x14ac:dyDescent="0.25">
      <c r="A9" s="10" t="s">
        <v>83</v>
      </c>
      <c r="B9" s="4" t="s">
        <v>84</v>
      </c>
      <c r="C9" s="10" t="s">
        <v>65</v>
      </c>
      <c r="D9" s="10">
        <v>86</v>
      </c>
      <c r="E9" s="10" t="s">
        <v>85</v>
      </c>
      <c r="F9" s="10" t="s">
        <v>86</v>
      </c>
      <c r="G9" s="10">
        <v>1996</v>
      </c>
      <c r="H9" s="4" t="s">
        <v>87</v>
      </c>
      <c r="I9" s="10" t="s">
        <v>37</v>
      </c>
      <c r="J9" s="10">
        <v>119</v>
      </c>
      <c r="K9" s="10" t="s">
        <v>88</v>
      </c>
      <c r="L9" s="10" t="s">
        <v>89</v>
      </c>
      <c r="M9" s="10">
        <v>2005</v>
      </c>
      <c r="N9" s="5">
        <v>43330</v>
      </c>
      <c r="O9" s="10" t="s">
        <v>34</v>
      </c>
      <c r="P9" s="10">
        <v>0</v>
      </c>
      <c r="Q9" s="10" t="s">
        <v>85</v>
      </c>
      <c r="R9" s="10" t="s">
        <v>88</v>
      </c>
      <c r="S9" s="10" t="b">
        <v>0</v>
      </c>
      <c r="T9" s="10"/>
      <c r="U9" s="10"/>
      <c r="V9" s="10"/>
      <c r="W9" s="10"/>
      <c r="X9" s="10"/>
      <c r="Y9" s="10" t="b">
        <v>0</v>
      </c>
      <c r="Z9" s="6">
        <v>0.97560975609756095</v>
      </c>
      <c r="AB9">
        <v>0</v>
      </c>
    </row>
    <row r="10" spans="1:29" x14ac:dyDescent="0.25">
      <c r="A10" s="10" t="s">
        <v>90</v>
      </c>
      <c r="B10" s="4" t="s">
        <v>91</v>
      </c>
      <c r="C10" s="10" t="s">
        <v>31</v>
      </c>
      <c r="D10" s="10">
        <v>20</v>
      </c>
      <c r="E10" s="10" t="s">
        <v>92</v>
      </c>
      <c r="F10" s="10" t="s">
        <v>93</v>
      </c>
      <c r="G10" s="10">
        <v>2010</v>
      </c>
      <c r="H10" s="4" t="s">
        <v>94</v>
      </c>
      <c r="I10" s="10" t="s">
        <v>95</v>
      </c>
      <c r="J10" s="10">
        <v>8</v>
      </c>
      <c r="K10" s="10" t="s">
        <v>96</v>
      </c>
      <c r="L10" s="10" t="s">
        <v>97</v>
      </c>
      <c r="M10" s="10">
        <v>2011</v>
      </c>
      <c r="N10" s="5">
        <v>43330</v>
      </c>
      <c r="O10" s="10" t="s">
        <v>34</v>
      </c>
      <c r="P10" s="10">
        <v>0</v>
      </c>
      <c r="Q10" s="10" t="s">
        <v>96</v>
      </c>
      <c r="R10" s="10" t="s">
        <v>92</v>
      </c>
      <c r="S10" s="10" t="b">
        <v>0</v>
      </c>
      <c r="T10" s="10"/>
      <c r="U10" s="10"/>
      <c r="V10" s="10"/>
      <c r="W10" s="10"/>
      <c r="X10" s="10"/>
      <c r="Y10" s="10" t="b">
        <v>0</v>
      </c>
      <c r="Z10" s="6">
        <v>7.1428571428571423</v>
      </c>
      <c r="AB10">
        <v>0</v>
      </c>
    </row>
    <row r="11" spans="1:29" x14ac:dyDescent="0.25">
      <c r="A11" s="10" t="s">
        <v>98</v>
      </c>
      <c r="B11" s="4" t="s">
        <v>99</v>
      </c>
      <c r="C11" s="10" t="s">
        <v>37</v>
      </c>
      <c r="D11" s="10">
        <v>95</v>
      </c>
      <c r="E11" s="10" t="s">
        <v>100</v>
      </c>
      <c r="F11" s="10" t="s">
        <v>101</v>
      </c>
      <c r="G11" s="10">
        <v>2008</v>
      </c>
      <c r="H11" s="4" t="s">
        <v>102</v>
      </c>
      <c r="I11" s="10" t="s">
        <v>80</v>
      </c>
      <c r="J11" s="10">
        <v>111</v>
      </c>
      <c r="K11" s="10" t="s">
        <v>103</v>
      </c>
      <c r="L11" s="10" t="s">
        <v>104</v>
      </c>
      <c r="M11" s="10">
        <v>2016</v>
      </c>
      <c r="N11" s="5">
        <v>43330</v>
      </c>
      <c r="O11" s="10" t="s">
        <v>34</v>
      </c>
      <c r="P11" s="10">
        <v>0</v>
      </c>
      <c r="Q11" s="10" t="s">
        <v>100</v>
      </c>
      <c r="R11" s="10" t="s">
        <v>103</v>
      </c>
      <c r="S11" s="10" t="b">
        <v>0</v>
      </c>
      <c r="T11" s="10"/>
      <c r="U11" s="10"/>
      <c r="V11" s="10"/>
      <c r="W11" s="10"/>
      <c r="X11" s="10"/>
      <c r="Y11" s="10" t="b">
        <v>0</v>
      </c>
      <c r="Z11" s="6">
        <v>0.97087378640776689</v>
      </c>
      <c r="AB11">
        <v>0</v>
      </c>
    </row>
    <row r="12" spans="1:29" x14ac:dyDescent="0.25">
      <c r="A12" s="10" t="s">
        <v>105</v>
      </c>
      <c r="B12" s="4" t="s">
        <v>106</v>
      </c>
      <c r="C12" s="10" t="s">
        <v>95</v>
      </c>
      <c r="D12" s="10">
        <v>39</v>
      </c>
      <c r="E12" s="10" t="s">
        <v>107</v>
      </c>
      <c r="F12" s="10" t="s">
        <v>108</v>
      </c>
      <c r="G12" s="10">
        <v>2013</v>
      </c>
      <c r="H12" s="4" t="s">
        <v>109</v>
      </c>
      <c r="I12" s="10" t="s">
        <v>31</v>
      </c>
      <c r="J12" s="10">
        <v>40</v>
      </c>
      <c r="K12" s="10" t="s">
        <v>110</v>
      </c>
      <c r="L12" s="10" t="s">
        <v>111</v>
      </c>
      <c r="M12" s="10">
        <v>2014</v>
      </c>
      <c r="N12" s="5">
        <v>43330</v>
      </c>
      <c r="O12" s="10" t="s">
        <v>34</v>
      </c>
      <c r="P12" s="10">
        <v>0</v>
      </c>
      <c r="Q12" s="10" t="s">
        <v>107</v>
      </c>
      <c r="R12" s="10" t="s">
        <v>110</v>
      </c>
      <c r="S12" s="10" t="b">
        <v>0</v>
      </c>
      <c r="T12" s="10"/>
      <c r="U12" s="10"/>
      <c r="V12" s="10"/>
      <c r="W12" s="10"/>
      <c r="X12" s="10"/>
      <c r="Y12" s="10" t="b">
        <v>0</v>
      </c>
      <c r="Z12" s="6">
        <v>2.5316455696202529</v>
      </c>
      <c r="AB12">
        <v>0</v>
      </c>
    </row>
    <row r="13" spans="1:29" x14ac:dyDescent="0.25">
      <c r="A13" s="10" t="s">
        <v>112</v>
      </c>
      <c r="B13" s="4" t="s">
        <v>113</v>
      </c>
      <c r="C13" s="10" t="s">
        <v>41</v>
      </c>
      <c r="D13" s="10">
        <v>79</v>
      </c>
      <c r="E13" s="10" t="s">
        <v>114</v>
      </c>
      <c r="F13" s="10" t="s">
        <v>115</v>
      </c>
      <c r="G13" s="10">
        <v>2007</v>
      </c>
      <c r="H13" s="4" t="s">
        <v>116</v>
      </c>
      <c r="I13" s="10" t="s">
        <v>61</v>
      </c>
      <c r="J13" s="10">
        <v>14</v>
      </c>
      <c r="K13" s="10" t="s">
        <v>117</v>
      </c>
      <c r="L13" s="10" t="s">
        <v>118</v>
      </c>
      <c r="M13" s="10">
        <v>2014</v>
      </c>
      <c r="N13" s="5">
        <v>43330</v>
      </c>
      <c r="O13" s="10" t="s">
        <v>34</v>
      </c>
      <c r="P13" s="10">
        <v>0</v>
      </c>
      <c r="Q13" s="10" t="s">
        <v>117</v>
      </c>
      <c r="R13" s="10" t="s">
        <v>114</v>
      </c>
      <c r="S13" s="10" t="b">
        <v>0</v>
      </c>
      <c r="T13" s="10"/>
      <c r="U13" s="10"/>
      <c r="V13" s="10"/>
      <c r="W13" s="10"/>
      <c r="X13" s="10"/>
      <c r="Y13" s="10" t="b">
        <v>0</v>
      </c>
      <c r="Z13" s="6">
        <v>2.150537634408602</v>
      </c>
      <c r="AB13">
        <v>0</v>
      </c>
    </row>
    <row r="14" spans="1:29" x14ac:dyDescent="0.25">
      <c r="A14" s="10" t="s">
        <v>119</v>
      </c>
      <c r="B14" s="4" t="s">
        <v>120</v>
      </c>
      <c r="C14" s="10" t="s">
        <v>37</v>
      </c>
      <c r="D14" s="10">
        <v>88</v>
      </c>
      <c r="E14" s="10" t="s">
        <v>121</v>
      </c>
      <c r="F14" s="10" t="s">
        <v>122</v>
      </c>
      <c r="G14" s="10">
        <v>2015</v>
      </c>
      <c r="H14" s="4" t="s">
        <v>123</v>
      </c>
      <c r="I14" s="10" t="s">
        <v>61</v>
      </c>
      <c r="J14" s="10">
        <v>35</v>
      </c>
      <c r="K14" s="10" t="s">
        <v>124</v>
      </c>
      <c r="L14" s="10" t="s">
        <v>125</v>
      </c>
      <c r="M14" s="10">
        <v>2000</v>
      </c>
      <c r="N14" s="5">
        <v>43330</v>
      </c>
      <c r="O14" s="10" t="s">
        <v>34</v>
      </c>
      <c r="P14" s="10">
        <v>0</v>
      </c>
      <c r="Q14" s="10" t="s">
        <v>121</v>
      </c>
      <c r="R14" s="10" t="s">
        <v>124</v>
      </c>
      <c r="S14" s="10" t="b">
        <v>0</v>
      </c>
      <c r="T14" s="10"/>
      <c r="U14" s="10"/>
      <c r="V14" s="10"/>
      <c r="W14" s="10"/>
      <c r="X14" s="10"/>
      <c r="Y14" s="10" t="b">
        <v>0</v>
      </c>
      <c r="Z14" s="6">
        <v>1.626016260162602</v>
      </c>
      <c r="AB14">
        <v>0</v>
      </c>
    </row>
    <row r="15" spans="1:29" x14ac:dyDescent="0.25">
      <c r="A15" s="10" t="s">
        <v>126</v>
      </c>
      <c r="B15" s="4" t="s">
        <v>127</v>
      </c>
      <c r="C15" s="10" t="s">
        <v>37</v>
      </c>
      <c r="D15" s="10">
        <v>116</v>
      </c>
      <c r="E15" s="10" t="s">
        <v>128</v>
      </c>
      <c r="F15" s="10" t="s">
        <v>129</v>
      </c>
      <c r="G15" s="10">
        <v>2008</v>
      </c>
      <c r="H15" s="4" t="s">
        <v>130</v>
      </c>
      <c r="I15" s="10" t="s">
        <v>41</v>
      </c>
      <c r="J15" s="10">
        <v>60</v>
      </c>
      <c r="K15" s="10" t="s">
        <v>131</v>
      </c>
      <c r="L15" s="10" t="s">
        <v>132</v>
      </c>
      <c r="M15" s="10">
        <v>2009</v>
      </c>
      <c r="N15" s="5">
        <v>43330</v>
      </c>
      <c r="O15" s="10" t="s">
        <v>34</v>
      </c>
      <c r="P15" s="10">
        <v>0</v>
      </c>
      <c r="Q15" s="10" t="s">
        <v>131</v>
      </c>
      <c r="R15" s="10" t="s">
        <v>128</v>
      </c>
      <c r="S15" s="10" t="b">
        <v>0</v>
      </c>
      <c r="T15" s="10"/>
      <c r="U15" s="10"/>
      <c r="V15" s="10"/>
      <c r="W15" s="10"/>
      <c r="X15" s="10"/>
      <c r="Y15" s="10" t="b">
        <v>0</v>
      </c>
      <c r="Z15" s="6">
        <v>1.136363636363636</v>
      </c>
      <c r="AB15">
        <v>0</v>
      </c>
    </row>
    <row r="16" spans="1:29" x14ac:dyDescent="0.25">
      <c r="A16" s="10" t="s">
        <v>133</v>
      </c>
      <c r="B16" s="4" t="s">
        <v>134</v>
      </c>
      <c r="C16" s="10" t="s">
        <v>65</v>
      </c>
      <c r="D16" s="10">
        <v>47</v>
      </c>
      <c r="E16" s="10" t="s">
        <v>135</v>
      </c>
      <c r="F16" s="10" t="s">
        <v>136</v>
      </c>
      <c r="G16" s="10">
        <v>2006</v>
      </c>
      <c r="H16" s="4" t="s">
        <v>137</v>
      </c>
      <c r="I16" s="10" t="s">
        <v>27</v>
      </c>
      <c r="J16" s="10">
        <v>96</v>
      </c>
      <c r="K16" s="10" t="s">
        <v>138</v>
      </c>
      <c r="L16" s="10" t="s">
        <v>139</v>
      </c>
      <c r="M16" s="10">
        <v>2016</v>
      </c>
      <c r="N16" s="5">
        <v>43330</v>
      </c>
      <c r="O16" s="10" t="s">
        <v>34</v>
      </c>
      <c r="P16" s="10">
        <v>0</v>
      </c>
      <c r="Q16" s="10" t="s">
        <v>135</v>
      </c>
      <c r="R16" s="10" t="s">
        <v>138</v>
      </c>
      <c r="S16" s="10" t="b">
        <v>0</v>
      </c>
      <c r="T16" s="10"/>
      <c r="U16" s="10"/>
      <c r="V16" s="10"/>
      <c r="W16" s="10"/>
      <c r="X16" s="10"/>
      <c r="Y16" s="10" t="b">
        <v>0</v>
      </c>
      <c r="Z16" s="6">
        <v>1.398601398601399</v>
      </c>
      <c r="AB16">
        <v>0</v>
      </c>
    </row>
    <row r="17" spans="1:28" x14ac:dyDescent="0.25">
      <c r="A17" s="10" t="s">
        <v>140</v>
      </c>
      <c r="B17" s="4" t="s">
        <v>141</v>
      </c>
      <c r="C17" s="10" t="s">
        <v>61</v>
      </c>
      <c r="D17" s="10">
        <v>18</v>
      </c>
      <c r="E17" s="10" t="s">
        <v>142</v>
      </c>
      <c r="F17" s="10" t="s">
        <v>143</v>
      </c>
      <c r="G17" s="10">
        <v>2004</v>
      </c>
      <c r="H17" s="4" t="s">
        <v>144</v>
      </c>
      <c r="I17" s="10" t="s">
        <v>27</v>
      </c>
      <c r="J17" s="10">
        <v>91</v>
      </c>
      <c r="K17" s="10" t="s">
        <v>145</v>
      </c>
      <c r="L17" s="10" t="s">
        <v>146</v>
      </c>
      <c r="M17" s="10">
        <v>2012</v>
      </c>
      <c r="N17" s="5">
        <v>43330</v>
      </c>
      <c r="O17" s="10" t="s">
        <v>34</v>
      </c>
      <c r="P17" s="10">
        <v>0</v>
      </c>
      <c r="Q17" s="10" t="s">
        <v>142</v>
      </c>
      <c r="R17" s="10" t="s">
        <v>145</v>
      </c>
      <c r="S17" s="10" t="b">
        <v>0</v>
      </c>
      <c r="T17" s="10"/>
      <c r="U17" s="10"/>
      <c r="V17" s="10"/>
      <c r="W17" s="10"/>
      <c r="X17" s="10"/>
      <c r="Y17" s="10" t="b">
        <v>0</v>
      </c>
      <c r="Z17" s="6">
        <v>1.834862385321101</v>
      </c>
      <c r="AB17">
        <v>0</v>
      </c>
    </row>
    <row r="18" spans="1:28" x14ac:dyDescent="0.25">
      <c r="A18" s="10" t="s">
        <v>147</v>
      </c>
      <c r="B18" s="4" t="s">
        <v>148</v>
      </c>
      <c r="C18" s="10" t="s">
        <v>37</v>
      </c>
      <c r="D18" s="10">
        <v>102</v>
      </c>
      <c r="E18" s="10" t="s">
        <v>149</v>
      </c>
      <c r="F18" s="10" t="s">
        <v>150</v>
      </c>
      <c r="G18" s="10">
        <v>2009</v>
      </c>
      <c r="H18" s="4" t="s">
        <v>151</v>
      </c>
      <c r="I18" s="10" t="s">
        <v>152</v>
      </c>
      <c r="J18" s="10">
        <v>109</v>
      </c>
      <c r="K18" s="10" t="s">
        <v>153</v>
      </c>
      <c r="L18" s="10" t="s">
        <v>154</v>
      </c>
      <c r="M18" s="10">
        <v>2012</v>
      </c>
      <c r="N18" s="5">
        <v>43330</v>
      </c>
      <c r="O18" s="10" t="s">
        <v>34</v>
      </c>
      <c r="P18" s="10">
        <v>0</v>
      </c>
      <c r="Q18" s="10" t="s">
        <v>149</v>
      </c>
      <c r="R18" s="10" t="s">
        <v>153</v>
      </c>
      <c r="S18" s="10" t="b">
        <v>0</v>
      </c>
      <c r="T18" s="10"/>
      <c r="U18" s="10"/>
      <c r="V18" s="10"/>
      <c r="W18" s="10"/>
      <c r="X18" s="10"/>
      <c r="Y18" s="10" t="b">
        <v>0</v>
      </c>
      <c r="Z18" s="6">
        <v>0.94786729857819907</v>
      </c>
      <c r="AB18">
        <v>0</v>
      </c>
    </row>
    <row r="19" spans="1:28" x14ac:dyDescent="0.25">
      <c r="A19" s="10" t="s">
        <v>155</v>
      </c>
      <c r="B19" s="4" t="s">
        <v>156</v>
      </c>
      <c r="C19" s="10" t="s">
        <v>80</v>
      </c>
      <c r="D19" s="10">
        <v>129</v>
      </c>
      <c r="E19" s="10" t="s">
        <v>157</v>
      </c>
      <c r="F19" s="10" t="s">
        <v>158</v>
      </c>
      <c r="G19" s="10">
        <v>2016</v>
      </c>
      <c r="H19" s="4" t="s">
        <v>159</v>
      </c>
      <c r="I19" s="10" t="s">
        <v>53</v>
      </c>
      <c r="J19" s="10">
        <v>120</v>
      </c>
      <c r="K19" s="10" t="s">
        <v>160</v>
      </c>
      <c r="L19" s="10" t="s">
        <v>161</v>
      </c>
      <c r="M19" s="10">
        <v>2013</v>
      </c>
      <c r="N19" s="5">
        <v>43330</v>
      </c>
      <c r="O19" s="10" t="s">
        <v>34</v>
      </c>
      <c r="P19" s="10">
        <v>0</v>
      </c>
      <c r="Q19" s="10" t="s">
        <v>160</v>
      </c>
      <c r="R19" s="10" t="s">
        <v>157</v>
      </c>
      <c r="S19" s="10" t="b">
        <v>0</v>
      </c>
      <c r="T19" s="10"/>
      <c r="U19" s="10"/>
      <c r="V19" s="10"/>
      <c r="W19" s="10"/>
      <c r="X19" s="10"/>
      <c r="Y19" s="10" t="b">
        <v>0</v>
      </c>
      <c r="Z19" s="6">
        <v>0.80321285140562237</v>
      </c>
      <c r="AB19">
        <v>0</v>
      </c>
    </row>
    <row r="20" spans="1:28" x14ac:dyDescent="0.25">
      <c r="A20" s="10" t="s">
        <v>162</v>
      </c>
      <c r="B20" s="4" t="s">
        <v>163</v>
      </c>
      <c r="C20" s="10" t="s">
        <v>152</v>
      </c>
      <c r="D20" s="10">
        <v>53</v>
      </c>
      <c r="E20" s="10" t="s">
        <v>164</v>
      </c>
      <c r="F20" s="10" t="s">
        <v>165</v>
      </c>
      <c r="G20" s="10">
        <v>2009</v>
      </c>
      <c r="H20" s="4" t="s">
        <v>166</v>
      </c>
      <c r="I20" s="10" t="s">
        <v>31</v>
      </c>
      <c r="J20" s="10">
        <v>43</v>
      </c>
      <c r="K20" s="10" t="s">
        <v>167</v>
      </c>
      <c r="L20" s="10" t="s">
        <v>168</v>
      </c>
      <c r="M20" s="10">
        <v>2013</v>
      </c>
      <c r="N20" s="5">
        <v>43330</v>
      </c>
      <c r="O20" s="10" t="s">
        <v>34</v>
      </c>
      <c r="P20" s="10">
        <v>0</v>
      </c>
      <c r="Q20" s="10" t="s">
        <v>164</v>
      </c>
      <c r="R20" s="10" t="s">
        <v>167</v>
      </c>
      <c r="S20" s="10" t="b">
        <v>0</v>
      </c>
      <c r="T20" s="10"/>
      <c r="U20" s="10"/>
      <c r="V20" s="10"/>
      <c r="W20" s="10"/>
      <c r="X20" s="10"/>
      <c r="Y20" s="10" t="b">
        <v>0</v>
      </c>
      <c r="Z20" s="6">
        <v>2.083333333333333</v>
      </c>
      <c r="AB20">
        <v>0</v>
      </c>
    </row>
    <row r="21" spans="1:28" x14ac:dyDescent="0.25">
      <c r="A21" s="10" t="s">
        <v>169</v>
      </c>
      <c r="B21" s="4" t="s">
        <v>170</v>
      </c>
      <c r="C21" s="10" t="s">
        <v>41</v>
      </c>
      <c r="D21" s="10">
        <v>22</v>
      </c>
      <c r="E21" s="10" t="s">
        <v>171</v>
      </c>
      <c r="F21" s="10" t="s">
        <v>172</v>
      </c>
      <c r="G21" s="10">
        <v>2016</v>
      </c>
      <c r="H21" s="4" t="s">
        <v>173</v>
      </c>
      <c r="I21" s="10" t="s">
        <v>152</v>
      </c>
      <c r="J21" s="10">
        <v>64</v>
      </c>
      <c r="K21" s="10" t="s">
        <v>174</v>
      </c>
      <c r="L21" s="10" t="s">
        <v>175</v>
      </c>
      <c r="M21" s="10">
        <v>2007</v>
      </c>
      <c r="N21" s="5">
        <v>43330</v>
      </c>
      <c r="O21" s="10" t="s">
        <v>34</v>
      </c>
      <c r="P21" s="10">
        <v>0</v>
      </c>
      <c r="Q21" s="10" t="s">
        <v>174</v>
      </c>
      <c r="R21" s="10" t="s">
        <v>171</v>
      </c>
      <c r="S21" s="10" t="b">
        <v>0</v>
      </c>
      <c r="T21" s="10"/>
      <c r="U21" s="10"/>
      <c r="V21" s="10"/>
      <c r="W21" s="10"/>
      <c r="X21" s="10"/>
      <c r="Y21" s="10" t="b">
        <v>0</v>
      </c>
      <c r="Z21" s="6">
        <v>2.3255813953488369</v>
      </c>
      <c r="AB21">
        <v>0</v>
      </c>
    </row>
    <row r="22" spans="1:28" x14ac:dyDescent="0.25">
      <c r="A22" s="10" t="s">
        <v>176</v>
      </c>
      <c r="B22" s="4" t="s">
        <v>177</v>
      </c>
      <c r="C22" s="10" t="s">
        <v>53</v>
      </c>
      <c r="D22" s="10">
        <v>130</v>
      </c>
      <c r="E22" s="10" t="s">
        <v>178</v>
      </c>
      <c r="F22" s="10" t="s">
        <v>179</v>
      </c>
      <c r="G22" s="10">
        <v>2017</v>
      </c>
      <c r="H22" s="4" t="s">
        <v>180</v>
      </c>
      <c r="I22" s="10" t="s">
        <v>80</v>
      </c>
      <c r="J22" s="10">
        <v>79</v>
      </c>
      <c r="K22" s="10" t="s">
        <v>181</v>
      </c>
      <c r="L22" s="10" t="s">
        <v>182</v>
      </c>
      <c r="M22" s="10">
        <v>1999</v>
      </c>
      <c r="N22" s="5">
        <v>43330</v>
      </c>
      <c r="O22" s="10" t="s">
        <v>34</v>
      </c>
      <c r="P22" s="10">
        <v>0</v>
      </c>
      <c r="Q22" s="10" t="s">
        <v>181</v>
      </c>
      <c r="R22" s="10" t="s">
        <v>178</v>
      </c>
      <c r="S22" s="10" t="b">
        <v>0</v>
      </c>
      <c r="T22" s="10"/>
      <c r="U22" s="10"/>
      <c r="V22" s="10"/>
      <c r="W22" s="10"/>
      <c r="X22"/>
      <c r="Y22" s="10" t="b">
        <v>1</v>
      </c>
      <c r="Z22" s="6">
        <v>0.9569377990430622</v>
      </c>
      <c r="AB22">
        <v>0</v>
      </c>
    </row>
    <row r="23" spans="1:28" x14ac:dyDescent="0.25">
      <c r="A23" s="10" t="s">
        <v>183</v>
      </c>
      <c r="B23" s="4" t="s">
        <v>184</v>
      </c>
      <c r="C23" s="10" t="s">
        <v>61</v>
      </c>
      <c r="D23" s="10">
        <v>36</v>
      </c>
      <c r="E23" s="10" t="s">
        <v>185</v>
      </c>
      <c r="F23" s="10" t="s">
        <v>186</v>
      </c>
      <c r="G23" s="10">
        <v>1996</v>
      </c>
      <c r="H23" s="4" t="s">
        <v>187</v>
      </c>
      <c r="I23" s="10" t="s">
        <v>41</v>
      </c>
      <c r="J23" s="10">
        <v>37</v>
      </c>
      <c r="K23" s="10" t="s">
        <v>188</v>
      </c>
      <c r="L23" s="10" t="s">
        <v>189</v>
      </c>
      <c r="M23" s="10">
        <v>1996</v>
      </c>
      <c r="N23" s="5">
        <v>43330</v>
      </c>
      <c r="O23" s="10" t="s">
        <v>34</v>
      </c>
      <c r="P23" s="10">
        <v>0</v>
      </c>
      <c r="Q23" s="10" t="s">
        <v>185</v>
      </c>
      <c r="R23" s="10" t="s">
        <v>188</v>
      </c>
      <c r="S23" s="10" t="b">
        <v>0</v>
      </c>
      <c r="T23" s="10"/>
      <c r="U23" s="10"/>
      <c r="V23" s="10"/>
      <c r="W23" s="10"/>
      <c r="X23"/>
      <c r="Y23" s="10" t="b">
        <v>0</v>
      </c>
      <c r="Z23" s="6">
        <v>2.7397260273972601</v>
      </c>
      <c r="AB23">
        <v>0</v>
      </c>
    </row>
    <row r="24" spans="1:28" x14ac:dyDescent="0.25">
      <c r="A24" s="10" t="s">
        <v>190</v>
      </c>
      <c r="B24" s="4" t="s">
        <v>191</v>
      </c>
      <c r="C24" s="10" t="s">
        <v>27</v>
      </c>
      <c r="D24" s="10">
        <v>72</v>
      </c>
      <c r="E24" s="10" t="s">
        <v>192</v>
      </c>
      <c r="F24" s="10" t="s">
        <v>193</v>
      </c>
      <c r="G24" s="10">
        <v>1997</v>
      </c>
      <c r="H24" s="4" t="s">
        <v>194</v>
      </c>
      <c r="I24" s="10" t="s">
        <v>61</v>
      </c>
      <c r="J24" s="10">
        <v>15</v>
      </c>
      <c r="K24" s="10" t="s">
        <v>195</v>
      </c>
      <c r="L24" s="10" t="s">
        <v>196</v>
      </c>
      <c r="M24" s="10">
        <v>2010</v>
      </c>
      <c r="N24" s="5">
        <v>43330</v>
      </c>
      <c r="O24" s="10" t="s">
        <v>34</v>
      </c>
      <c r="P24" s="10">
        <v>0</v>
      </c>
      <c r="Q24" s="10" t="s">
        <v>195</v>
      </c>
      <c r="R24" s="10" t="s">
        <v>192</v>
      </c>
      <c r="S24" s="10" t="b">
        <v>0</v>
      </c>
      <c r="T24" s="10"/>
      <c r="U24" s="10"/>
      <c r="V24" s="10"/>
      <c r="W24" s="10"/>
      <c r="X24"/>
      <c r="Y24" s="10" t="b">
        <v>0</v>
      </c>
      <c r="Z24" s="6">
        <v>2.298850574712644</v>
      </c>
      <c r="AB24">
        <v>0</v>
      </c>
    </row>
    <row r="25" spans="1:28" x14ac:dyDescent="0.25">
      <c r="A25" s="10" t="s">
        <v>197</v>
      </c>
      <c r="B25" s="4" t="s">
        <v>198</v>
      </c>
      <c r="C25" s="10" t="s">
        <v>41</v>
      </c>
      <c r="D25" s="10">
        <v>92</v>
      </c>
      <c r="E25" s="10" t="s">
        <v>199</v>
      </c>
      <c r="F25" s="10" t="s">
        <v>200</v>
      </c>
      <c r="G25" s="10">
        <v>2013</v>
      </c>
      <c r="H25" s="4" t="s">
        <v>201</v>
      </c>
      <c r="I25" s="10" t="s">
        <v>152</v>
      </c>
      <c r="J25" s="10">
        <v>84</v>
      </c>
      <c r="K25" s="10" t="s">
        <v>202</v>
      </c>
      <c r="L25" s="10" t="s">
        <v>203</v>
      </c>
      <c r="M25" s="10">
        <v>2016</v>
      </c>
      <c r="N25" s="5">
        <v>43330</v>
      </c>
      <c r="O25" s="10" t="s">
        <v>34</v>
      </c>
      <c r="P25" s="10">
        <v>0</v>
      </c>
      <c r="Q25" s="10" t="s">
        <v>199</v>
      </c>
      <c r="R25" s="10" t="s">
        <v>202</v>
      </c>
      <c r="S25" s="10" t="b">
        <v>0</v>
      </c>
      <c r="T25" s="10"/>
      <c r="U25" s="10"/>
      <c r="V25" s="10"/>
      <c r="W25" s="10"/>
      <c r="X25"/>
      <c r="Y25" s="10" t="b">
        <v>0</v>
      </c>
      <c r="Z25" s="6">
        <v>1.136363636363636</v>
      </c>
      <c r="AB25">
        <v>0</v>
      </c>
    </row>
    <row r="26" spans="1:28" x14ac:dyDescent="0.25">
      <c r="A26" s="10" t="s">
        <v>204</v>
      </c>
      <c r="B26" s="4" t="s">
        <v>205</v>
      </c>
      <c r="C26" s="10" t="s">
        <v>152</v>
      </c>
      <c r="D26" s="10">
        <v>87</v>
      </c>
      <c r="E26" s="10" t="s">
        <v>206</v>
      </c>
      <c r="F26" s="10" t="s">
        <v>207</v>
      </c>
      <c r="G26" s="10">
        <v>1996</v>
      </c>
      <c r="H26" s="4" t="s">
        <v>208</v>
      </c>
      <c r="I26" s="10" t="s">
        <v>31</v>
      </c>
      <c r="J26" s="10">
        <v>19</v>
      </c>
      <c r="K26" s="10" t="s">
        <v>209</v>
      </c>
      <c r="L26" s="10" t="s">
        <v>210</v>
      </c>
      <c r="M26" s="10">
        <v>1997</v>
      </c>
      <c r="N26" s="5">
        <v>43330</v>
      </c>
      <c r="O26" s="10" t="s">
        <v>34</v>
      </c>
      <c r="P26" s="10">
        <v>0</v>
      </c>
      <c r="Q26" s="10" t="s">
        <v>209</v>
      </c>
      <c r="R26" s="10" t="s">
        <v>206</v>
      </c>
      <c r="S26" s="10" t="b">
        <v>0</v>
      </c>
      <c r="T26" s="10"/>
      <c r="U26" s="10"/>
      <c r="V26" s="10"/>
      <c r="W26" s="10"/>
      <c r="X26" s="10"/>
      <c r="Y26" s="10" t="b">
        <v>0</v>
      </c>
      <c r="Z26" s="6">
        <v>1.8867924528301889</v>
      </c>
      <c r="AB26">
        <v>0</v>
      </c>
    </row>
    <row r="27" spans="1:28" x14ac:dyDescent="0.25">
      <c r="A27" s="10" t="s">
        <v>211</v>
      </c>
      <c r="B27" s="4" t="s">
        <v>212</v>
      </c>
      <c r="C27" s="10" t="s">
        <v>37</v>
      </c>
      <c r="D27" s="10">
        <v>123</v>
      </c>
      <c r="E27" s="10" t="s">
        <v>213</v>
      </c>
      <c r="F27" s="10" t="s">
        <v>214</v>
      </c>
      <c r="G27" s="10">
        <v>2016</v>
      </c>
      <c r="H27" s="4" t="s">
        <v>215</v>
      </c>
      <c r="I27" s="10" t="s">
        <v>31</v>
      </c>
      <c r="J27" s="10">
        <v>23</v>
      </c>
      <c r="K27" s="10" t="s">
        <v>216</v>
      </c>
      <c r="L27" s="10" t="s">
        <v>217</v>
      </c>
      <c r="M27" s="10">
        <v>2012</v>
      </c>
      <c r="N27" s="5">
        <v>43330</v>
      </c>
      <c r="O27" s="10" t="s">
        <v>34</v>
      </c>
      <c r="P27" s="10">
        <v>0</v>
      </c>
      <c r="Q27" s="10" t="s">
        <v>216</v>
      </c>
      <c r="R27" s="10" t="s">
        <v>213</v>
      </c>
      <c r="S27" s="10" t="b">
        <v>0</v>
      </c>
      <c r="T27" s="10"/>
      <c r="U27" s="10"/>
      <c r="V27" s="10"/>
      <c r="W27" s="10"/>
      <c r="X27" s="10"/>
      <c r="Y27" s="10" t="b">
        <v>0</v>
      </c>
      <c r="Z27" s="6">
        <v>1.3698630136986301</v>
      </c>
      <c r="AB27">
        <v>0</v>
      </c>
    </row>
    <row r="28" spans="1:28" x14ac:dyDescent="0.25">
      <c r="A28" s="10" t="s">
        <v>218</v>
      </c>
      <c r="B28" s="4" t="s">
        <v>219</v>
      </c>
      <c r="C28" s="10" t="s">
        <v>80</v>
      </c>
      <c r="D28" s="10">
        <v>124</v>
      </c>
      <c r="E28" s="10" t="s">
        <v>220</v>
      </c>
      <c r="F28" s="10" t="s">
        <v>221</v>
      </c>
      <c r="G28" s="10">
        <v>2011</v>
      </c>
      <c r="H28" s="4" t="s">
        <v>222</v>
      </c>
      <c r="I28" s="10" t="s">
        <v>95</v>
      </c>
      <c r="J28" s="10">
        <v>32</v>
      </c>
      <c r="K28" s="10" t="s">
        <v>223</v>
      </c>
      <c r="L28" s="10" t="s">
        <v>224</v>
      </c>
      <c r="M28" s="10">
        <v>2014</v>
      </c>
      <c r="N28" s="5">
        <v>43330</v>
      </c>
      <c r="O28" s="10" t="s">
        <v>34</v>
      </c>
      <c r="P28" s="10">
        <v>0</v>
      </c>
      <c r="Q28" s="10" t="s">
        <v>223</v>
      </c>
      <c r="R28" s="10" t="s">
        <v>220</v>
      </c>
      <c r="S28" s="10" t="b">
        <v>0</v>
      </c>
      <c r="T28" s="10"/>
      <c r="U28" s="10"/>
      <c r="V28" s="10"/>
      <c r="W28" s="10"/>
      <c r="X28" s="10"/>
      <c r="Y28" s="10" t="b">
        <v>0</v>
      </c>
      <c r="Z28" s="6">
        <v>1.2820512820512819</v>
      </c>
      <c r="AB28">
        <v>0</v>
      </c>
    </row>
    <row r="29" spans="1:28" x14ac:dyDescent="0.25">
      <c r="A29" s="10" t="s">
        <v>225</v>
      </c>
      <c r="B29" s="4" t="s">
        <v>226</v>
      </c>
      <c r="C29" s="10" t="s">
        <v>31</v>
      </c>
      <c r="D29" s="10">
        <v>4</v>
      </c>
      <c r="E29" s="10" t="s">
        <v>227</v>
      </c>
      <c r="F29" s="10" t="s">
        <v>228</v>
      </c>
      <c r="G29" s="10">
        <v>2008</v>
      </c>
      <c r="H29" s="4" t="s">
        <v>229</v>
      </c>
      <c r="I29" s="10" t="s">
        <v>53</v>
      </c>
      <c r="J29" s="10">
        <v>126</v>
      </c>
      <c r="K29" s="10" t="s">
        <v>230</v>
      </c>
      <c r="L29" s="10" t="s">
        <v>231</v>
      </c>
      <c r="M29" s="10">
        <v>2014</v>
      </c>
      <c r="N29" s="5">
        <v>43330</v>
      </c>
      <c r="O29" s="10" t="s">
        <v>34</v>
      </c>
      <c r="P29" s="10">
        <v>0</v>
      </c>
      <c r="Q29" s="10" t="s">
        <v>227</v>
      </c>
      <c r="R29" s="10" t="s">
        <v>230</v>
      </c>
      <c r="S29" s="10" t="b">
        <v>0</v>
      </c>
      <c r="T29" s="10"/>
      <c r="U29" s="10"/>
      <c r="V29" s="10"/>
      <c r="W29" s="10"/>
      <c r="X29" s="10"/>
      <c r="Y29" s="10" t="b">
        <v>0</v>
      </c>
      <c r="Z29" s="6">
        <v>1.538461538461539</v>
      </c>
      <c r="AB29">
        <v>0</v>
      </c>
    </row>
    <row r="30" spans="1:28" x14ac:dyDescent="0.25">
      <c r="A30" s="10" t="s">
        <v>232</v>
      </c>
      <c r="B30" s="4" t="s">
        <v>233</v>
      </c>
      <c r="C30" s="10" t="s">
        <v>80</v>
      </c>
      <c r="D30" s="10">
        <v>90</v>
      </c>
      <c r="E30" s="10" t="s">
        <v>234</v>
      </c>
      <c r="F30" s="10" t="s">
        <v>235</v>
      </c>
      <c r="G30" s="10">
        <v>2017</v>
      </c>
      <c r="H30" s="4" t="s">
        <v>236</v>
      </c>
      <c r="I30" s="10" t="s">
        <v>95</v>
      </c>
      <c r="J30" s="10">
        <v>46</v>
      </c>
      <c r="K30" s="10" t="s">
        <v>237</v>
      </c>
      <c r="L30" s="10" t="s">
        <v>238</v>
      </c>
      <c r="M30" s="10">
        <v>2008</v>
      </c>
      <c r="N30" s="5">
        <v>43330</v>
      </c>
      <c r="O30" s="10" t="s">
        <v>34</v>
      </c>
      <c r="P30" s="10">
        <v>0</v>
      </c>
      <c r="Q30" s="10" t="s">
        <v>237</v>
      </c>
      <c r="R30" s="10" t="s">
        <v>234</v>
      </c>
      <c r="S30" s="10" t="b">
        <v>0</v>
      </c>
      <c r="T30" s="10"/>
      <c r="U30" s="10"/>
      <c r="V30" s="10"/>
      <c r="W30" s="10"/>
      <c r="X30" s="10"/>
      <c r="Y30" s="10" t="b">
        <v>1</v>
      </c>
      <c r="Z30" s="6">
        <v>1.470588235294118</v>
      </c>
      <c r="AB30">
        <v>0</v>
      </c>
    </row>
    <row r="31" spans="1:28" x14ac:dyDescent="0.25">
      <c r="A31" s="10" t="s">
        <v>239</v>
      </c>
      <c r="B31" s="4" t="s">
        <v>240</v>
      </c>
      <c r="C31" s="10" t="s">
        <v>41</v>
      </c>
      <c r="D31" s="10">
        <v>9</v>
      </c>
      <c r="E31" s="10" t="s">
        <v>241</v>
      </c>
      <c r="F31" s="10" t="s">
        <v>242</v>
      </c>
      <c r="G31" s="10">
        <v>1999</v>
      </c>
      <c r="H31" s="4" t="s">
        <v>243</v>
      </c>
      <c r="I31" s="10" t="s">
        <v>37</v>
      </c>
      <c r="J31" s="10">
        <v>76</v>
      </c>
      <c r="K31" s="10" t="s">
        <v>244</v>
      </c>
      <c r="L31" s="10" t="s">
        <v>245</v>
      </c>
      <c r="M31" s="10">
        <v>2015</v>
      </c>
      <c r="N31" s="5">
        <v>43330</v>
      </c>
      <c r="O31" s="10" t="s">
        <v>34</v>
      </c>
      <c r="P31" s="10">
        <v>0</v>
      </c>
      <c r="Q31" s="10" t="s">
        <v>241</v>
      </c>
      <c r="R31" s="10" t="s">
        <v>244</v>
      </c>
      <c r="S31" s="10" t="b">
        <v>0</v>
      </c>
      <c r="T31" s="10"/>
      <c r="U31" s="10"/>
      <c r="V31" s="10"/>
      <c r="W31" s="10"/>
      <c r="X31" s="10"/>
      <c r="Y31" s="10" t="b">
        <v>0</v>
      </c>
      <c r="Z31" s="6">
        <v>2.3529411764705879</v>
      </c>
      <c r="AB31">
        <v>0</v>
      </c>
    </row>
    <row r="32" spans="1:28" x14ac:dyDescent="0.25">
      <c r="A32" s="10" t="s">
        <v>246</v>
      </c>
      <c r="B32" s="4" t="s">
        <v>247</v>
      </c>
      <c r="C32" s="10" t="s">
        <v>27</v>
      </c>
      <c r="D32" s="10">
        <v>77</v>
      </c>
      <c r="E32" s="10" t="s">
        <v>248</v>
      </c>
      <c r="F32" s="10" t="s">
        <v>249</v>
      </c>
      <c r="G32" s="10">
        <v>2001</v>
      </c>
      <c r="H32" s="4" t="s">
        <v>250</v>
      </c>
      <c r="I32" s="10" t="s">
        <v>53</v>
      </c>
      <c r="J32" s="10">
        <v>98</v>
      </c>
      <c r="K32" s="10" t="s">
        <v>251</v>
      </c>
      <c r="L32" s="10" t="s">
        <v>252</v>
      </c>
      <c r="M32" s="10">
        <v>2007</v>
      </c>
      <c r="N32" s="5">
        <v>43330</v>
      </c>
      <c r="O32" s="10" t="s">
        <v>34</v>
      </c>
      <c r="P32" s="10">
        <v>0</v>
      </c>
      <c r="Q32" s="10" t="s">
        <v>248</v>
      </c>
      <c r="R32" s="10" t="s">
        <v>251</v>
      </c>
      <c r="S32" s="10" t="b">
        <v>0</v>
      </c>
      <c r="T32" s="10"/>
      <c r="U32" s="10"/>
      <c r="V32" s="10"/>
      <c r="W32" s="10"/>
      <c r="X32" s="10"/>
      <c r="Y32" s="10" t="b">
        <v>0</v>
      </c>
      <c r="Z32" s="6">
        <v>1.142857142857143</v>
      </c>
      <c r="AB32">
        <v>0</v>
      </c>
    </row>
    <row r="33" spans="1:28" x14ac:dyDescent="0.25">
      <c r="A33" s="10" t="s">
        <v>253</v>
      </c>
      <c r="B33" s="4" t="s">
        <v>254</v>
      </c>
      <c r="C33" s="10" t="s">
        <v>31</v>
      </c>
      <c r="D33" s="10">
        <v>12</v>
      </c>
      <c r="E33" s="10" t="s">
        <v>255</v>
      </c>
      <c r="F33" s="10" t="s">
        <v>256</v>
      </c>
      <c r="G33" s="10">
        <v>2017</v>
      </c>
      <c r="H33" s="4" t="s">
        <v>257</v>
      </c>
      <c r="I33" s="10" t="s">
        <v>152</v>
      </c>
      <c r="J33" s="10">
        <v>69</v>
      </c>
      <c r="K33" s="10" t="s">
        <v>258</v>
      </c>
      <c r="L33" s="10" t="s">
        <v>259</v>
      </c>
      <c r="M33" s="10">
        <v>1998</v>
      </c>
      <c r="N33" s="5">
        <v>43330</v>
      </c>
      <c r="O33" s="10" t="s">
        <v>34</v>
      </c>
      <c r="P33" s="10">
        <v>0</v>
      </c>
      <c r="Q33" s="10" t="s">
        <v>255</v>
      </c>
      <c r="R33" s="10" t="s">
        <v>258</v>
      </c>
      <c r="S33" s="10" t="b">
        <v>0</v>
      </c>
      <c r="T33" s="10"/>
      <c r="U33" s="10"/>
      <c r="V33" s="10"/>
      <c r="W33" s="10"/>
      <c r="X33" s="10"/>
      <c r="Y33" s="10" t="b">
        <v>1</v>
      </c>
      <c r="Z33" s="6">
        <v>2.4691358024691361</v>
      </c>
      <c r="AB33">
        <v>0</v>
      </c>
    </row>
    <row r="34" spans="1:28" x14ac:dyDescent="0.25">
      <c r="A34" s="10" t="s">
        <v>260</v>
      </c>
      <c r="B34" s="4" t="s">
        <v>261</v>
      </c>
      <c r="C34" s="10" t="s">
        <v>53</v>
      </c>
      <c r="D34" s="10">
        <v>100</v>
      </c>
      <c r="E34" s="10" t="s">
        <v>262</v>
      </c>
      <c r="F34" s="10" t="s">
        <v>263</v>
      </c>
      <c r="G34" s="10">
        <v>2015</v>
      </c>
      <c r="H34" s="4" t="s">
        <v>264</v>
      </c>
      <c r="I34" s="10" t="s">
        <v>152</v>
      </c>
      <c r="J34" s="10">
        <v>93</v>
      </c>
      <c r="K34" s="10" t="s">
        <v>265</v>
      </c>
      <c r="L34" s="10" t="s">
        <v>266</v>
      </c>
      <c r="M34" s="10">
        <v>2008</v>
      </c>
      <c r="N34" s="5">
        <v>43330</v>
      </c>
      <c r="O34" s="10" t="s">
        <v>34</v>
      </c>
      <c r="P34" s="10">
        <v>0</v>
      </c>
      <c r="Q34" s="10" t="s">
        <v>265</v>
      </c>
      <c r="R34" s="10" t="s">
        <v>262</v>
      </c>
      <c r="S34" s="10" t="b">
        <v>0</v>
      </c>
      <c r="T34" s="10"/>
      <c r="U34" s="10"/>
      <c r="V34" s="10"/>
      <c r="W34" s="10"/>
      <c r="X34" s="10"/>
      <c r="Y34" s="10" t="b">
        <v>0</v>
      </c>
      <c r="Z34" s="6">
        <v>1.036269430051814</v>
      </c>
      <c r="AB34">
        <v>0</v>
      </c>
    </row>
    <row r="35" spans="1:28" x14ac:dyDescent="0.25">
      <c r="A35" s="10" t="s">
        <v>267</v>
      </c>
      <c r="B35" s="4" t="s">
        <v>268</v>
      </c>
      <c r="C35" s="10" t="s">
        <v>53</v>
      </c>
      <c r="D35" s="10">
        <v>127</v>
      </c>
      <c r="E35" s="10" t="s">
        <v>269</v>
      </c>
      <c r="F35" s="10" t="s">
        <v>270</v>
      </c>
      <c r="G35" s="10">
        <v>2015</v>
      </c>
      <c r="H35" s="4" t="s">
        <v>271</v>
      </c>
      <c r="I35" s="10" t="s">
        <v>80</v>
      </c>
      <c r="J35" s="10">
        <v>114</v>
      </c>
      <c r="K35" s="10" t="s">
        <v>272</v>
      </c>
      <c r="L35" s="10" t="s">
        <v>273</v>
      </c>
      <c r="M35" s="10">
        <v>2014</v>
      </c>
      <c r="N35" s="5">
        <v>43330</v>
      </c>
      <c r="O35" s="10" t="s">
        <v>34</v>
      </c>
      <c r="P35" s="10">
        <v>0</v>
      </c>
      <c r="Q35" s="10" t="s">
        <v>269</v>
      </c>
      <c r="R35" s="10" t="s">
        <v>272</v>
      </c>
      <c r="S35" s="10" t="b">
        <v>0</v>
      </c>
      <c r="T35" s="10"/>
      <c r="U35" s="10"/>
      <c r="V35" s="10"/>
      <c r="W35" s="10"/>
      <c r="X35" s="10"/>
      <c r="Y35" s="10" t="b">
        <v>0</v>
      </c>
      <c r="Z35" s="6">
        <v>0.82987551867219922</v>
      </c>
      <c r="AB35">
        <v>0</v>
      </c>
    </row>
    <row r="36" spans="1:28" x14ac:dyDescent="0.25">
      <c r="A36" s="10" t="s">
        <v>274</v>
      </c>
      <c r="B36" s="4" t="s">
        <v>275</v>
      </c>
      <c r="C36" s="10" t="s">
        <v>41</v>
      </c>
      <c r="D36" s="10">
        <v>45</v>
      </c>
      <c r="E36" s="10" t="s">
        <v>276</v>
      </c>
      <c r="F36" s="10" t="s">
        <v>277</v>
      </c>
      <c r="G36" s="10">
        <v>2014</v>
      </c>
      <c r="H36" s="4" t="s">
        <v>278</v>
      </c>
      <c r="I36" s="10" t="s">
        <v>152</v>
      </c>
      <c r="J36" s="10">
        <v>38</v>
      </c>
      <c r="K36" s="10" t="s">
        <v>279</v>
      </c>
      <c r="L36" s="10" t="s">
        <v>280</v>
      </c>
      <c r="M36" s="10">
        <v>2017</v>
      </c>
      <c r="N36" s="5">
        <v>43330</v>
      </c>
      <c r="O36" s="10" t="s">
        <v>34</v>
      </c>
      <c r="P36" s="10">
        <v>0</v>
      </c>
      <c r="Q36" s="10" t="s">
        <v>279</v>
      </c>
      <c r="R36" s="10" t="s">
        <v>276</v>
      </c>
      <c r="S36" s="10" t="b">
        <v>0</v>
      </c>
      <c r="T36" s="10"/>
      <c r="U36" s="10"/>
      <c r="V36" s="10"/>
      <c r="W36" s="10"/>
      <c r="X36" s="10"/>
      <c r="Y36" s="10" t="b">
        <v>1</v>
      </c>
      <c r="Z36" s="6">
        <v>2.4096385542168681</v>
      </c>
      <c r="AB36">
        <v>0</v>
      </c>
    </row>
    <row r="37" spans="1:28" x14ac:dyDescent="0.25">
      <c r="A37" s="10" t="s">
        <v>281</v>
      </c>
      <c r="B37" s="4" t="s">
        <v>282</v>
      </c>
      <c r="C37" s="10" t="s">
        <v>152</v>
      </c>
      <c r="D37" s="10">
        <v>65</v>
      </c>
      <c r="E37" s="10" t="s">
        <v>283</v>
      </c>
      <c r="F37" s="10" t="s">
        <v>284</v>
      </c>
      <c r="G37" s="10">
        <v>2015</v>
      </c>
      <c r="H37" s="4" t="s">
        <v>285</v>
      </c>
      <c r="I37" s="10" t="s">
        <v>53</v>
      </c>
      <c r="J37" s="10">
        <v>106</v>
      </c>
      <c r="K37" s="10" t="s">
        <v>286</v>
      </c>
      <c r="L37" s="10" t="s">
        <v>287</v>
      </c>
      <c r="M37" s="10">
        <v>2012</v>
      </c>
      <c r="N37" s="5">
        <v>43330</v>
      </c>
      <c r="O37" s="10" t="s">
        <v>34</v>
      </c>
      <c r="P37" s="10">
        <v>0</v>
      </c>
      <c r="Q37" s="10" t="s">
        <v>286</v>
      </c>
      <c r="R37" s="10" t="s">
        <v>283</v>
      </c>
      <c r="S37" s="10" t="b">
        <v>0</v>
      </c>
      <c r="T37" s="10"/>
      <c r="U37" s="10"/>
      <c r="V37" s="10"/>
      <c r="W37" s="10"/>
      <c r="X37" s="10"/>
      <c r="Y37" s="10" t="b">
        <v>0</v>
      </c>
      <c r="Z37" s="6">
        <v>1.169590643274854</v>
      </c>
      <c r="AB37">
        <v>0</v>
      </c>
    </row>
    <row r="38" spans="1:28" x14ac:dyDescent="0.25">
      <c r="A38" s="10" t="s">
        <v>288</v>
      </c>
      <c r="B38" s="4" t="s">
        <v>289</v>
      </c>
      <c r="C38" s="10" t="s">
        <v>65</v>
      </c>
      <c r="D38" s="10">
        <v>117</v>
      </c>
      <c r="E38" s="10" t="s">
        <v>290</v>
      </c>
      <c r="F38" s="10" t="s">
        <v>291</v>
      </c>
      <c r="G38" s="10">
        <v>2016</v>
      </c>
      <c r="H38" s="4" t="s">
        <v>292</v>
      </c>
      <c r="I38" s="10" t="s">
        <v>152</v>
      </c>
      <c r="J38" s="10">
        <v>89</v>
      </c>
      <c r="K38" s="10" t="s">
        <v>293</v>
      </c>
      <c r="L38" s="10" t="s">
        <v>294</v>
      </c>
      <c r="M38" s="10">
        <v>2009</v>
      </c>
      <c r="N38" s="5">
        <v>43330</v>
      </c>
      <c r="O38" s="10" t="s">
        <v>34</v>
      </c>
      <c r="P38" s="10">
        <v>0</v>
      </c>
      <c r="Q38" s="10" t="s">
        <v>293</v>
      </c>
      <c r="R38" s="10" t="s">
        <v>290</v>
      </c>
      <c r="S38" s="10" t="b">
        <v>0</v>
      </c>
      <c r="T38" s="10"/>
      <c r="U38" s="10"/>
      <c r="V38" s="10"/>
      <c r="W38" s="10"/>
      <c r="X38" s="10"/>
      <c r="Y38" s="10" t="b">
        <v>0</v>
      </c>
      <c r="Z38" s="6">
        <v>0.97087378640776689</v>
      </c>
      <c r="AB38">
        <v>0</v>
      </c>
    </row>
    <row r="39" spans="1:28" x14ac:dyDescent="0.25">
      <c r="A39" s="10" t="s">
        <v>295</v>
      </c>
      <c r="B39" s="4" t="s">
        <v>296</v>
      </c>
      <c r="C39" s="10" t="s">
        <v>297</v>
      </c>
      <c r="D39" s="10">
        <v>61</v>
      </c>
      <c r="E39" s="10" t="s">
        <v>298</v>
      </c>
      <c r="F39" s="10" t="s">
        <v>299</v>
      </c>
      <c r="G39" s="10">
        <v>2001</v>
      </c>
      <c r="H39" s="4" t="s">
        <v>300</v>
      </c>
      <c r="I39" s="10" t="s">
        <v>27</v>
      </c>
      <c r="J39" s="10">
        <v>110</v>
      </c>
      <c r="K39" s="10" t="s">
        <v>301</v>
      </c>
      <c r="L39" s="10" t="s">
        <v>302</v>
      </c>
      <c r="M39" s="10">
        <v>2000</v>
      </c>
      <c r="N39" s="5">
        <v>43330</v>
      </c>
      <c r="O39" s="10" t="s">
        <v>34</v>
      </c>
      <c r="P39" s="10">
        <v>0</v>
      </c>
      <c r="Q39" s="10" t="s">
        <v>298</v>
      </c>
      <c r="R39" s="10" t="s">
        <v>301</v>
      </c>
      <c r="S39" s="10" t="b">
        <v>0</v>
      </c>
      <c r="T39" s="10"/>
      <c r="U39" s="10"/>
      <c r="V39" s="10"/>
      <c r="W39" s="10"/>
      <c r="X39" s="10"/>
      <c r="Y39" s="10" t="b">
        <v>0</v>
      </c>
      <c r="Z39" s="6">
        <v>1.169590643274854</v>
      </c>
      <c r="AB39">
        <v>0</v>
      </c>
    </row>
    <row r="40" spans="1:28" x14ac:dyDescent="0.25">
      <c r="A40" s="10" t="s">
        <v>303</v>
      </c>
      <c r="B40" s="4" t="s">
        <v>304</v>
      </c>
      <c r="C40" s="10" t="s">
        <v>297</v>
      </c>
      <c r="D40" s="10">
        <v>44</v>
      </c>
      <c r="E40" s="10" t="s">
        <v>305</v>
      </c>
      <c r="F40" s="10" t="s">
        <v>306</v>
      </c>
      <c r="G40" s="10">
        <v>2002</v>
      </c>
      <c r="H40" s="4" t="s">
        <v>307</v>
      </c>
      <c r="I40" s="10" t="s">
        <v>61</v>
      </c>
      <c r="J40" s="10">
        <v>16</v>
      </c>
      <c r="K40" s="10" t="s">
        <v>308</v>
      </c>
      <c r="L40" s="10" t="s">
        <v>309</v>
      </c>
      <c r="M40" s="10">
        <v>2004</v>
      </c>
      <c r="N40" s="5">
        <v>43330</v>
      </c>
      <c r="O40" s="10" t="s">
        <v>34</v>
      </c>
      <c r="P40" s="10">
        <v>0</v>
      </c>
      <c r="Q40" s="10" t="s">
        <v>305</v>
      </c>
      <c r="R40" s="10" t="s">
        <v>308</v>
      </c>
      <c r="S40" s="10" t="b">
        <v>0</v>
      </c>
      <c r="T40" s="10"/>
      <c r="U40" s="10"/>
      <c r="V40" s="10"/>
      <c r="W40" s="10"/>
      <c r="X40" s="10"/>
      <c r="Y40" s="10" t="b">
        <v>0</v>
      </c>
      <c r="Z40" s="6">
        <v>3.333333333333333</v>
      </c>
      <c r="AB40">
        <v>0</v>
      </c>
    </row>
    <row r="41" spans="1:28" x14ac:dyDescent="0.25">
      <c r="A41" s="10" t="s">
        <v>310</v>
      </c>
      <c r="B41" s="4" t="s">
        <v>311</v>
      </c>
      <c r="C41" s="10" t="s">
        <v>95</v>
      </c>
      <c r="D41" s="10">
        <v>82</v>
      </c>
      <c r="E41" s="10" t="s">
        <v>312</v>
      </c>
      <c r="F41" s="10" t="s">
        <v>313</v>
      </c>
      <c r="G41" s="10">
        <v>2017</v>
      </c>
      <c r="H41" s="4" t="s">
        <v>314</v>
      </c>
      <c r="I41" s="10" t="s">
        <v>27</v>
      </c>
      <c r="J41" s="10">
        <v>74</v>
      </c>
      <c r="K41" s="10" t="s">
        <v>315</v>
      </c>
      <c r="L41" s="10" t="s">
        <v>316</v>
      </c>
      <c r="M41" s="10">
        <v>2012</v>
      </c>
      <c r="N41" s="5">
        <v>43330</v>
      </c>
      <c r="O41" s="10" t="s">
        <v>34</v>
      </c>
      <c r="P41" s="10">
        <v>0</v>
      </c>
      <c r="Q41" s="10" t="s">
        <v>312</v>
      </c>
      <c r="R41" s="10" t="s">
        <v>315</v>
      </c>
      <c r="S41" s="10" t="b">
        <v>0</v>
      </c>
      <c r="T41" s="10"/>
      <c r="U41" s="10"/>
      <c r="V41" s="10"/>
      <c r="W41" s="10"/>
      <c r="X41" s="10"/>
      <c r="Y41" s="10" t="b">
        <v>1</v>
      </c>
      <c r="Z41" s="6">
        <v>1.2820512820512819</v>
      </c>
      <c r="AB41">
        <v>0</v>
      </c>
    </row>
    <row r="42" spans="1:28" x14ac:dyDescent="0.25">
      <c r="A42" s="10" t="s">
        <v>317</v>
      </c>
      <c r="B42" s="4" t="s">
        <v>318</v>
      </c>
      <c r="C42" s="10" t="s">
        <v>95</v>
      </c>
      <c r="D42" s="10">
        <v>52</v>
      </c>
      <c r="E42" s="10" t="s">
        <v>319</v>
      </c>
      <c r="F42" s="10" t="s">
        <v>320</v>
      </c>
      <c r="G42" s="10">
        <v>2007</v>
      </c>
      <c r="H42" s="4" t="s">
        <v>321</v>
      </c>
      <c r="I42" s="10" t="s">
        <v>80</v>
      </c>
      <c r="J42" s="10">
        <v>118</v>
      </c>
      <c r="K42" s="10" t="s">
        <v>322</v>
      </c>
      <c r="L42" s="10" t="s">
        <v>323</v>
      </c>
      <c r="M42" s="10">
        <v>2008</v>
      </c>
      <c r="N42" s="5">
        <v>43330</v>
      </c>
      <c r="O42" s="10" t="s">
        <v>34</v>
      </c>
      <c r="P42" s="10">
        <v>0</v>
      </c>
      <c r="Q42" s="10" t="s">
        <v>319</v>
      </c>
      <c r="R42" s="10" t="s">
        <v>322</v>
      </c>
      <c r="S42" s="10" t="b">
        <v>0</v>
      </c>
      <c r="T42" s="10"/>
      <c r="U42" s="10"/>
      <c r="V42" s="10"/>
      <c r="W42" s="10"/>
      <c r="X42" s="10"/>
      <c r="Y42" s="10" t="b">
        <v>0</v>
      </c>
      <c r="Z42" s="6">
        <v>1.1764705882352939</v>
      </c>
      <c r="AB42">
        <v>0</v>
      </c>
    </row>
    <row r="43" spans="1:28" x14ac:dyDescent="0.25">
      <c r="A43" s="10" t="s">
        <v>324</v>
      </c>
      <c r="B43" s="4" t="s">
        <v>325</v>
      </c>
      <c r="C43" s="10" t="s">
        <v>95</v>
      </c>
      <c r="D43" s="10">
        <v>34</v>
      </c>
      <c r="E43" s="10" t="s">
        <v>326</v>
      </c>
      <c r="F43" s="10" t="s">
        <v>327</v>
      </c>
      <c r="G43" s="10">
        <v>1998</v>
      </c>
      <c r="H43" s="4" t="s">
        <v>328</v>
      </c>
      <c r="I43" s="10" t="s">
        <v>31</v>
      </c>
      <c r="J43" s="10">
        <v>78</v>
      </c>
      <c r="K43" s="10" t="s">
        <v>329</v>
      </c>
      <c r="L43" s="10" t="s">
        <v>330</v>
      </c>
      <c r="M43" s="10">
        <v>2012</v>
      </c>
      <c r="N43" s="5">
        <v>43330</v>
      </c>
      <c r="O43" s="10" t="s">
        <v>34</v>
      </c>
      <c r="P43" s="10">
        <v>0</v>
      </c>
      <c r="Q43" s="10" t="s">
        <v>326</v>
      </c>
      <c r="R43" s="10" t="s">
        <v>329</v>
      </c>
      <c r="S43" s="10" t="b">
        <v>0</v>
      </c>
      <c r="T43" s="10"/>
      <c r="U43" s="10"/>
      <c r="V43" s="10"/>
      <c r="W43" s="10"/>
      <c r="X43" s="10"/>
      <c r="Y43" s="10" t="b">
        <v>0</v>
      </c>
      <c r="Z43" s="6">
        <v>1.785714285714286</v>
      </c>
      <c r="AB43">
        <v>0</v>
      </c>
    </row>
    <row r="44" spans="1:28" x14ac:dyDescent="0.25">
      <c r="A44" s="10" t="s">
        <v>331</v>
      </c>
      <c r="B44" s="4" t="s">
        <v>332</v>
      </c>
      <c r="C44" s="10" t="s">
        <v>37</v>
      </c>
      <c r="D44" s="10">
        <v>108</v>
      </c>
      <c r="E44" s="10" t="s">
        <v>333</v>
      </c>
      <c r="F44" s="10" t="s">
        <v>334</v>
      </c>
      <c r="G44" s="10">
        <v>2012</v>
      </c>
      <c r="H44" s="4" t="s">
        <v>335</v>
      </c>
      <c r="I44" s="10" t="s">
        <v>41</v>
      </c>
      <c r="J44" s="10">
        <v>56</v>
      </c>
      <c r="K44" s="10" t="s">
        <v>336</v>
      </c>
      <c r="L44" s="10" t="s">
        <v>337</v>
      </c>
      <c r="M44" s="10">
        <v>2004</v>
      </c>
      <c r="N44" s="5">
        <v>43330</v>
      </c>
      <c r="O44" s="10" t="s">
        <v>34</v>
      </c>
      <c r="P44" s="10">
        <v>0</v>
      </c>
      <c r="Q44" s="10" t="s">
        <v>336</v>
      </c>
      <c r="R44" s="10" t="s">
        <v>333</v>
      </c>
      <c r="S44" s="10" t="b">
        <v>0</v>
      </c>
      <c r="T44" s="10"/>
      <c r="U44" s="10"/>
      <c r="V44" s="10"/>
      <c r="W44" s="10"/>
      <c r="X44" s="10"/>
      <c r="Y44" s="10" t="b">
        <v>0</v>
      </c>
      <c r="Z44" s="6">
        <v>1.219512195121951</v>
      </c>
      <c r="AB44">
        <v>0</v>
      </c>
    </row>
    <row r="45" spans="1:28" x14ac:dyDescent="0.25">
      <c r="A45" s="10" t="s">
        <v>338</v>
      </c>
      <c r="B45" s="4" t="s">
        <v>339</v>
      </c>
      <c r="C45" s="10" t="s">
        <v>31</v>
      </c>
      <c r="D45" s="10">
        <v>83</v>
      </c>
      <c r="E45" s="10" t="s">
        <v>340</v>
      </c>
      <c r="F45" s="10" t="s">
        <v>341</v>
      </c>
      <c r="G45" s="10">
        <v>2007</v>
      </c>
      <c r="H45" s="4" t="s">
        <v>342</v>
      </c>
      <c r="I45" s="10" t="s">
        <v>41</v>
      </c>
      <c r="J45" s="10">
        <v>28</v>
      </c>
      <c r="K45" s="10" t="s">
        <v>343</v>
      </c>
      <c r="L45" s="10" t="s">
        <v>344</v>
      </c>
      <c r="M45" s="10">
        <v>2000</v>
      </c>
      <c r="N45" s="5">
        <v>43330</v>
      </c>
      <c r="O45" s="10" t="s">
        <v>34</v>
      </c>
      <c r="P45" s="10">
        <v>0</v>
      </c>
      <c r="Q45" s="10" t="s">
        <v>340</v>
      </c>
      <c r="R45" s="10" t="s">
        <v>343</v>
      </c>
      <c r="S45" s="10" t="b">
        <v>0</v>
      </c>
      <c r="T45" s="10"/>
      <c r="U45" s="10"/>
      <c r="V45" s="10"/>
      <c r="W45" s="10"/>
      <c r="X45" s="10"/>
      <c r="Y45" s="10" t="b">
        <v>0</v>
      </c>
      <c r="Z45" s="6">
        <v>1.801801801801802</v>
      </c>
      <c r="AB45">
        <v>0</v>
      </c>
    </row>
    <row r="46" spans="1:28" x14ac:dyDescent="0.25">
      <c r="A46" s="10" t="s">
        <v>345</v>
      </c>
      <c r="B46" s="4" t="s">
        <v>346</v>
      </c>
      <c r="C46" s="10" t="s">
        <v>80</v>
      </c>
      <c r="D46" s="10">
        <v>94</v>
      </c>
      <c r="E46" s="10" t="s">
        <v>347</v>
      </c>
      <c r="F46" s="10" t="s">
        <v>348</v>
      </c>
      <c r="G46" s="10">
        <v>2012</v>
      </c>
      <c r="H46" s="4" t="s">
        <v>349</v>
      </c>
      <c r="I46" s="10" t="s">
        <v>41</v>
      </c>
      <c r="J46" s="10">
        <v>70</v>
      </c>
      <c r="K46" s="10" t="s">
        <v>350</v>
      </c>
      <c r="L46" s="10" t="s">
        <v>351</v>
      </c>
      <c r="M46" s="10">
        <v>2017</v>
      </c>
      <c r="N46" s="5">
        <v>43330</v>
      </c>
      <c r="O46" s="10" t="s">
        <v>34</v>
      </c>
      <c r="P46" s="10">
        <v>0</v>
      </c>
      <c r="Q46" s="10" t="s">
        <v>347</v>
      </c>
      <c r="R46" s="10" t="s">
        <v>350</v>
      </c>
      <c r="S46" s="10" t="b">
        <v>0</v>
      </c>
      <c r="T46" s="10"/>
      <c r="U46" s="10"/>
      <c r="V46" s="10"/>
      <c r="W46" s="10"/>
      <c r="X46" s="10"/>
      <c r="Y46" s="10" t="b">
        <v>1</v>
      </c>
      <c r="Z46" s="6">
        <v>1.219512195121951</v>
      </c>
      <c r="AB46">
        <v>0</v>
      </c>
    </row>
    <row r="47" spans="1:28" x14ac:dyDescent="0.25">
      <c r="A47" s="10" t="s">
        <v>352</v>
      </c>
      <c r="B47" s="4" t="s">
        <v>353</v>
      </c>
      <c r="C47" s="10" t="s">
        <v>53</v>
      </c>
      <c r="D47" s="10">
        <v>113</v>
      </c>
      <c r="E47" s="10" t="s">
        <v>354</v>
      </c>
      <c r="F47" s="10" t="s">
        <v>355</v>
      </c>
      <c r="G47" s="10">
        <v>2012</v>
      </c>
      <c r="H47" s="4" t="s">
        <v>356</v>
      </c>
      <c r="I47" s="10" t="s">
        <v>61</v>
      </c>
      <c r="J47" s="10">
        <v>24</v>
      </c>
      <c r="K47" s="10" t="s">
        <v>357</v>
      </c>
      <c r="L47" s="10" t="s">
        <v>358</v>
      </c>
      <c r="M47" s="10">
        <v>2016</v>
      </c>
      <c r="N47" s="5">
        <v>43330</v>
      </c>
      <c r="O47" s="10" t="s">
        <v>34</v>
      </c>
      <c r="P47" s="10">
        <v>0</v>
      </c>
      <c r="Q47" s="10" t="s">
        <v>357</v>
      </c>
      <c r="R47" s="10" t="s">
        <v>354</v>
      </c>
      <c r="S47" s="10" t="b">
        <v>0</v>
      </c>
      <c r="T47" s="10"/>
      <c r="U47" s="10"/>
      <c r="V47" s="10"/>
      <c r="W47" s="10"/>
      <c r="X47" s="10"/>
      <c r="Y47" s="10" t="b">
        <v>0</v>
      </c>
      <c r="Z47" s="6">
        <v>1.4598540145985399</v>
      </c>
      <c r="AB47">
        <v>0</v>
      </c>
    </row>
    <row r="48" spans="1:28" x14ac:dyDescent="0.25">
      <c r="A48" s="10" t="s">
        <v>359</v>
      </c>
      <c r="B48" s="4" t="s">
        <v>360</v>
      </c>
      <c r="C48" s="10" t="s">
        <v>41</v>
      </c>
      <c r="D48" s="10">
        <v>26</v>
      </c>
      <c r="E48" s="10" t="s">
        <v>361</v>
      </c>
      <c r="F48" s="10" t="s">
        <v>362</v>
      </c>
      <c r="G48" s="10">
        <v>2006</v>
      </c>
      <c r="H48" s="4" t="s">
        <v>363</v>
      </c>
      <c r="I48" s="10" t="s">
        <v>61</v>
      </c>
      <c r="J48" s="10">
        <v>54</v>
      </c>
      <c r="K48" s="10" t="s">
        <v>364</v>
      </c>
      <c r="L48" s="10" t="s">
        <v>365</v>
      </c>
      <c r="M48" s="10">
        <v>1997</v>
      </c>
      <c r="N48" s="5">
        <v>43330</v>
      </c>
      <c r="O48" s="10" t="s">
        <v>34</v>
      </c>
      <c r="P48" s="10">
        <v>0</v>
      </c>
      <c r="Q48" s="10" t="s">
        <v>361</v>
      </c>
      <c r="R48" s="10" t="s">
        <v>364</v>
      </c>
      <c r="S48" s="10" t="b">
        <v>0</v>
      </c>
      <c r="T48" s="10"/>
      <c r="U48" s="10"/>
      <c r="V48" s="10"/>
      <c r="W48" s="10"/>
      <c r="X48" s="10"/>
      <c r="Y48" s="10" t="b">
        <v>0</v>
      </c>
      <c r="Z48" s="6">
        <v>2.5</v>
      </c>
      <c r="AB48">
        <v>0</v>
      </c>
    </row>
    <row r="49" spans="1:28" x14ac:dyDescent="0.25">
      <c r="A49" s="10" t="s">
        <v>366</v>
      </c>
      <c r="B49" s="4" t="s">
        <v>367</v>
      </c>
      <c r="C49" s="10" t="s">
        <v>31</v>
      </c>
      <c r="D49" s="10">
        <v>7</v>
      </c>
      <c r="E49" s="10" t="s">
        <v>368</v>
      </c>
      <c r="F49" s="10" t="s">
        <v>369</v>
      </c>
      <c r="G49" s="10">
        <v>2011</v>
      </c>
      <c r="H49" s="4" t="s">
        <v>370</v>
      </c>
      <c r="I49" s="10" t="s">
        <v>95</v>
      </c>
      <c r="J49" s="10">
        <v>31</v>
      </c>
      <c r="K49" s="10" t="s">
        <v>371</v>
      </c>
      <c r="L49" s="10" t="s">
        <v>372</v>
      </c>
      <c r="M49" s="10">
        <v>2007</v>
      </c>
      <c r="N49" s="5">
        <v>43330</v>
      </c>
      <c r="O49" s="10" t="s">
        <v>34</v>
      </c>
      <c r="P49" s="10">
        <v>0</v>
      </c>
      <c r="Q49" s="10" t="s">
        <v>368</v>
      </c>
      <c r="R49" s="10" t="s">
        <v>371</v>
      </c>
      <c r="S49" s="10" t="b">
        <v>0</v>
      </c>
      <c r="T49" s="10"/>
      <c r="U49" s="10"/>
      <c r="V49" s="10"/>
      <c r="W49" s="10"/>
      <c r="X49" s="10"/>
      <c r="Y49" s="10" t="b">
        <v>0</v>
      </c>
      <c r="Z49" s="6">
        <v>5.2631578947368416</v>
      </c>
      <c r="AB49">
        <v>0</v>
      </c>
    </row>
    <row r="50" spans="1:28" x14ac:dyDescent="0.25">
      <c r="A50" s="10" t="s">
        <v>373</v>
      </c>
      <c r="B50" s="4" t="s">
        <v>374</v>
      </c>
      <c r="C50" s="10" t="s">
        <v>80</v>
      </c>
      <c r="D50" s="10">
        <v>63</v>
      </c>
      <c r="E50" s="10" t="s">
        <v>375</v>
      </c>
      <c r="F50" s="10" t="s">
        <v>376</v>
      </c>
      <c r="G50" s="10">
        <v>2014</v>
      </c>
      <c r="H50" s="4" t="s">
        <v>377</v>
      </c>
      <c r="I50" s="10" t="s">
        <v>37</v>
      </c>
      <c r="J50" s="10">
        <v>66</v>
      </c>
      <c r="K50" s="10" t="s">
        <v>378</v>
      </c>
      <c r="L50" s="10" t="s">
        <v>379</v>
      </c>
      <c r="M50" s="10">
        <v>2016</v>
      </c>
      <c r="N50" s="5">
        <v>43330</v>
      </c>
      <c r="O50" s="10" t="s">
        <v>34</v>
      </c>
      <c r="P50" s="10">
        <v>0</v>
      </c>
      <c r="Q50" s="10" t="s">
        <v>375</v>
      </c>
      <c r="R50" s="10" t="s">
        <v>378</v>
      </c>
      <c r="S50" s="10" t="b">
        <v>0</v>
      </c>
      <c r="T50" s="10"/>
      <c r="U50" s="10"/>
      <c r="V50" s="10"/>
      <c r="W50" s="10"/>
      <c r="X50" s="10"/>
      <c r="Y50" s="10" t="b">
        <v>0</v>
      </c>
      <c r="Z50" s="6">
        <v>1.5503875968992249</v>
      </c>
      <c r="AB50">
        <v>0</v>
      </c>
    </row>
    <row r="51" spans="1:28" x14ac:dyDescent="0.25">
      <c r="A51" s="10" t="s">
        <v>380</v>
      </c>
      <c r="B51" s="4" t="s">
        <v>381</v>
      </c>
      <c r="C51" s="10" t="s">
        <v>65</v>
      </c>
      <c r="D51" s="10">
        <v>128</v>
      </c>
      <c r="E51" s="10" t="s">
        <v>382</v>
      </c>
      <c r="F51" s="10" t="s">
        <v>383</v>
      </c>
      <c r="G51" s="10">
        <v>2017</v>
      </c>
      <c r="H51" s="4" t="s">
        <v>384</v>
      </c>
      <c r="I51" s="10" t="s">
        <v>80</v>
      </c>
      <c r="J51" s="10">
        <v>81</v>
      </c>
      <c r="K51" s="10" t="s">
        <v>385</v>
      </c>
      <c r="L51" s="10" t="s">
        <v>386</v>
      </c>
      <c r="M51" s="10">
        <v>2015</v>
      </c>
      <c r="N51" s="5">
        <v>43330</v>
      </c>
      <c r="O51" s="10" t="s">
        <v>34</v>
      </c>
      <c r="P51" s="10">
        <v>0</v>
      </c>
      <c r="Q51" s="10" t="s">
        <v>385</v>
      </c>
      <c r="R51" s="10" t="s">
        <v>382</v>
      </c>
      <c r="S51" s="10" t="b">
        <v>0</v>
      </c>
      <c r="T51" s="10"/>
      <c r="U51" s="10"/>
      <c r="V51" s="10"/>
      <c r="W51" s="10"/>
      <c r="X51" s="10"/>
      <c r="Y51" s="10" t="b">
        <v>1</v>
      </c>
      <c r="Z51" s="6">
        <v>0.9569377990430622</v>
      </c>
      <c r="AB51">
        <v>0</v>
      </c>
    </row>
    <row r="52" spans="1:28" x14ac:dyDescent="0.25">
      <c r="A52" s="10" t="s">
        <v>387</v>
      </c>
      <c r="B52" s="4" t="s">
        <v>388</v>
      </c>
      <c r="C52" s="10" t="s">
        <v>152</v>
      </c>
      <c r="D52" s="10">
        <v>85</v>
      </c>
      <c r="E52" s="10" t="s">
        <v>389</v>
      </c>
      <c r="F52" s="10" t="s">
        <v>390</v>
      </c>
      <c r="G52" s="10">
        <v>2017</v>
      </c>
      <c r="H52" s="4" t="s">
        <v>391</v>
      </c>
      <c r="I52" s="10" t="s">
        <v>27</v>
      </c>
      <c r="J52" s="10">
        <v>97</v>
      </c>
      <c r="K52" s="10" t="s">
        <v>392</v>
      </c>
      <c r="L52" s="10" t="s">
        <v>393</v>
      </c>
      <c r="M52" s="10">
        <v>1996</v>
      </c>
      <c r="N52" s="5">
        <v>43330</v>
      </c>
      <c r="O52" s="10" t="s">
        <v>34</v>
      </c>
      <c r="P52" s="10">
        <v>0</v>
      </c>
      <c r="Q52" s="10" t="s">
        <v>389</v>
      </c>
      <c r="R52" s="10" t="s">
        <v>392</v>
      </c>
      <c r="S52" s="10" t="b">
        <v>0</v>
      </c>
      <c r="T52" s="10"/>
      <c r="U52" s="10"/>
      <c r="V52" s="10"/>
      <c r="W52" s="10"/>
      <c r="X52" s="10"/>
      <c r="Y52" s="10" t="b">
        <v>1</v>
      </c>
      <c r="Z52" s="6">
        <v>1.098901098901099</v>
      </c>
      <c r="AB52">
        <v>0</v>
      </c>
    </row>
    <row r="53" spans="1:28" x14ac:dyDescent="0.25">
      <c r="A53" s="10" t="s">
        <v>394</v>
      </c>
      <c r="B53" s="4" t="s">
        <v>395</v>
      </c>
      <c r="C53" s="10" t="s">
        <v>41</v>
      </c>
      <c r="D53" s="10">
        <v>1</v>
      </c>
      <c r="E53" s="10" t="s">
        <v>396</v>
      </c>
      <c r="F53" s="10" t="s">
        <v>397</v>
      </c>
      <c r="G53" s="10">
        <v>2001</v>
      </c>
      <c r="H53" s="4" t="s">
        <v>84</v>
      </c>
      <c r="I53" s="10" t="s">
        <v>65</v>
      </c>
      <c r="J53" s="10">
        <v>86</v>
      </c>
      <c r="K53" s="10" t="s">
        <v>85</v>
      </c>
      <c r="L53" s="10" t="s">
        <v>398</v>
      </c>
      <c r="M53" s="10">
        <v>1996</v>
      </c>
      <c r="N53" s="5">
        <v>43330</v>
      </c>
      <c r="O53" s="10" t="s">
        <v>34</v>
      </c>
      <c r="P53" s="10">
        <v>1</v>
      </c>
      <c r="Q53" s="10" t="s">
        <v>396</v>
      </c>
      <c r="R53" s="10" t="s">
        <v>85</v>
      </c>
      <c r="S53" s="10" t="b">
        <v>0</v>
      </c>
      <c r="T53" s="10"/>
      <c r="U53" s="10"/>
      <c r="V53" s="10"/>
      <c r="W53" s="10"/>
      <c r="X53" s="10"/>
      <c r="Y53" s="10" t="b">
        <v>0</v>
      </c>
      <c r="Z53" s="6">
        <v>2.298850574712644</v>
      </c>
      <c r="AB53">
        <v>0</v>
      </c>
    </row>
    <row r="54" spans="1:28" x14ac:dyDescent="0.25">
      <c r="A54" s="10" t="s">
        <v>399</v>
      </c>
      <c r="B54" s="4" t="s">
        <v>400</v>
      </c>
      <c r="C54" s="10" t="s">
        <v>80</v>
      </c>
      <c r="D54" s="10">
        <v>112</v>
      </c>
      <c r="E54" s="10" t="s">
        <v>401</v>
      </c>
      <c r="F54" s="10" t="s">
        <v>402</v>
      </c>
      <c r="G54" s="10">
        <v>2009</v>
      </c>
      <c r="H54" s="4" t="s">
        <v>226</v>
      </c>
      <c r="I54" s="10" t="s">
        <v>31</v>
      </c>
      <c r="J54" s="10">
        <v>4</v>
      </c>
      <c r="K54" s="10" t="s">
        <v>227</v>
      </c>
      <c r="L54" s="10" t="s">
        <v>403</v>
      </c>
      <c r="M54" s="10">
        <v>2008</v>
      </c>
      <c r="N54" s="5">
        <v>43330</v>
      </c>
      <c r="O54" s="10" t="s">
        <v>34</v>
      </c>
      <c r="P54" s="10">
        <v>1</v>
      </c>
      <c r="Q54" s="10" t="s">
        <v>227</v>
      </c>
      <c r="R54" s="10" t="s">
        <v>401</v>
      </c>
      <c r="S54" s="10" t="b">
        <v>0</v>
      </c>
      <c r="T54" s="10"/>
      <c r="U54" s="10"/>
      <c r="V54" s="10"/>
      <c r="W54" s="10"/>
      <c r="X54" s="10"/>
      <c r="Y54" s="10" t="b">
        <v>0</v>
      </c>
      <c r="Z54" s="6">
        <v>1.7241379310344831</v>
      </c>
      <c r="AB54">
        <v>0</v>
      </c>
    </row>
    <row r="55" spans="1:28" x14ac:dyDescent="0.25">
      <c r="A55" s="10" t="s">
        <v>404</v>
      </c>
      <c r="B55" s="4" t="s">
        <v>405</v>
      </c>
      <c r="C55" s="10" t="s">
        <v>31</v>
      </c>
      <c r="D55" s="10">
        <v>48</v>
      </c>
      <c r="E55" s="10" t="s">
        <v>406</v>
      </c>
      <c r="F55" s="10" t="s">
        <v>407</v>
      </c>
      <c r="G55" s="10">
        <v>2014</v>
      </c>
      <c r="H55" s="4" t="s">
        <v>289</v>
      </c>
      <c r="I55" s="10" t="s">
        <v>65</v>
      </c>
      <c r="J55" s="10">
        <v>117</v>
      </c>
      <c r="K55" s="10" t="s">
        <v>290</v>
      </c>
      <c r="L55" s="10" t="s">
        <v>408</v>
      </c>
      <c r="M55" s="10">
        <v>2016</v>
      </c>
      <c r="N55" s="5">
        <v>43330</v>
      </c>
      <c r="O55" s="10" t="s">
        <v>34</v>
      </c>
      <c r="P55" s="10">
        <v>1</v>
      </c>
      <c r="Q55" s="10" t="s">
        <v>406</v>
      </c>
      <c r="R55" s="10" t="s">
        <v>290</v>
      </c>
      <c r="S55" s="10" t="b">
        <v>0</v>
      </c>
      <c r="T55" s="8"/>
      <c r="U55" s="8"/>
      <c r="V55" s="8"/>
      <c r="W55" s="8"/>
      <c r="X55" s="8"/>
      <c r="Y55" s="10" t="b">
        <v>0</v>
      </c>
      <c r="Z55" s="6">
        <v>1.2121212121212119</v>
      </c>
      <c r="AB55">
        <v>0</v>
      </c>
    </row>
    <row r="56" spans="1:28" x14ac:dyDescent="0.25">
      <c r="A56" s="10" t="s">
        <v>409</v>
      </c>
      <c r="B56" s="4" t="s">
        <v>410</v>
      </c>
      <c r="C56" s="10" t="s">
        <v>27</v>
      </c>
      <c r="D56" s="10">
        <v>74</v>
      </c>
      <c r="E56" t="s">
        <v>411</v>
      </c>
      <c r="F56" s="10" t="s">
        <v>412</v>
      </c>
      <c r="G56" s="10">
        <v>2006</v>
      </c>
      <c r="H56" s="4" t="s">
        <v>191</v>
      </c>
      <c r="I56" s="10" t="s">
        <v>27</v>
      </c>
      <c r="J56" s="10">
        <v>72</v>
      </c>
      <c r="K56" t="s">
        <v>192</v>
      </c>
      <c r="L56" s="10" t="s">
        <v>413</v>
      </c>
      <c r="M56" s="10">
        <v>1997</v>
      </c>
      <c r="N56" s="9" t="s">
        <v>414</v>
      </c>
      <c r="O56" t="s">
        <v>415</v>
      </c>
      <c r="P56">
        <v>1</v>
      </c>
      <c r="Q56" s="10" t="s">
        <v>192</v>
      </c>
      <c r="R56" s="10" t="s">
        <v>411</v>
      </c>
      <c r="S56" s="10" t="b">
        <v>1</v>
      </c>
      <c r="T56" s="10"/>
      <c r="U56" s="10"/>
      <c r="V56" s="10"/>
      <c r="W56" s="10"/>
      <c r="X56"/>
      <c r="Y56" s="10" t="b">
        <v>0</v>
      </c>
      <c r="Z56" s="6">
        <v>1.3698630136986301</v>
      </c>
      <c r="AB56">
        <v>0</v>
      </c>
    </row>
    <row r="57" spans="1:28" x14ac:dyDescent="0.25">
      <c r="A57" s="10" t="s">
        <v>416</v>
      </c>
      <c r="B57" s="4" t="s">
        <v>391</v>
      </c>
      <c r="C57" s="10" t="s">
        <v>27</v>
      </c>
      <c r="D57" s="10">
        <v>97</v>
      </c>
      <c r="E57" t="s">
        <v>392</v>
      </c>
      <c r="F57" s="10" t="s">
        <v>417</v>
      </c>
      <c r="G57" s="10">
        <v>1996</v>
      </c>
      <c r="H57" s="4" t="s">
        <v>64</v>
      </c>
      <c r="I57" s="10" t="s">
        <v>65</v>
      </c>
      <c r="J57" s="10">
        <v>125</v>
      </c>
      <c r="K57" t="s">
        <v>66</v>
      </c>
      <c r="L57" s="10" t="s">
        <v>418</v>
      </c>
      <c r="M57" s="10">
        <v>2002</v>
      </c>
      <c r="N57" s="9" t="s">
        <v>414</v>
      </c>
      <c r="O57" t="s">
        <v>415</v>
      </c>
      <c r="P57">
        <v>1</v>
      </c>
      <c r="Q57" s="10" t="s">
        <v>392</v>
      </c>
      <c r="R57" s="10" t="s">
        <v>66</v>
      </c>
      <c r="S57" s="10" t="b">
        <v>0</v>
      </c>
      <c r="T57" s="10"/>
      <c r="U57" s="10"/>
      <c r="V57" s="10"/>
      <c r="W57" s="10"/>
      <c r="X57"/>
      <c r="Y57" s="10" t="b">
        <v>0</v>
      </c>
      <c r="Z57" s="6">
        <v>0.90090090090090091</v>
      </c>
      <c r="AB57">
        <v>0</v>
      </c>
    </row>
    <row r="58" spans="1:28" x14ac:dyDescent="0.25">
      <c r="A58" s="10" t="s">
        <v>419</v>
      </c>
      <c r="B58" s="4" t="s">
        <v>278</v>
      </c>
      <c r="C58" s="10" t="s">
        <v>152</v>
      </c>
      <c r="D58" s="10">
        <v>38</v>
      </c>
      <c r="E58" t="s">
        <v>279</v>
      </c>
      <c r="F58" s="10" t="s">
        <v>420</v>
      </c>
      <c r="G58" s="10">
        <v>2017</v>
      </c>
      <c r="H58" s="4" t="s">
        <v>292</v>
      </c>
      <c r="I58" s="10" t="s">
        <v>152</v>
      </c>
      <c r="J58" s="10">
        <v>89</v>
      </c>
      <c r="K58" t="s">
        <v>293</v>
      </c>
      <c r="L58" s="10" t="s">
        <v>421</v>
      </c>
      <c r="M58" s="10">
        <v>2009</v>
      </c>
      <c r="N58" s="9" t="s">
        <v>422</v>
      </c>
      <c r="O58" t="s">
        <v>415</v>
      </c>
      <c r="P58">
        <v>2</v>
      </c>
      <c r="Q58" s="10" t="s">
        <v>279</v>
      </c>
      <c r="R58" s="10" t="s">
        <v>293</v>
      </c>
      <c r="S58" s="10" t="b">
        <v>1</v>
      </c>
      <c r="T58"/>
      <c r="U58"/>
      <c r="V58"/>
      <c r="W58"/>
      <c r="X58"/>
      <c r="Y58" s="10" t="b">
        <v>1</v>
      </c>
      <c r="Z58" s="6">
        <v>1.5748031496062991</v>
      </c>
      <c r="AB58">
        <v>0</v>
      </c>
    </row>
    <row r="59" spans="1:28" x14ac:dyDescent="0.25">
      <c r="A59" s="10" t="s">
        <v>423</v>
      </c>
      <c r="B59" s="4" t="s">
        <v>64</v>
      </c>
      <c r="C59" s="10" t="s">
        <v>65</v>
      </c>
      <c r="D59" s="10">
        <v>125</v>
      </c>
      <c r="E59" t="s">
        <v>66</v>
      </c>
      <c r="F59" s="10" t="s">
        <v>424</v>
      </c>
      <c r="G59" s="10">
        <v>2002</v>
      </c>
      <c r="H59" s="4" t="s">
        <v>425</v>
      </c>
      <c r="I59" s="10" t="s">
        <v>297</v>
      </c>
      <c r="J59" s="10">
        <v>68</v>
      </c>
      <c r="K59" t="s">
        <v>426</v>
      </c>
      <c r="L59" s="10" t="s">
        <v>427</v>
      </c>
      <c r="M59" s="10">
        <v>2003</v>
      </c>
      <c r="N59" s="9" t="s">
        <v>422</v>
      </c>
      <c r="O59" t="s">
        <v>415</v>
      </c>
      <c r="P59">
        <v>2</v>
      </c>
      <c r="Q59" s="10" t="s">
        <v>426</v>
      </c>
      <c r="R59" s="10" t="s">
        <v>66</v>
      </c>
      <c r="S59" s="10" t="b">
        <v>0</v>
      </c>
      <c r="T59" s="10"/>
      <c r="U59" s="10"/>
      <c r="V59" s="10"/>
      <c r="W59" s="10"/>
      <c r="X59"/>
      <c r="Y59" s="10" t="b">
        <v>0</v>
      </c>
      <c r="Z59" s="6">
        <v>1.036269430051814</v>
      </c>
      <c r="AB59">
        <v>0</v>
      </c>
    </row>
    <row r="60" spans="1:28" x14ac:dyDescent="0.25">
      <c r="A60" s="10" t="s">
        <v>428</v>
      </c>
      <c r="B60" s="4" t="s">
        <v>429</v>
      </c>
      <c r="C60" s="10" t="s">
        <v>297</v>
      </c>
      <c r="D60" s="10">
        <v>71</v>
      </c>
      <c r="E60" t="s">
        <v>430</v>
      </c>
      <c r="F60" s="10" t="s">
        <v>431</v>
      </c>
      <c r="G60" s="10">
        <v>2017</v>
      </c>
      <c r="H60" s="4" t="s">
        <v>432</v>
      </c>
      <c r="I60" s="10" t="s">
        <v>297</v>
      </c>
      <c r="J60" s="10">
        <v>49</v>
      </c>
      <c r="K60" t="s">
        <v>433</v>
      </c>
      <c r="L60" s="10" t="s">
        <v>434</v>
      </c>
      <c r="M60" s="10">
        <v>1998</v>
      </c>
      <c r="N60" s="9" t="s">
        <v>422</v>
      </c>
      <c r="O60" t="s">
        <v>415</v>
      </c>
      <c r="P60">
        <v>2</v>
      </c>
      <c r="Q60" s="10" t="s">
        <v>433</v>
      </c>
      <c r="R60" s="10" t="s">
        <v>430</v>
      </c>
      <c r="S60" s="10" t="b">
        <v>1</v>
      </c>
      <c r="T60"/>
      <c r="U60"/>
      <c r="V60"/>
      <c r="W60"/>
      <c r="X60"/>
      <c r="Y60" s="10" t="b">
        <v>1</v>
      </c>
      <c r="Z60" s="6">
        <v>1.666666666666667</v>
      </c>
      <c r="AB60">
        <v>0</v>
      </c>
    </row>
    <row r="61" spans="1:28" x14ac:dyDescent="0.25">
      <c r="A61" s="10" t="s">
        <v>435</v>
      </c>
      <c r="B61" s="4" t="s">
        <v>349</v>
      </c>
      <c r="C61" s="10" t="s">
        <v>41</v>
      </c>
      <c r="D61" s="10">
        <v>70</v>
      </c>
      <c r="E61" t="s">
        <v>350</v>
      </c>
      <c r="F61" s="10" t="s">
        <v>436</v>
      </c>
      <c r="G61" s="10">
        <v>2017</v>
      </c>
      <c r="H61" s="4" t="s">
        <v>257</v>
      </c>
      <c r="I61" s="10" t="s">
        <v>152</v>
      </c>
      <c r="J61" s="10">
        <v>69</v>
      </c>
      <c r="K61" t="s">
        <v>258</v>
      </c>
      <c r="L61" s="10" t="s">
        <v>437</v>
      </c>
      <c r="M61" s="10">
        <v>1998</v>
      </c>
      <c r="N61" s="9" t="s">
        <v>422</v>
      </c>
      <c r="O61" t="s">
        <v>415</v>
      </c>
      <c r="P61">
        <v>2</v>
      </c>
      <c r="Q61" s="10" t="s">
        <v>350</v>
      </c>
      <c r="R61" s="10" t="s">
        <v>258</v>
      </c>
      <c r="S61" s="10" t="b">
        <v>0</v>
      </c>
      <c r="T61"/>
      <c r="U61"/>
      <c r="V61"/>
      <c r="W61"/>
      <c r="X61"/>
      <c r="Y61" s="10" t="b">
        <v>1</v>
      </c>
      <c r="Z61" s="6">
        <v>1.43884892086331</v>
      </c>
      <c r="AB61">
        <v>0</v>
      </c>
    </row>
    <row r="62" spans="1:28" x14ac:dyDescent="0.25">
      <c r="A62" s="10" t="s">
        <v>438</v>
      </c>
      <c r="B62" s="4" t="s">
        <v>84</v>
      </c>
      <c r="C62" s="10" t="s">
        <v>65</v>
      </c>
      <c r="D62" s="10">
        <v>86</v>
      </c>
      <c r="E62" t="s">
        <v>85</v>
      </c>
      <c r="F62" s="10" t="s">
        <v>439</v>
      </c>
      <c r="G62" s="10">
        <v>1996</v>
      </c>
      <c r="H62" s="4" t="s">
        <v>198</v>
      </c>
      <c r="I62" s="10" t="s">
        <v>41</v>
      </c>
      <c r="J62" s="10">
        <v>92</v>
      </c>
      <c r="K62" t="s">
        <v>199</v>
      </c>
      <c r="L62" s="10" t="s">
        <v>440</v>
      </c>
      <c r="M62" s="10">
        <v>2013</v>
      </c>
      <c r="N62" s="9" t="s">
        <v>441</v>
      </c>
      <c r="O62" t="s">
        <v>415</v>
      </c>
      <c r="P62">
        <v>2</v>
      </c>
      <c r="Q62" s="10" t="s">
        <v>199</v>
      </c>
      <c r="R62" s="10" t="s">
        <v>85</v>
      </c>
      <c r="S62" s="10" t="b">
        <v>0</v>
      </c>
      <c r="T62"/>
      <c r="U62"/>
      <c r="V62"/>
      <c r="W62"/>
      <c r="X62"/>
      <c r="Y62" s="10" t="b">
        <v>0</v>
      </c>
      <c r="Z62" s="6">
        <v>1.1235955056179781</v>
      </c>
      <c r="AB62">
        <v>0</v>
      </c>
    </row>
    <row r="63" spans="1:28" x14ac:dyDescent="0.25">
      <c r="A63" s="10" t="s">
        <v>442</v>
      </c>
      <c r="B63" s="4" t="s">
        <v>184</v>
      </c>
      <c r="C63" s="10" t="s">
        <v>61</v>
      </c>
      <c r="D63" s="10">
        <v>36</v>
      </c>
      <c r="E63" t="s">
        <v>185</v>
      </c>
      <c r="F63" s="10" t="s">
        <v>443</v>
      </c>
      <c r="G63" s="10">
        <v>1996</v>
      </c>
      <c r="H63" s="4" t="s">
        <v>191</v>
      </c>
      <c r="I63" s="10" t="s">
        <v>27</v>
      </c>
      <c r="J63" s="10">
        <v>72</v>
      </c>
      <c r="K63" t="s">
        <v>192</v>
      </c>
      <c r="L63" s="10" t="s">
        <v>444</v>
      </c>
      <c r="M63" s="10">
        <v>1997</v>
      </c>
      <c r="N63" s="9" t="s">
        <v>441</v>
      </c>
      <c r="O63" t="s">
        <v>34</v>
      </c>
      <c r="P63">
        <v>2</v>
      </c>
      <c r="Q63" s="10" t="s">
        <v>192</v>
      </c>
      <c r="R63" s="10" t="s">
        <v>185</v>
      </c>
      <c r="S63" s="10" t="b">
        <v>0</v>
      </c>
      <c r="T63"/>
      <c r="U63"/>
      <c r="V63"/>
      <c r="W63"/>
      <c r="X63"/>
      <c r="Y63" s="10" t="b">
        <v>0</v>
      </c>
      <c r="Z63" s="6">
        <v>1.8518518518518521</v>
      </c>
      <c r="AB63">
        <v>0</v>
      </c>
    </row>
    <row r="64" spans="1:28" x14ac:dyDescent="0.25">
      <c r="A64" s="10" t="s">
        <v>445</v>
      </c>
      <c r="B64" s="4" t="s">
        <v>137</v>
      </c>
      <c r="C64" s="10" t="s">
        <v>27</v>
      </c>
      <c r="D64" s="10">
        <v>96</v>
      </c>
      <c r="E64" t="s">
        <v>138</v>
      </c>
      <c r="F64" s="10" t="s">
        <v>446</v>
      </c>
      <c r="G64" s="10">
        <v>2016</v>
      </c>
      <c r="H64" s="4" t="s">
        <v>194</v>
      </c>
      <c r="I64" s="10" t="s">
        <v>61</v>
      </c>
      <c r="J64" s="10">
        <v>15</v>
      </c>
      <c r="K64" t="s">
        <v>195</v>
      </c>
      <c r="L64" s="10" t="s">
        <v>447</v>
      </c>
      <c r="M64" s="10">
        <v>2010</v>
      </c>
      <c r="N64" s="9" t="s">
        <v>441</v>
      </c>
      <c r="O64" t="s">
        <v>415</v>
      </c>
      <c r="P64">
        <v>2</v>
      </c>
      <c r="Q64" s="10" t="s">
        <v>195</v>
      </c>
      <c r="R64" s="10" t="s">
        <v>138</v>
      </c>
      <c r="S64" s="10" t="b">
        <v>0</v>
      </c>
      <c r="T64"/>
      <c r="U64"/>
      <c r="V64"/>
      <c r="W64"/>
      <c r="X64"/>
      <c r="Y64" s="10" t="b">
        <v>0</v>
      </c>
      <c r="Z64" s="6">
        <v>1.801801801801802</v>
      </c>
      <c r="AB64">
        <v>0</v>
      </c>
    </row>
    <row r="65" spans="1:28" x14ac:dyDescent="0.25">
      <c r="A65" s="10" t="s">
        <v>448</v>
      </c>
      <c r="B65" s="4" t="s">
        <v>187</v>
      </c>
      <c r="C65" s="10" t="s">
        <v>41</v>
      </c>
      <c r="D65" s="10">
        <v>37</v>
      </c>
      <c r="E65" t="s">
        <v>188</v>
      </c>
      <c r="F65" s="10" t="s">
        <v>449</v>
      </c>
      <c r="G65" s="10">
        <v>1996</v>
      </c>
      <c r="H65" s="4" t="s">
        <v>377</v>
      </c>
      <c r="I65" s="10" t="s">
        <v>37</v>
      </c>
      <c r="J65" s="10">
        <v>66</v>
      </c>
      <c r="K65" t="s">
        <v>378</v>
      </c>
      <c r="L65" s="10" t="s">
        <v>450</v>
      </c>
      <c r="M65" s="10">
        <v>2016</v>
      </c>
      <c r="N65" s="9" t="s">
        <v>441</v>
      </c>
      <c r="O65" t="s">
        <v>415</v>
      </c>
      <c r="P65">
        <v>2</v>
      </c>
      <c r="Q65" s="10" t="s">
        <v>188</v>
      </c>
      <c r="R65" s="10" t="s">
        <v>378</v>
      </c>
      <c r="S65" s="10" t="b">
        <v>0</v>
      </c>
      <c r="T65"/>
      <c r="U65"/>
      <c r="V65"/>
      <c r="W65"/>
      <c r="X65"/>
      <c r="Y65" s="10" t="b">
        <v>0</v>
      </c>
      <c r="Z65" s="6">
        <v>1.941747572815534</v>
      </c>
      <c r="AB65">
        <v>0</v>
      </c>
    </row>
    <row r="66" spans="1:28" x14ac:dyDescent="0.25">
      <c r="A66" s="10" t="s">
        <v>451</v>
      </c>
      <c r="B66" s="4" t="s">
        <v>314</v>
      </c>
      <c r="C66" s="10" t="s">
        <v>27</v>
      </c>
      <c r="D66" s="10">
        <v>74</v>
      </c>
      <c r="E66" t="s">
        <v>315</v>
      </c>
      <c r="F66" s="10" t="s">
        <v>452</v>
      </c>
      <c r="G66" s="10">
        <v>2012</v>
      </c>
      <c r="H66" s="4" t="s">
        <v>453</v>
      </c>
      <c r="I66" s="10" t="s">
        <v>297</v>
      </c>
      <c r="J66" s="10">
        <v>42</v>
      </c>
      <c r="K66" t="s">
        <v>454</v>
      </c>
      <c r="L66" s="10" t="s">
        <v>455</v>
      </c>
      <c r="M66" s="10">
        <v>2014</v>
      </c>
      <c r="N66" s="9" t="s">
        <v>441</v>
      </c>
      <c r="O66" t="s">
        <v>415</v>
      </c>
      <c r="P66">
        <v>2</v>
      </c>
      <c r="Q66" s="10" t="s">
        <v>315</v>
      </c>
      <c r="R66" s="10" t="s">
        <v>454</v>
      </c>
      <c r="S66" s="10" t="b">
        <v>0</v>
      </c>
      <c r="T66"/>
      <c r="U66"/>
      <c r="V66"/>
      <c r="W66"/>
      <c r="X66"/>
      <c r="Y66" s="10" t="b">
        <v>0</v>
      </c>
      <c r="Z66" s="6">
        <v>1.7241379310344831</v>
      </c>
      <c r="AB66">
        <v>0</v>
      </c>
    </row>
    <row r="67" spans="1:28" x14ac:dyDescent="0.25">
      <c r="A67" s="10" t="s">
        <v>456</v>
      </c>
      <c r="B67" s="4" t="s">
        <v>384</v>
      </c>
      <c r="C67" s="10" t="s">
        <v>80</v>
      </c>
      <c r="D67" s="10">
        <v>81</v>
      </c>
      <c r="E67" t="s">
        <v>385</v>
      </c>
      <c r="F67" s="10" t="s">
        <v>457</v>
      </c>
      <c r="G67" s="10">
        <v>2015</v>
      </c>
      <c r="H67" s="4" t="s">
        <v>458</v>
      </c>
      <c r="I67" s="10" t="s">
        <v>297</v>
      </c>
      <c r="J67" s="10">
        <v>11</v>
      </c>
      <c r="K67" t="s">
        <v>459</v>
      </c>
      <c r="L67" s="10" t="s">
        <v>460</v>
      </c>
      <c r="M67" s="10">
        <v>2017</v>
      </c>
      <c r="N67" s="9" t="s">
        <v>441</v>
      </c>
      <c r="O67" t="s">
        <v>415</v>
      </c>
      <c r="P67">
        <v>2</v>
      </c>
      <c r="Q67" s="10" t="s">
        <v>459</v>
      </c>
      <c r="R67" s="10" t="s">
        <v>385</v>
      </c>
      <c r="S67" s="10" t="b">
        <v>0</v>
      </c>
      <c r="T67"/>
      <c r="U67"/>
      <c r="V67"/>
      <c r="W67"/>
      <c r="X67"/>
      <c r="Y67" s="10" t="b">
        <v>1</v>
      </c>
      <c r="Z67" s="6">
        <v>2.1739130434782612</v>
      </c>
      <c r="AB67">
        <v>0</v>
      </c>
    </row>
    <row r="68" spans="1:28" x14ac:dyDescent="0.25">
      <c r="A68" s="10" t="s">
        <v>461</v>
      </c>
      <c r="B68" s="4" t="s">
        <v>36</v>
      </c>
      <c r="C68" s="10" t="s">
        <v>37</v>
      </c>
      <c r="D68" s="10">
        <v>115</v>
      </c>
      <c r="E68" t="s">
        <v>38</v>
      </c>
      <c r="F68" s="10" t="s">
        <v>462</v>
      </c>
      <c r="G68" s="10">
        <v>2015</v>
      </c>
      <c r="H68" s="4" t="s">
        <v>463</v>
      </c>
      <c r="I68" s="10" t="s">
        <v>297</v>
      </c>
      <c r="J68" s="10">
        <v>13</v>
      </c>
      <c r="K68" t="s">
        <v>464</v>
      </c>
      <c r="L68" s="10" t="s">
        <v>465</v>
      </c>
      <c r="M68" s="10">
        <v>1997</v>
      </c>
      <c r="N68" s="9" t="s">
        <v>466</v>
      </c>
      <c r="O68" t="s">
        <v>415</v>
      </c>
      <c r="P68">
        <v>2</v>
      </c>
      <c r="Q68" s="10" t="s">
        <v>464</v>
      </c>
      <c r="R68" s="10" t="s">
        <v>38</v>
      </c>
      <c r="S68" s="10" t="b">
        <v>0</v>
      </c>
      <c r="T68"/>
      <c r="U68"/>
      <c r="V68"/>
      <c r="W68"/>
      <c r="X68"/>
      <c r="Y68" s="10" t="b">
        <v>0</v>
      </c>
      <c r="Z68" s="6">
        <v>1.5625</v>
      </c>
      <c r="AB68">
        <v>0</v>
      </c>
    </row>
    <row r="69" spans="1:28" x14ac:dyDescent="0.25">
      <c r="A69" s="10" t="s">
        <v>467</v>
      </c>
      <c r="B69" s="4" t="s">
        <v>45</v>
      </c>
      <c r="C69" s="10" t="s">
        <v>31</v>
      </c>
      <c r="D69" s="10">
        <v>3</v>
      </c>
      <c r="E69" t="s">
        <v>46</v>
      </c>
      <c r="F69" s="10" t="s">
        <v>468</v>
      </c>
      <c r="G69" s="10">
        <v>2016</v>
      </c>
      <c r="H69" s="4" t="s">
        <v>360</v>
      </c>
      <c r="I69" s="10" t="s">
        <v>41</v>
      </c>
      <c r="J69" s="10">
        <v>26</v>
      </c>
      <c r="K69" t="s">
        <v>361</v>
      </c>
      <c r="L69" s="10" t="s">
        <v>469</v>
      </c>
      <c r="M69" s="10">
        <v>2006</v>
      </c>
      <c r="N69" s="9" t="s">
        <v>466</v>
      </c>
      <c r="O69" t="s">
        <v>34</v>
      </c>
      <c r="P69">
        <v>2</v>
      </c>
      <c r="Q69" s="10" t="s">
        <v>361</v>
      </c>
      <c r="R69" s="10" t="s">
        <v>46</v>
      </c>
      <c r="S69" s="10" t="b">
        <v>0</v>
      </c>
      <c r="T69"/>
      <c r="U69"/>
      <c r="V69"/>
      <c r="W69"/>
      <c r="X69"/>
      <c r="Y69" s="10" t="b">
        <v>0</v>
      </c>
      <c r="Z69" s="6">
        <v>6.8965517241379306</v>
      </c>
      <c r="AB69">
        <v>0</v>
      </c>
    </row>
    <row r="70" spans="1:28" x14ac:dyDescent="0.25">
      <c r="A70" s="10" t="s">
        <v>470</v>
      </c>
      <c r="B70" s="4" t="s">
        <v>52</v>
      </c>
      <c r="C70" s="10" t="s">
        <v>53</v>
      </c>
      <c r="D70" s="10">
        <v>121</v>
      </c>
      <c r="E70" t="s">
        <v>54</v>
      </c>
      <c r="F70" s="10" t="s">
        <v>471</v>
      </c>
      <c r="G70" s="10">
        <v>2016</v>
      </c>
      <c r="H70" s="4" t="s">
        <v>472</v>
      </c>
      <c r="I70" s="10" t="s">
        <v>297</v>
      </c>
      <c r="J70" s="10">
        <v>17</v>
      </c>
      <c r="K70" t="s">
        <v>473</v>
      </c>
      <c r="L70" s="10" t="s">
        <v>474</v>
      </c>
      <c r="M70" s="10">
        <v>2017</v>
      </c>
      <c r="N70" s="9" t="s">
        <v>466</v>
      </c>
      <c r="O70" t="s">
        <v>415</v>
      </c>
      <c r="P70">
        <v>2</v>
      </c>
      <c r="Q70" s="10" t="s">
        <v>473</v>
      </c>
      <c r="R70" s="10" t="s">
        <v>54</v>
      </c>
      <c r="S70" s="10" t="b">
        <v>0</v>
      </c>
      <c r="T70"/>
      <c r="U70"/>
      <c r="V70"/>
      <c r="W70"/>
      <c r="X70"/>
      <c r="Y70" s="10" t="b">
        <v>1</v>
      </c>
      <c r="Z70" s="6">
        <v>1.449275362318841</v>
      </c>
      <c r="AB70">
        <v>0</v>
      </c>
    </row>
    <row r="71" spans="1:28" x14ac:dyDescent="0.25">
      <c r="A71" s="10" t="s">
        <v>475</v>
      </c>
      <c r="B71" s="4" t="s">
        <v>91</v>
      </c>
      <c r="C71" s="10" t="s">
        <v>31</v>
      </c>
      <c r="D71" s="10">
        <v>20</v>
      </c>
      <c r="E71" t="s">
        <v>92</v>
      </c>
      <c r="F71" s="10" t="s">
        <v>476</v>
      </c>
      <c r="G71" s="10">
        <v>2010</v>
      </c>
      <c r="H71" s="4" t="s">
        <v>356</v>
      </c>
      <c r="I71" s="10" t="s">
        <v>61</v>
      </c>
      <c r="J71" s="10">
        <v>24</v>
      </c>
      <c r="K71" t="s">
        <v>357</v>
      </c>
      <c r="L71" s="10" t="s">
        <v>477</v>
      </c>
      <c r="M71" s="10">
        <v>2016</v>
      </c>
      <c r="N71" s="9" t="s">
        <v>466</v>
      </c>
      <c r="O71" t="s">
        <v>34</v>
      </c>
      <c r="P71">
        <v>2</v>
      </c>
      <c r="Q71" s="10" t="s">
        <v>357</v>
      </c>
      <c r="R71" s="10" t="s">
        <v>92</v>
      </c>
      <c r="S71" s="10" t="b">
        <v>0</v>
      </c>
      <c r="T71"/>
      <c r="U71"/>
      <c r="V71"/>
      <c r="W71"/>
      <c r="X71"/>
      <c r="Y71" s="10" t="b">
        <v>0</v>
      </c>
      <c r="Z71" s="6">
        <v>4.5454545454545459</v>
      </c>
      <c r="AB71">
        <v>0</v>
      </c>
    </row>
    <row r="72" spans="1:28" x14ac:dyDescent="0.25">
      <c r="A72" s="10" t="s">
        <v>478</v>
      </c>
      <c r="B72" s="4" t="s">
        <v>479</v>
      </c>
      <c r="C72" s="10" t="s">
        <v>27</v>
      </c>
      <c r="D72" s="10">
        <v>33</v>
      </c>
      <c r="E72" t="s">
        <v>480</v>
      </c>
      <c r="F72" s="10" t="s">
        <v>481</v>
      </c>
      <c r="G72" s="10">
        <v>2010</v>
      </c>
      <c r="H72" s="4" t="s">
        <v>250</v>
      </c>
      <c r="I72" s="10" t="s">
        <v>53</v>
      </c>
      <c r="J72" s="10">
        <v>98</v>
      </c>
      <c r="K72" t="s">
        <v>251</v>
      </c>
      <c r="L72" s="10" t="s">
        <v>482</v>
      </c>
      <c r="M72" s="10">
        <v>2007</v>
      </c>
      <c r="N72" s="9" t="s">
        <v>466</v>
      </c>
      <c r="O72" t="s">
        <v>415</v>
      </c>
      <c r="P72">
        <v>2</v>
      </c>
      <c r="Q72" s="10" t="s">
        <v>480</v>
      </c>
      <c r="R72" s="10" t="s">
        <v>251</v>
      </c>
      <c r="S72" s="10" t="b">
        <v>0</v>
      </c>
      <c r="T72"/>
      <c r="U72"/>
      <c r="V72"/>
      <c r="W72"/>
      <c r="X72"/>
      <c r="Y72" s="10" t="b">
        <v>0</v>
      </c>
      <c r="Z72" s="6">
        <v>1.5267175572519081</v>
      </c>
      <c r="AB72">
        <v>0</v>
      </c>
    </row>
    <row r="73" spans="1:28" x14ac:dyDescent="0.25">
      <c r="A73" s="10" t="s">
        <v>483</v>
      </c>
      <c r="B73" s="4" t="s">
        <v>120</v>
      </c>
      <c r="C73" s="10" t="s">
        <v>37</v>
      </c>
      <c r="D73" s="10">
        <v>88</v>
      </c>
      <c r="E73" t="s">
        <v>121</v>
      </c>
      <c r="F73" s="10" t="s">
        <v>484</v>
      </c>
      <c r="G73" s="10">
        <v>2015</v>
      </c>
      <c r="H73" s="4" t="s">
        <v>116</v>
      </c>
      <c r="I73" s="10" t="s">
        <v>61</v>
      </c>
      <c r="J73" s="10">
        <v>14</v>
      </c>
      <c r="K73" t="s">
        <v>117</v>
      </c>
      <c r="L73" s="10" t="s">
        <v>485</v>
      </c>
      <c r="M73" s="10">
        <v>2014</v>
      </c>
      <c r="N73" s="9" t="s">
        <v>466</v>
      </c>
      <c r="O73" t="s">
        <v>415</v>
      </c>
      <c r="P73">
        <v>2</v>
      </c>
      <c r="Q73" s="10" t="s">
        <v>117</v>
      </c>
      <c r="R73" s="10" t="s">
        <v>121</v>
      </c>
      <c r="S73" s="10" t="b">
        <v>0</v>
      </c>
      <c r="T73"/>
      <c r="U73"/>
      <c r="V73"/>
      <c r="W73"/>
      <c r="X73"/>
      <c r="Y73" s="10" t="b">
        <v>0</v>
      </c>
      <c r="Z73" s="6">
        <v>1.9607843137254899</v>
      </c>
      <c r="AB73">
        <v>0</v>
      </c>
    </row>
    <row r="74" spans="1:28" x14ac:dyDescent="0.25">
      <c r="A74" s="10" t="s">
        <v>486</v>
      </c>
      <c r="B74" s="4" t="s">
        <v>134</v>
      </c>
      <c r="C74" s="10" t="s">
        <v>65</v>
      </c>
      <c r="D74" s="10">
        <v>47</v>
      </c>
      <c r="E74" t="s">
        <v>135</v>
      </c>
      <c r="F74" s="10" t="s">
        <v>487</v>
      </c>
      <c r="G74" s="10">
        <v>2006</v>
      </c>
      <c r="H74" s="4" t="s">
        <v>60</v>
      </c>
      <c r="I74" s="10" t="s">
        <v>61</v>
      </c>
      <c r="J74" s="10">
        <v>49</v>
      </c>
      <c r="K74" t="s">
        <v>62</v>
      </c>
      <c r="L74" s="10" t="s">
        <v>488</v>
      </c>
      <c r="M74" s="10">
        <v>1998</v>
      </c>
      <c r="N74" s="9" t="s">
        <v>466</v>
      </c>
      <c r="O74" t="s">
        <v>415</v>
      </c>
      <c r="P74">
        <v>2</v>
      </c>
      <c r="Q74" s="10" t="s">
        <v>135</v>
      </c>
      <c r="R74" s="10" t="s">
        <v>62</v>
      </c>
      <c r="S74" s="10" t="b">
        <v>0</v>
      </c>
      <c r="T74"/>
      <c r="U74"/>
      <c r="V74"/>
      <c r="W74"/>
      <c r="X74"/>
      <c r="Y74" s="10" t="b">
        <v>0</v>
      </c>
      <c r="Z74" s="6">
        <v>2.083333333333333</v>
      </c>
      <c r="AB74">
        <v>0</v>
      </c>
    </row>
    <row r="75" spans="1:28" x14ac:dyDescent="0.25">
      <c r="A75" s="10" t="s">
        <v>489</v>
      </c>
      <c r="B75" s="4" t="s">
        <v>148</v>
      </c>
      <c r="C75" s="10" t="s">
        <v>37</v>
      </c>
      <c r="D75" s="10">
        <v>102</v>
      </c>
      <c r="E75" t="s">
        <v>149</v>
      </c>
      <c r="F75" s="10" t="s">
        <v>490</v>
      </c>
      <c r="G75" s="10">
        <v>2009</v>
      </c>
      <c r="H75" s="4" t="s">
        <v>339</v>
      </c>
      <c r="I75" s="10" t="s">
        <v>31</v>
      </c>
      <c r="J75" s="10">
        <v>83</v>
      </c>
      <c r="K75" t="s">
        <v>340</v>
      </c>
      <c r="L75" s="10" t="s">
        <v>491</v>
      </c>
      <c r="M75" s="10">
        <v>2007</v>
      </c>
      <c r="N75" s="9" t="s">
        <v>466</v>
      </c>
      <c r="O75" t="s">
        <v>415</v>
      </c>
      <c r="P75">
        <v>2</v>
      </c>
      <c r="Q75" s="10" t="s">
        <v>340</v>
      </c>
      <c r="R75" s="10" t="s">
        <v>149</v>
      </c>
      <c r="S75" s="10" t="b">
        <v>0</v>
      </c>
      <c r="T75"/>
      <c r="U75"/>
      <c r="V75"/>
      <c r="W75"/>
      <c r="X75"/>
      <c r="Y75" s="10" t="b">
        <v>0</v>
      </c>
      <c r="Z75" s="6">
        <v>1.0810810810810809</v>
      </c>
      <c r="AB75">
        <v>0</v>
      </c>
    </row>
    <row r="76" spans="1:28" x14ac:dyDescent="0.25">
      <c r="A76" s="10" t="s">
        <v>492</v>
      </c>
      <c r="B76" s="4" t="s">
        <v>163</v>
      </c>
      <c r="C76" s="10" t="s">
        <v>152</v>
      </c>
      <c r="D76" s="10">
        <v>53</v>
      </c>
      <c r="E76" t="s">
        <v>164</v>
      </c>
      <c r="F76" s="10" t="s">
        <v>493</v>
      </c>
      <c r="G76" s="10">
        <v>2009</v>
      </c>
      <c r="H76" s="4" t="s">
        <v>494</v>
      </c>
      <c r="I76" s="10" t="s">
        <v>61</v>
      </c>
      <c r="J76" s="10">
        <v>30</v>
      </c>
      <c r="K76" t="s">
        <v>495</v>
      </c>
      <c r="L76" s="10" t="s">
        <v>496</v>
      </c>
      <c r="M76" s="10">
        <v>1997</v>
      </c>
      <c r="N76" s="9" t="s">
        <v>466</v>
      </c>
      <c r="O76" t="s">
        <v>415</v>
      </c>
      <c r="P76">
        <v>2</v>
      </c>
      <c r="Q76" s="10" t="s">
        <v>164</v>
      </c>
      <c r="R76" s="10" t="s">
        <v>495</v>
      </c>
      <c r="S76" s="10" t="b">
        <v>0</v>
      </c>
      <c r="T76"/>
      <c r="U76"/>
      <c r="V76"/>
      <c r="W76"/>
      <c r="X76"/>
      <c r="Y76" s="10" t="b">
        <v>0</v>
      </c>
      <c r="Z76" s="6">
        <v>2.4096385542168681</v>
      </c>
      <c r="AB76">
        <v>0</v>
      </c>
    </row>
    <row r="77" spans="1:28" x14ac:dyDescent="0.25">
      <c r="A77" s="10" t="s">
        <v>497</v>
      </c>
      <c r="B77" s="4" t="s">
        <v>177</v>
      </c>
      <c r="C77" s="10" t="s">
        <v>53</v>
      </c>
      <c r="D77" s="10">
        <v>130</v>
      </c>
      <c r="E77" t="s">
        <v>178</v>
      </c>
      <c r="F77" s="10" t="s">
        <v>498</v>
      </c>
      <c r="G77" s="10">
        <v>2017</v>
      </c>
      <c r="H77" s="4" t="s">
        <v>166</v>
      </c>
      <c r="I77" s="10" t="s">
        <v>31</v>
      </c>
      <c r="J77" s="10">
        <v>43</v>
      </c>
      <c r="K77" t="s">
        <v>167</v>
      </c>
      <c r="L77" s="10" t="s">
        <v>499</v>
      </c>
      <c r="M77" s="10">
        <v>2013</v>
      </c>
      <c r="N77" s="9" t="s">
        <v>466</v>
      </c>
      <c r="O77" t="s">
        <v>415</v>
      </c>
      <c r="P77">
        <v>2</v>
      </c>
      <c r="Q77" s="10" t="s">
        <v>167</v>
      </c>
      <c r="R77" s="10" t="s">
        <v>178</v>
      </c>
      <c r="S77" s="10" t="b">
        <v>0</v>
      </c>
      <c r="T77"/>
      <c r="U77"/>
      <c r="V77"/>
      <c r="W77"/>
      <c r="X77"/>
      <c r="Y77" s="10" t="b">
        <v>1</v>
      </c>
      <c r="Z77" s="6">
        <v>1.15606936416185</v>
      </c>
      <c r="AB77">
        <v>0</v>
      </c>
    </row>
    <row r="78" spans="1:28" x14ac:dyDescent="0.25">
      <c r="A78" s="10" t="s">
        <v>500</v>
      </c>
      <c r="B78" s="4" t="s">
        <v>233</v>
      </c>
      <c r="C78" s="10" t="s">
        <v>80</v>
      </c>
      <c r="D78" s="10">
        <v>90</v>
      </c>
      <c r="E78" t="s">
        <v>234</v>
      </c>
      <c r="F78" s="10" t="s">
        <v>501</v>
      </c>
      <c r="G78" s="10">
        <v>2017</v>
      </c>
      <c r="H78" s="4" t="s">
        <v>502</v>
      </c>
      <c r="I78" s="10" t="s">
        <v>95</v>
      </c>
      <c r="J78" s="10">
        <v>6</v>
      </c>
      <c r="K78" t="s">
        <v>503</v>
      </c>
      <c r="L78" s="10" t="s">
        <v>504</v>
      </c>
      <c r="M78" s="10">
        <v>2008</v>
      </c>
      <c r="N78" s="9" t="s">
        <v>466</v>
      </c>
      <c r="O78" t="s">
        <v>415</v>
      </c>
      <c r="P78">
        <v>2</v>
      </c>
      <c r="Q78" s="10" t="s">
        <v>503</v>
      </c>
      <c r="R78" s="10" t="s">
        <v>234</v>
      </c>
      <c r="S78" s="10" t="b">
        <v>0</v>
      </c>
      <c r="T78"/>
      <c r="U78"/>
      <c r="V78"/>
      <c r="W78"/>
      <c r="X78"/>
      <c r="Y78" s="10" t="b">
        <v>1</v>
      </c>
      <c r="Z78" s="6">
        <v>2.083333333333333</v>
      </c>
      <c r="AB78">
        <v>0</v>
      </c>
    </row>
    <row r="79" spans="1:28" x14ac:dyDescent="0.25">
      <c r="A79" s="10" t="s">
        <v>505</v>
      </c>
      <c r="B79" s="4" t="s">
        <v>282</v>
      </c>
      <c r="C79" s="10" t="s">
        <v>152</v>
      </c>
      <c r="D79" s="10">
        <v>65</v>
      </c>
      <c r="E79" t="s">
        <v>283</v>
      </c>
      <c r="F79" s="10" t="s">
        <v>506</v>
      </c>
      <c r="G79" s="10">
        <v>2015</v>
      </c>
      <c r="H79" s="4" t="s">
        <v>507</v>
      </c>
      <c r="I79" s="10" t="s">
        <v>80</v>
      </c>
      <c r="J79" s="10">
        <v>105</v>
      </c>
      <c r="K79" t="s">
        <v>508</v>
      </c>
      <c r="L79" s="10" t="s">
        <v>509</v>
      </c>
      <c r="M79" s="10">
        <v>2008</v>
      </c>
      <c r="N79" s="9" t="s">
        <v>466</v>
      </c>
      <c r="O79" t="s">
        <v>415</v>
      </c>
      <c r="P79">
        <v>2</v>
      </c>
      <c r="Q79" s="10" t="s">
        <v>283</v>
      </c>
      <c r="R79" s="10" t="s">
        <v>508</v>
      </c>
      <c r="S79" s="10" t="b">
        <v>0</v>
      </c>
      <c r="T79"/>
      <c r="U79"/>
      <c r="V79"/>
      <c r="W79"/>
      <c r="X79"/>
      <c r="Y79" s="10" t="b">
        <v>0</v>
      </c>
      <c r="Z79" s="6">
        <v>1.1764705882352939</v>
      </c>
      <c r="AB79">
        <v>0</v>
      </c>
    </row>
    <row r="80" spans="1:28" x14ac:dyDescent="0.25">
      <c r="A80" s="10" t="s">
        <v>510</v>
      </c>
      <c r="B80" s="4" t="s">
        <v>511</v>
      </c>
      <c r="C80" s="10" t="s">
        <v>297</v>
      </c>
      <c r="D80" s="10">
        <v>103</v>
      </c>
      <c r="E80" t="s">
        <v>512</v>
      </c>
      <c r="F80" s="10" t="s">
        <v>513</v>
      </c>
      <c r="G80" s="10">
        <v>2017</v>
      </c>
      <c r="H80" s="4" t="s">
        <v>219</v>
      </c>
      <c r="I80" s="10" t="s">
        <v>80</v>
      </c>
      <c r="J80" s="10">
        <v>124</v>
      </c>
      <c r="K80" t="s">
        <v>220</v>
      </c>
      <c r="L80" s="10" t="s">
        <v>514</v>
      </c>
      <c r="M80" s="10">
        <v>2011</v>
      </c>
      <c r="N80" s="9" t="s">
        <v>466</v>
      </c>
      <c r="O80" t="s">
        <v>415</v>
      </c>
      <c r="P80">
        <v>2</v>
      </c>
      <c r="Q80" s="10" t="s">
        <v>220</v>
      </c>
      <c r="R80" s="10" t="s">
        <v>512</v>
      </c>
      <c r="S80" s="10" t="b">
        <v>0</v>
      </c>
      <c r="T80"/>
      <c r="U80"/>
      <c r="V80"/>
      <c r="W80"/>
      <c r="X80"/>
      <c r="Y80" s="10" t="b">
        <v>1</v>
      </c>
      <c r="Z80" s="6">
        <v>0.88105726872246704</v>
      </c>
      <c r="AB80">
        <v>0</v>
      </c>
    </row>
    <row r="81" spans="1:33" x14ac:dyDescent="0.25">
      <c r="A81" s="10" t="s">
        <v>515</v>
      </c>
      <c r="B81" s="4" t="s">
        <v>332</v>
      </c>
      <c r="C81" s="10" t="s">
        <v>37</v>
      </c>
      <c r="D81" s="10">
        <v>108</v>
      </c>
      <c r="E81" t="s">
        <v>333</v>
      </c>
      <c r="F81" s="10" t="s">
        <v>516</v>
      </c>
      <c r="G81" s="10">
        <v>2012</v>
      </c>
      <c r="H81" s="4" t="s">
        <v>296</v>
      </c>
      <c r="I81" s="10" t="s">
        <v>297</v>
      </c>
      <c r="J81" s="10">
        <v>61</v>
      </c>
      <c r="K81" t="s">
        <v>298</v>
      </c>
      <c r="L81" s="10" t="s">
        <v>517</v>
      </c>
      <c r="M81" s="10">
        <v>2001</v>
      </c>
      <c r="N81" s="9" t="s">
        <v>466</v>
      </c>
      <c r="O81" t="s">
        <v>415</v>
      </c>
      <c r="P81">
        <v>2</v>
      </c>
      <c r="Q81" s="10" t="s">
        <v>298</v>
      </c>
      <c r="R81" s="10" t="s">
        <v>333</v>
      </c>
      <c r="S81" s="10" t="b">
        <v>0</v>
      </c>
      <c r="T81"/>
      <c r="U81"/>
      <c r="V81"/>
      <c r="W81"/>
      <c r="X81"/>
      <c r="Y81" s="10" t="b">
        <v>0</v>
      </c>
      <c r="Z81" s="6">
        <v>1.1834319526627219</v>
      </c>
      <c r="AB81">
        <v>0</v>
      </c>
    </row>
    <row r="82" spans="1:33" x14ac:dyDescent="0.25">
      <c r="A82" s="10" t="s">
        <v>518</v>
      </c>
      <c r="B82" s="4" t="s">
        <v>346</v>
      </c>
      <c r="C82" s="10" t="s">
        <v>80</v>
      </c>
      <c r="D82" s="10">
        <v>94</v>
      </c>
      <c r="E82" t="s">
        <v>347</v>
      </c>
      <c r="F82" s="10" t="s">
        <v>519</v>
      </c>
      <c r="G82" s="10">
        <v>2012</v>
      </c>
      <c r="H82" s="4" t="s">
        <v>159</v>
      </c>
      <c r="I82" s="10" t="s">
        <v>53</v>
      </c>
      <c r="J82" s="10">
        <v>120</v>
      </c>
      <c r="K82" t="s">
        <v>160</v>
      </c>
      <c r="L82" s="10" t="s">
        <v>520</v>
      </c>
      <c r="M82" s="10">
        <v>2013</v>
      </c>
      <c r="N82" s="9" t="s">
        <v>466</v>
      </c>
      <c r="O82" t="s">
        <v>415</v>
      </c>
      <c r="P82">
        <v>2</v>
      </c>
      <c r="Q82" s="10" t="s">
        <v>160</v>
      </c>
      <c r="R82" s="10" t="s">
        <v>347</v>
      </c>
      <c r="S82" s="10" t="b">
        <v>0</v>
      </c>
      <c r="T82"/>
      <c r="U82"/>
      <c r="V82"/>
      <c r="W82"/>
      <c r="X82"/>
      <c r="Y82" s="10" t="b">
        <v>0</v>
      </c>
      <c r="Z82" s="6">
        <v>0.93457943925233633</v>
      </c>
      <c r="AB82">
        <v>0</v>
      </c>
    </row>
    <row r="83" spans="1:33" x14ac:dyDescent="0.25">
      <c r="A83" s="10" t="s">
        <v>521</v>
      </c>
      <c r="B83" s="4" t="s">
        <v>374</v>
      </c>
      <c r="C83" s="10" t="s">
        <v>80</v>
      </c>
      <c r="D83" s="10">
        <v>63</v>
      </c>
      <c r="E83" t="s">
        <v>375</v>
      </c>
      <c r="F83" s="10" t="s">
        <v>522</v>
      </c>
      <c r="G83" s="10">
        <v>2014</v>
      </c>
      <c r="H83" s="4" t="s">
        <v>523</v>
      </c>
      <c r="I83" s="10" t="s">
        <v>37</v>
      </c>
      <c r="J83" s="10">
        <v>54</v>
      </c>
      <c r="K83" t="s">
        <v>524</v>
      </c>
      <c r="L83" s="10" t="s">
        <v>525</v>
      </c>
      <c r="M83" s="10">
        <v>2003</v>
      </c>
      <c r="N83" s="9" t="s">
        <v>466</v>
      </c>
      <c r="O83" t="s">
        <v>415</v>
      </c>
      <c r="P83">
        <v>2</v>
      </c>
      <c r="Q83" s="10" t="s">
        <v>524</v>
      </c>
      <c r="R83" s="10" t="s">
        <v>375</v>
      </c>
      <c r="S83" s="10" t="b">
        <v>0</v>
      </c>
      <c r="T83"/>
      <c r="U83"/>
      <c r="V83"/>
      <c r="W83"/>
      <c r="X83"/>
      <c r="Y83" s="10" t="b">
        <v>0</v>
      </c>
      <c r="Z83" s="6">
        <v>1.70940170940171</v>
      </c>
      <c r="AB83">
        <v>0</v>
      </c>
    </row>
    <row r="84" spans="1:33" x14ac:dyDescent="0.25">
      <c r="A84" s="10" t="s">
        <v>526</v>
      </c>
      <c r="B84" s="4" t="s">
        <v>527</v>
      </c>
      <c r="C84" s="10" t="s">
        <v>297</v>
      </c>
      <c r="D84" s="10">
        <v>57</v>
      </c>
      <c r="E84" t="s">
        <v>528</v>
      </c>
      <c r="F84" s="10" t="s">
        <v>529</v>
      </c>
      <c r="G84" s="10">
        <v>2003</v>
      </c>
      <c r="H84" s="4" t="s">
        <v>530</v>
      </c>
      <c r="I84" s="10" t="s">
        <v>95</v>
      </c>
      <c r="J84" s="10">
        <v>5</v>
      </c>
      <c r="K84" t="s">
        <v>531</v>
      </c>
      <c r="L84" s="10" t="s">
        <v>532</v>
      </c>
      <c r="M84" s="10">
        <v>2005</v>
      </c>
      <c r="N84" s="9" t="s">
        <v>466</v>
      </c>
      <c r="O84" t="s">
        <v>34</v>
      </c>
      <c r="P84">
        <v>2</v>
      </c>
      <c r="Q84" s="10" t="s">
        <v>531</v>
      </c>
      <c r="R84" s="10" t="s">
        <v>528</v>
      </c>
      <c r="S84" s="10" t="b">
        <v>0</v>
      </c>
      <c r="T84"/>
      <c r="U84"/>
      <c r="V84"/>
      <c r="W84"/>
      <c r="X84"/>
      <c r="Y84" s="10" t="b">
        <v>0</v>
      </c>
      <c r="Z84" s="6">
        <v>3.225806451612903</v>
      </c>
      <c r="AB84">
        <v>0</v>
      </c>
    </row>
    <row r="85" spans="1:33" x14ac:dyDescent="0.25">
      <c r="A85" s="10" t="s">
        <v>533</v>
      </c>
      <c r="B85" s="4" t="s">
        <v>381</v>
      </c>
      <c r="C85" s="10" t="s">
        <v>65</v>
      </c>
      <c r="D85" s="10">
        <v>128</v>
      </c>
      <c r="E85" t="s">
        <v>382</v>
      </c>
      <c r="F85" s="10" t="s">
        <v>534</v>
      </c>
      <c r="G85" s="10">
        <v>2017</v>
      </c>
      <c r="H85" s="4" t="s">
        <v>113</v>
      </c>
      <c r="I85" s="10" t="s">
        <v>41</v>
      </c>
      <c r="J85" s="10">
        <v>79</v>
      </c>
      <c r="K85" t="s">
        <v>114</v>
      </c>
      <c r="L85" s="10" t="s">
        <v>535</v>
      </c>
      <c r="M85" s="10">
        <v>2007</v>
      </c>
      <c r="N85" s="9" t="s">
        <v>466</v>
      </c>
      <c r="O85" t="s">
        <v>415</v>
      </c>
      <c r="P85">
        <v>2</v>
      </c>
      <c r="Q85" s="10" t="s">
        <v>114</v>
      </c>
      <c r="R85" s="10" t="s">
        <v>382</v>
      </c>
      <c r="S85" s="10" t="b">
        <v>0</v>
      </c>
      <c r="T85"/>
      <c r="U85"/>
      <c r="V85"/>
      <c r="W85"/>
      <c r="X85"/>
      <c r="Y85" s="10" t="b">
        <v>1</v>
      </c>
      <c r="Z85" s="6">
        <v>0.96618357487922701</v>
      </c>
      <c r="AB85">
        <v>0</v>
      </c>
    </row>
    <row r="86" spans="1:33" x14ac:dyDescent="0.25">
      <c r="A86" s="10" t="s">
        <v>536</v>
      </c>
      <c r="B86" s="4" t="s">
        <v>537</v>
      </c>
      <c r="C86" s="10" t="s">
        <v>297</v>
      </c>
      <c r="D86" s="10">
        <v>21</v>
      </c>
      <c r="E86" t="s">
        <v>538</v>
      </c>
      <c r="F86" s="10" t="s">
        <v>539</v>
      </c>
      <c r="G86" s="10">
        <v>1997</v>
      </c>
      <c r="H86" s="4" t="s">
        <v>540</v>
      </c>
      <c r="I86" s="10" t="s">
        <v>65</v>
      </c>
      <c r="J86" s="10">
        <v>29</v>
      </c>
      <c r="K86" t="s">
        <v>541</v>
      </c>
      <c r="L86" s="10" t="s">
        <v>542</v>
      </c>
      <c r="M86" s="10">
        <v>2017</v>
      </c>
      <c r="N86" s="9" t="s">
        <v>466</v>
      </c>
      <c r="O86" t="s">
        <v>415</v>
      </c>
      <c r="P86">
        <v>2</v>
      </c>
      <c r="Q86" s="10" t="s">
        <v>541</v>
      </c>
      <c r="R86" s="10" t="s">
        <v>538</v>
      </c>
      <c r="S86" s="10" t="b">
        <v>0</v>
      </c>
      <c r="T86"/>
      <c r="U86"/>
      <c r="V86"/>
      <c r="W86"/>
      <c r="X86"/>
      <c r="Y86" s="10" t="b">
        <v>1</v>
      </c>
      <c r="Z86" s="6">
        <v>4</v>
      </c>
      <c r="AB86">
        <v>0</v>
      </c>
    </row>
    <row r="87" spans="1:33" x14ac:dyDescent="0.25">
      <c r="A87" s="10" t="s">
        <v>543</v>
      </c>
      <c r="B87" s="4" t="s">
        <v>400</v>
      </c>
      <c r="C87" s="10" t="s">
        <v>80</v>
      </c>
      <c r="D87" s="10">
        <v>112</v>
      </c>
      <c r="E87" t="s">
        <v>401</v>
      </c>
      <c r="F87" s="10" t="s">
        <v>544</v>
      </c>
      <c r="G87" s="10">
        <v>2009</v>
      </c>
      <c r="H87" s="4" t="s">
        <v>328</v>
      </c>
      <c r="I87" s="10" t="s">
        <v>31</v>
      </c>
      <c r="J87" s="10">
        <v>78</v>
      </c>
      <c r="K87" t="s">
        <v>329</v>
      </c>
      <c r="L87" s="10" t="s">
        <v>545</v>
      </c>
      <c r="M87" s="10">
        <v>2012</v>
      </c>
      <c r="N87" s="9" t="s">
        <v>466</v>
      </c>
      <c r="O87" t="s">
        <v>415</v>
      </c>
      <c r="P87">
        <v>2</v>
      </c>
      <c r="Q87" s="10" t="s">
        <v>329</v>
      </c>
      <c r="R87" s="10" t="s">
        <v>401</v>
      </c>
      <c r="S87" s="10" t="b">
        <v>0</v>
      </c>
      <c r="T87"/>
      <c r="U87"/>
      <c r="V87"/>
      <c r="W87"/>
      <c r="X87"/>
      <c r="Y87" s="10" t="b">
        <v>0</v>
      </c>
      <c r="Z87" s="6">
        <v>1.0526315789473679</v>
      </c>
      <c r="AB87">
        <v>0</v>
      </c>
      <c r="AC87" t="b">
        <f t="shared" ref="AC87:AC118" si="0">AND(AF87=TRUE,AG87=TRUE)</f>
        <v>1</v>
      </c>
      <c r="AD87" t="s">
        <v>401</v>
      </c>
      <c r="AE87" t="s">
        <v>329</v>
      </c>
      <c r="AF87" t="b">
        <f t="shared" ref="AF87:AF118" si="1">AD87=E87</f>
        <v>1</v>
      </c>
      <c r="AG87" t="b">
        <f t="shared" ref="AG87:AG118" si="2">AE87=K87</f>
        <v>1</v>
      </c>
    </row>
    <row r="88" spans="1:33" x14ac:dyDescent="0.25">
      <c r="A88" s="10" t="s">
        <v>546</v>
      </c>
      <c r="B88" s="4" t="s">
        <v>109</v>
      </c>
      <c r="C88" s="10" t="s">
        <v>31</v>
      </c>
      <c r="D88" s="10">
        <v>40</v>
      </c>
      <c r="E88" t="s">
        <v>110</v>
      </c>
      <c r="F88" s="10" t="s">
        <v>547</v>
      </c>
      <c r="G88" s="10">
        <v>2014</v>
      </c>
      <c r="H88" s="4" t="s">
        <v>236</v>
      </c>
      <c r="I88" s="10" t="s">
        <v>95</v>
      </c>
      <c r="J88" s="10">
        <v>46</v>
      </c>
      <c r="K88" t="s">
        <v>237</v>
      </c>
      <c r="L88" s="10" t="s">
        <v>548</v>
      </c>
      <c r="M88" s="10">
        <v>2008</v>
      </c>
      <c r="N88" s="9" t="s">
        <v>466</v>
      </c>
      <c r="O88" t="s">
        <v>34</v>
      </c>
      <c r="P88">
        <v>2</v>
      </c>
      <c r="Q88" s="10" t="s">
        <v>237</v>
      </c>
      <c r="R88" s="10" t="s">
        <v>110</v>
      </c>
      <c r="S88" s="10" t="b">
        <v>0</v>
      </c>
      <c r="T88"/>
      <c r="U88"/>
      <c r="V88"/>
      <c r="W88"/>
      <c r="X88"/>
      <c r="Y88" s="10" t="b">
        <v>0</v>
      </c>
      <c r="Z88" s="6">
        <v>2.3255813953488369</v>
      </c>
      <c r="AB88">
        <v>0</v>
      </c>
      <c r="AC88" t="b">
        <f t="shared" si="0"/>
        <v>1</v>
      </c>
      <c r="AD88" t="s">
        <v>110</v>
      </c>
      <c r="AE88" t="s">
        <v>237</v>
      </c>
      <c r="AF88" t="b">
        <f t="shared" si="1"/>
        <v>1</v>
      </c>
      <c r="AG88" t="b">
        <f t="shared" si="2"/>
        <v>1</v>
      </c>
    </row>
    <row r="89" spans="1:33" x14ac:dyDescent="0.25">
      <c r="A89" s="10" t="s">
        <v>549</v>
      </c>
      <c r="B89" s="4" t="s">
        <v>550</v>
      </c>
      <c r="C89" s="10" t="s">
        <v>152</v>
      </c>
      <c r="D89" s="10">
        <v>73</v>
      </c>
      <c r="E89" t="s">
        <v>551</v>
      </c>
      <c r="F89" s="10" t="s">
        <v>552</v>
      </c>
      <c r="G89" s="10">
        <v>2015</v>
      </c>
      <c r="H89" s="4" t="s">
        <v>410</v>
      </c>
      <c r="I89" s="10" t="s">
        <v>27</v>
      </c>
      <c r="J89" s="10">
        <v>74</v>
      </c>
      <c r="K89" t="s">
        <v>411</v>
      </c>
      <c r="L89" s="10" t="s">
        <v>553</v>
      </c>
      <c r="M89" s="10">
        <v>2006</v>
      </c>
      <c r="N89" s="9" t="s">
        <v>466</v>
      </c>
      <c r="O89" t="s">
        <v>415</v>
      </c>
      <c r="P89">
        <v>2</v>
      </c>
      <c r="Q89" s="10" t="s">
        <v>411</v>
      </c>
      <c r="R89" s="10" t="s">
        <v>551</v>
      </c>
      <c r="S89" s="10" t="b">
        <v>0</v>
      </c>
      <c r="T89"/>
      <c r="U89"/>
      <c r="V89"/>
      <c r="W89"/>
      <c r="X89"/>
      <c r="Y89" s="10" t="b">
        <v>0</v>
      </c>
      <c r="Z89" s="6">
        <v>1.360544217687075</v>
      </c>
      <c r="AB89">
        <v>0</v>
      </c>
      <c r="AC89" t="b">
        <f t="shared" si="0"/>
        <v>0</v>
      </c>
      <c r="AD89" t="s">
        <v>551</v>
      </c>
      <c r="AE89" t="s">
        <v>554</v>
      </c>
      <c r="AF89" t="b">
        <f t="shared" si="1"/>
        <v>1</v>
      </c>
      <c r="AG89" t="b">
        <f t="shared" si="2"/>
        <v>0</v>
      </c>
    </row>
    <row r="90" spans="1:33" x14ac:dyDescent="0.25">
      <c r="A90" s="10" t="s">
        <v>555</v>
      </c>
      <c r="B90" s="4" t="s">
        <v>300</v>
      </c>
      <c r="C90" s="10" t="s">
        <v>27</v>
      </c>
      <c r="D90" s="10">
        <v>110</v>
      </c>
      <c r="E90" t="s">
        <v>301</v>
      </c>
      <c r="F90" s="10" t="s">
        <v>556</v>
      </c>
      <c r="G90" s="10">
        <v>2000</v>
      </c>
      <c r="H90" s="4" t="s">
        <v>557</v>
      </c>
      <c r="I90" s="10" t="s">
        <v>61</v>
      </c>
      <c r="J90" s="10">
        <v>2</v>
      </c>
      <c r="K90" t="s">
        <v>558</v>
      </c>
      <c r="L90" s="10" t="s">
        <v>559</v>
      </c>
      <c r="M90" s="10">
        <v>2004</v>
      </c>
      <c r="N90" s="9" t="s">
        <v>466</v>
      </c>
      <c r="O90" t="s">
        <v>415</v>
      </c>
      <c r="P90">
        <v>2</v>
      </c>
      <c r="Q90" s="10" t="s">
        <v>558</v>
      </c>
      <c r="R90" s="10" t="s">
        <v>301</v>
      </c>
      <c r="S90" s="10" t="b">
        <v>0</v>
      </c>
      <c r="T90"/>
      <c r="U90"/>
      <c r="V90"/>
      <c r="W90"/>
      <c r="X90"/>
      <c r="Y90" s="10" t="b">
        <v>0</v>
      </c>
      <c r="Z90" s="6">
        <v>1.785714285714286</v>
      </c>
      <c r="AB90">
        <v>0</v>
      </c>
      <c r="AC90" t="b">
        <f t="shared" si="0"/>
        <v>1</v>
      </c>
      <c r="AD90" t="s">
        <v>301</v>
      </c>
      <c r="AE90" t="s">
        <v>558</v>
      </c>
      <c r="AF90" t="b">
        <f t="shared" si="1"/>
        <v>1</v>
      </c>
      <c r="AG90" t="b">
        <f t="shared" si="2"/>
        <v>1</v>
      </c>
    </row>
    <row r="91" spans="1:33" x14ac:dyDescent="0.25">
      <c r="A91" s="10" t="s">
        <v>560</v>
      </c>
      <c r="B91" s="4" t="s">
        <v>72</v>
      </c>
      <c r="C91" s="10" t="s">
        <v>41</v>
      </c>
      <c r="D91" s="10">
        <v>41</v>
      </c>
      <c r="E91" t="s">
        <v>73</v>
      </c>
      <c r="F91" s="10" t="s">
        <v>561</v>
      </c>
      <c r="G91" s="10">
        <v>1997</v>
      </c>
      <c r="H91" s="4" t="s">
        <v>141</v>
      </c>
      <c r="I91" s="10" t="s">
        <v>61</v>
      </c>
      <c r="J91" s="10">
        <v>18</v>
      </c>
      <c r="K91" t="s">
        <v>142</v>
      </c>
      <c r="L91" s="10" t="s">
        <v>562</v>
      </c>
      <c r="M91" s="10">
        <v>2004</v>
      </c>
      <c r="N91" s="9" t="s">
        <v>466</v>
      </c>
      <c r="O91" t="s">
        <v>415</v>
      </c>
      <c r="P91">
        <v>2</v>
      </c>
      <c r="Q91" s="10" t="s">
        <v>142</v>
      </c>
      <c r="R91" s="10" t="s">
        <v>73</v>
      </c>
      <c r="S91" s="10" t="b">
        <v>0</v>
      </c>
      <c r="T91"/>
      <c r="U91"/>
      <c r="V91"/>
      <c r="W91"/>
      <c r="X91"/>
      <c r="Y91" s="10" t="b">
        <v>0</v>
      </c>
      <c r="Z91" s="6">
        <v>3.3898305084745761</v>
      </c>
      <c r="AB91">
        <v>0</v>
      </c>
      <c r="AC91" t="b">
        <f t="shared" si="0"/>
        <v>0</v>
      </c>
      <c r="AD91" t="s">
        <v>42</v>
      </c>
      <c r="AE91" t="s">
        <v>142</v>
      </c>
      <c r="AF91" t="b">
        <f t="shared" si="1"/>
        <v>0</v>
      </c>
      <c r="AG91" t="b">
        <f t="shared" si="2"/>
        <v>1</v>
      </c>
    </row>
    <row r="92" spans="1:33" x14ac:dyDescent="0.25">
      <c r="A92" s="10" t="s">
        <v>563</v>
      </c>
      <c r="B92" s="4" t="s">
        <v>564</v>
      </c>
      <c r="C92" s="10" t="s">
        <v>37</v>
      </c>
      <c r="D92" s="10">
        <v>99</v>
      </c>
      <c r="E92" t="s">
        <v>565</v>
      </c>
      <c r="F92" s="10" t="s">
        <v>566</v>
      </c>
      <c r="G92" s="10">
        <v>2011</v>
      </c>
      <c r="H92" s="4" t="s">
        <v>304</v>
      </c>
      <c r="I92" s="10" t="s">
        <v>297</v>
      </c>
      <c r="J92" s="10">
        <v>44</v>
      </c>
      <c r="K92" t="s">
        <v>305</v>
      </c>
      <c r="L92" s="10" t="s">
        <v>567</v>
      </c>
      <c r="M92" s="10">
        <v>2002</v>
      </c>
      <c r="N92" s="9" t="s">
        <v>466</v>
      </c>
      <c r="O92" t="s">
        <v>415</v>
      </c>
      <c r="P92">
        <v>2</v>
      </c>
      <c r="Q92" s="10" t="s">
        <v>305</v>
      </c>
      <c r="R92" s="10" t="s">
        <v>565</v>
      </c>
      <c r="S92" s="10" t="b">
        <v>0</v>
      </c>
      <c r="T92"/>
      <c r="U92"/>
      <c r="V92"/>
      <c r="W92"/>
      <c r="X92"/>
      <c r="Y92" s="10" t="b">
        <v>0</v>
      </c>
      <c r="Z92" s="6">
        <v>1.398601398601399</v>
      </c>
      <c r="AB92">
        <v>0</v>
      </c>
      <c r="AC92" t="b">
        <f t="shared" si="0"/>
        <v>1</v>
      </c>
      <c r="AD92" t="s">
        <v>565</v>
      </c>
      <c r="AE92" t="s">
        <v>305</v>
      </c>
      <c r="AF92" t="b">
        <f t="shared" si="1"/>
        <v>1</v>
      </c>
      <c r="AG92" t="b">
        <f t="shared" si="2"/>
        <v>1</v>
      </c>
    </row>
    <row r="93" spans="1:33" x14ac:dyDescent="0.25">
      <c r="A93" s="10" t="s">
        <v>568</v>
      </c>
      <c r="B93" s="4" t="s">
        <v>102</v>
      </c>
      <c r="C93" s="10" t="s">
        <v>80</v>
      </c>
      <c r="D93" s="10">
        <v>111</v>
      </c>
      <c r="E93" t="s">
        <v>103</v>
      </c>
      <c r="F93" s="10" t="s">
        <v>569</v>
      </c>
      <c r="G93" s="10">
        <v>2016</v>
      </c>
      <c r="H93" s="4" t="s">
        <v>289</v>
      </c>
      <c r="I93" s="10" t="s">
        <v>65</v>
      </c>
      <c r="J93" s="10">
        <v>117</v>
      </c>
      <c r="K93" t="s">
        <v>290</v>
      </c>
      <c r="L93" s="10" t="s">
        <v>570</v>
      </c>
      <c r="M93" s="10">
        <v>2016</v>
      </c>
      <c r="N93" s="9" t="s">
        <v>466</v>
      </c>
      <c r="O93" t="s">
        <v>415</v>
      </c>
      <c r="P93">
        <v>2</v>
      </c>
      <c r="Q93" s="10" t="s">
        <v>103</v>
      </c>
      <c r="R93" s="10" t="s">
        <v>290</v>
      </c>
      <c r="S93" s="10" t="b">
        <v>0</v>
      </c>
      <c r="T93"/>
      <c r="U93"/>
      <c r="V93"/>
      <c r="W93"/>
      <c r="X93"/>
      <c r="Y93" s="10" t="b">
        <v>0</v>
      </c>
      <c r="Z93" s="6">
        <v>0.8771929824561403</v>
      </c>
      <c r="AB93">
        <v>0</v>
      </c>
      <c r="AC93" t="b">
        <f t="shared" si="0"/>
        <v>1</v>
      </c>
      <c r="AD93" t="s">
        <v>103</v>
      </c>
      <c r="AE93" t="s">
        <v>290</v>
      </c>
      <c r="AF93" t="b">
        <f t="shared" si="1"/>
        <v>1</v>
      </c>
      <c r="AG93" t="b">
        <f t="shared" si="2"/>
        <v>1</v>
      </c>
    </row>
    <row r="94" spans="1:33" x14ac:dyDescent="0.25">
      <c r="A94" s="10" t="s">
        <v>571</v>
      </c>
      <c r="B94" s="4" t="s">
        <v>123</v>
      </c>
      <c r="C94" s="10" t="s">
        <v>61</v>
      </c>
      <c r="D94" s="10">
        <v>35</v>
      </c>
      <c r="E94" t="s">
        <v>124</v>
      </c>
      <c r="F94" s="10" t="s">
        <v>572</v>
      </c>
      <c r="G94" s="10">
        <v>2000</v>
      </c>
      <c r="H94" s="4" t="s">
        <v>573</v>
      </c>
      <c r="I94" s="10" t="s">
        <v>297</v>
      </c>
      <c r="J94" s="10">
        <v>10</v>
      </c>
      <c r="K94" t="s">
        <v>574</v>
      </c>
      <c r="L94" s="10" t="s">
        <v>575</v>
      </c>
      <c r="M94" s="10">
        <v>1998</v>
      </c>
      <c r="N94" s="9" t="s">
        <v>466</v>
      </c>
      <c r="O94" t="s">
        <v>415</v>
      </c>
      <c r="P94">
        <v>2</v>
      </c>
      <c r="Q94" s="10" t="s">
        <v>574</v>
      </c>
      <c r="R94" s="10" t="s">
        <v>124</v>
      </c>
      <c r="S94" s="10" t="b">
        <v>0</v>
      </c>
      <c r="T94"/>
      <c r="U94"/>
      <c r="V94"/>
      <c r="W94"/>
      <c r="X94"/>
      <c r="Y94" s="10" t="b">
        <v>0</v>
      </c>
      <c r="Z94" s="6">
        <v>4.4444444444444446</v>
      </c>
      <c r="AB94">
        <v>0</v>
      </c>
      <c r="AC94" t="b">
        <f t="shared" si="0"/>
        <v>1</v>
      </c>
      <c r="AD94" t="s">
        <v>124</v>
      </c>
      <c r="AE94" t="s">
        <v>574</v>
      </c>
      <c r="AF94" t="b">
        <f t="shared" si="1"/>
        <v>1</v>
      </c>
      <c r="AG94" t="b">
        <f t="shared" si="2"/>
        <v>1</v>
      </c>
    </row>
    <row r="95" spans="1:33" x14ac:dyDescent="0.25">
      <c r="A95" s="10" t="s">
        <v>576</v>
      </c>
      <c r="B95" s="4" t="s">
        <v>151</v>
      </c>
      <c r="C95" s="10" t="s">
        <v>152</v>
      </c>
      <c r="D95" s="10">
        <v>109</v>
      </c>
      <c r="E95" t="s">
        <v>153</v>
      </c>
      <c r="F95" s="10" t="s">
        <v>577</v>
      </c>
      <c r="G95" s="10">
        <v>2012</v>
      </c>
      <c r="H95" s="4" t="s">
        <v>79</v>
      </c>
      <c r="I95" s="10" t="s">
        <v>80</v>
      </c>
      <c r="J95" s="10">
        <v>107</v>
      </c>
      <c r="K95" t="s">
        <v>81</v>
      </c>
      <c r="L95" s="10" t="s">
        <v>578</v>
      </c>
      <c r="M95" s="10">
        <v>2013</v>
      </c>
      <c r="N95" s="9" t="s">
        <v>466</v>
      </c>
      <c r="O95" t="s">
        <v>415</v>
      </c>
      <c r="P95">
        <v>2</v>
      </c>
      <c r="Q95" s="10" t="s">
        <v>81</v>
      </c>
      <c r="R95" s="10" t="s">
        <v>153</v>
      </c>
      <c r="S95" s="10" t="b">
        <v>0</v>
      </c>
      <c r="T95"/>
      <c r="U95"/>
      <c r="V95"/>
      <c r="W95"/>
      <c r="X95"/>
      <c r="Y95" s="10" t="b">
        <v>0</v>
      </c>
      <c r="Z95" s="6">
        <v>0.92592592592592582</v>
      </c>
      <c r="AB95">
        <v>0</v>
      </c>
      <c r="AC95" t="b">
        <f t="shared" si="0"/>
        <v>1</v>
      </c>
      <c r="AD95" t="s">
        <v>153</v>
      </c>
      <c r="AE95" t="s">
        <v>81</v>
      </c>
      <c r="AF95" t="b">
        <f t="shared" si="1"/>
        <v>1</v>
      </c>
      <c r="AG95" t="b">
        <f t="shared" si="2"/>
        <v>1</v>
      </c>
    </row>
    <row r="96" spans="1:33" x14ac:dyDescent="0.25">
      <c r="A96" s="10" t="s">
        <v>579</v>
      </c>
      <c r="B96" s="4" t="s">
        <v>208</v>
      </c>
      <c r="C96" s="10" t="s">
        <v>31</v>
      </c>
      <c r="D96" s="10">
        <v>19</v>
      </c>
      <c r="E96" t="s">
        <v>209</v>
      </c>
      <c r="F96" s="10" t="s">
        <v>580</v>
      </c>
      <c r="G96" s="10">
        <v>1997</v>
      </c>
      <c r="H96" s="4" t="s">
        <v>370</v>
      </c>
      <c r="I96" s="10" t="s">
        <v>95</v>
      </c>
      <c r="J96" s="10">
        <v>31</v>
      </c>
      <c r="K96" t="s">
        <v>371</v>
      </c>
      <c r="L96" s="10" t="s">
        <v>581</v>
      </c>
      <c r="M96" s="10">
        <v>2007</v>
      </c>
      <c r="N96" s="9" t="s">
        <v>466</v>
      </c>
      <c r="O96" t="s">
        <v>34</v>
      </c>
      <c r="P96">
        <v>2</v>
      </c>
      <c r="Q96" s="10" t="s">
        <v>209</v>
      </c>
      <c r="R96" s="10" t="s">
        <v>371</v>
      </c>
      <c r="S96" s="10" t="b">
        <v>0</v>
      </c>
      <c r="T96"/>
      <c r="U96"/>
      <c r="V96"/>
      <c r="W96"/>
      <c r="X96"/>
      <c r="Y96" s="10" t="b">
        <v>0</v>
      </c>
      <c r="Z96" s="6">
        <v>4</v>
      </c>
      <c r="AB96">
        <v>0</v>
      </c>
      <c r="AC96" t="b">
        <f t="shared" si="0"/>
        <v>1</v>
      </c>
      <c r="AD96" t="s">
        <v>209</v>
      </c>
      <c r="AE96" t="s">
        <v>371</v>
      </c>
      <c r="AF96" t="b">
        <f t="shared" si="1"/>
        <v>1</v>
      </c>
      <c r="AG96" t="b">
        <f t="shared" si="2"/>
        <v>1</v>
      </c>
    </row>
    <row r="97" spans="1:33" x14ac:dyDescent="0.25">
      <c r="A97" s="10" t="s">
        <v>582</v>
      </c>
      <c r="B97" s="4" t="s">
        <v>229</v>
      </c>
      <c r="C97" s="10" t="s">
        <v>53</v>
      </c>
      <c r="D97" s="10">
        <v>126</v>
      </c>
      <c r="E97" t="s">
        <v>230</v>
      </c>
      <c r="F97" s="10" t="s">
        <v>583</v>
      </c>
      <c r="G97" s="10">
        <v>2014</v>
      </c>
      <c r="H97" s="4" t="s">
        <v>584</v>
      </c>
      <c r="I97" s="10" t="s">
        <v>297</v>
      </c>
      <c r="J97" s="10">
        <v>58</v>
      </c>
      <c r="K97" t="s">
        <v>585</v>
      </c>
      <c r="L97" s="10" t="s">
        <v>586</v>
      </c>
      <c r="M97" s="10">
        <v>2006</v>
      </c>
      <c r="N97" s="9" t="s">
        <v>466</v>
      </c>
      <c r="O97" t="s">
        <v>415</v>
      </c>
      <c r="P97">
        <v>2</v>
      </c>
      <c r="Q97" s="10" t="s">
        <v>585</v>
      </c>
      <c r="R97" s="10" t="s">
        <v>230</v>
      </c>
      <c r="S97" s="10" t="b">
        <v>0</v>
      </c>
      <c r="T97"/>
      <c r="U97"/>
      <c r="V97"/>
      <c r="W97"/>
      <c r="X97"/>
      <c r="Y97" s="10" t="b">
        <v>0</v>
      </c>
      <c r="Z97" s="6">
        <v>1.0869565217391299</v>
      </c>
      <c r="AB97">
        <v>0</v>
      </c>
      <c r="AC97" t="b">
        <f t="shared" si="0"/>
        <v>1</v>
      </c>
      <c r="AD97" t="s">
        <v>230</v>
      </c>
      <c r="AE97" t="s">
        <v>585</v>
      </c>
      <c r="AF97" t="b">
        <f t="shared" si="1"/>
        <v>1</v>
      </c>
      <c r="AG97" t="b">
        <f t="shared" si="2"/>
        <v>1</v>
      </c>
    </row>
    <row r="98" spans="1:33" x14ac:dyDescent="0.25">
      <c r="A98" s="10" t="s">
        <v>587</v>
      </c>
      <c r="B98" s="4" t="s">
        <v>588</v>
      </c>
      <c r="C98" s="10" t="s">
        <v>80</v>
      </c>
      <c r="D98" s="10">
        <v>122</v>
      </c>
      <c r="E98" t="s">
        <v>589</v>
      </c>
      <c r="F98" s="10" t="s">
        <v>590</v>
      </c>
      <c r="G98" s="10">
        <v>2013</v>
      </c>
      <c r="H98" s="4" t="s">
        <v>591</v>
      </c>
      <c r="I98" s="10" t="s">
        <v>61</v>
      </c>
      <c r="J98" s="10">
        <v>27</v>
      </c>
      <c r="K98" t="s">
        <v>592</v>
      </c>
      <c r="L98" s="10" t="s">
        <v>593</v>
      </c>
      <c r="M98" s="10">
        <v>1996</v>
      </c>
      <c r="N98" s="9" t="s">
        <v>466</v>
      </c>
      <c r="O98" t="s">
        <v>415</v>
      </c>
      <c r="P98">
        <v>2</v>
      </c>
      <c r="Q98" s="10" t="s">
        <v>592</v>
      </c>
      <c r="R98" s="10" t="s">
        <v>589</v>
      </c>
      <c r="S98" s="10" t="b">
        <v>0</v>
      </c>
      <c r="T98"/>
      <c r="U98"/>
      <c r="V98"/>
      <c r="W98"/>
      <c r="X98"/>
      <c r="Y98" s="10" t="b">
        <v>0</v>
      </c>
      <c r="Z98" s="6">
        <v>1.3422818791946309</v>
      </c>
      <c r="AB98">
        <v>0</v>
      </c>
      <c r="AC98" t="b">
        <f t="shared" si="0"/>
        <v>1</v>
      </c>
      <c r="AD98" t="s">
        <v>589</v>
      </c>
      <c r="AE98" t="s">
        <v>592</v>
      </c>
      <c r="AF98" t="b">
        <f t="shared" si="1"/>
        <v>1</v>
      </c>
      <c r="AG98" t="b">
        <f t="shared" si="2"/>
        <v>1</v>
      </c>
    </row>
    <row r="99" spans="1:33" x14ac:dyDescent="0.25">
      <c r="A99" s="10" t="s">
        <v>594</v>
      </c>
      <c r="B99" s="4" t="s">
        <v>363</v>
      </c>
      <c r="C99" s="10" t="s">
        <v>61</v>
      </c>
      <c r="D99" s="10">
        <v>54</v>
      </c>
      <c r="E99" t="s">
        <v>364</v>
      </c>
      <c r="F99" s="10" t="s">
        <v>595</v>
      </c>
      <c r="G99" s="10">
        <v>1997</v>
      </c>
      <c r="H99" s="4" t="s">
        <v>391</v>
      </c>
      <c r="I99" s="10" t="s">
        <v>27</v>
      </c>
      <c r="J99" s="10">
        <v>97</v>
      </c>
      <c r="K99" t="s">
        <v>392</v>
      </c>
      <c r="L99" s="10" t="s">
        <v>596</v>
      </c>
      <c r="M99" s="10">
        <v>1996</v>
      </c>
      <c r="N99" s="9" t="s">
        <v>466</v>
      </c>
      <c r="O99" t="s">
        <v>415</v>
      </c>
      <c r="P99">
        <v>2</v>
      </c>
      <c r="Q99" s="10" t="s">
        <v>392</v>
      </c>
      <c r="R99" s="10" t="s">
        <v>364</v>
      </c>
      <c r="S99" s="10" t="b">
        <v>0</v>
      </c>
      <c r="T99"/>
      <c r="U99"/>
      <c r="V99"/>
      <c r="W99"/>
      <c r="X99"/>
      <c r="Y99" s="10" t="b">
        <v>0</v>
      </c>
      <c r="Z99" s="6">
        <v>1.324503311258278</v>
      </c>
      <c r="AB99">
        <v>0</v>
      </c>
      <c r="AC99" t="b">
        <f t="shared" si="0"/>
        <v>1</v>
      </c>
      <c r="AD99" t="s">
        <v>364</v>
      </c>
      <c r="AE99" t="s">
        <v>392</v>
      </c>
      <c r="AF99" t="b">
        <f t="shared" si="1"/>
        <v>1</v>
      </c>
      <c r="AG99" t="b">
        <f t="shared" si="2"/>
        <v>1</v>
      </c>
    </row>
    <row r="100" spans="1:33" x14ac:dyDescent="0.25">
      <c r="A100" s="10" t="s">
        <v>597</v>
      </c>
      <c r="B100" s="4" t="s">
        <v>367</v>
      </c>
      <c r="C100" s="10" t="s">
        <v>31</v>
      </c>
      <c r="D100" s="10">
        <v>7</v>
      </c>
      <c r="E100" t="s">
        <v>368</v>
      </c>
      <c r="F100" s="10" t="s">
        <v>598</v>
      </c>
      <c r="G100" s="10">
        <v>2011</v>
      </c>
      <c r="H100" s="4" t="s">
        <v>395</v>
      </c>
      <c r="I100" s="10" t="s">
        <v>41</v>
      </c>
      <c r="J100" s="10">
        <v>1</v>
      </c>
      <c r="K100" t="s">
        <v>396</v>
      </c>
      <c r="L100" s="10" t="s">
        <v>599</v>
      </c>
      <c r="M100" s="10">
        <v>2001</v>
      </c>
      <c r="N100" s="9" t="s">
        <v>600</v>
      </c>
      <c r="O100" t="s">
        <v>34</v>
      </c>
      <c r="P100">
        <v>2</v>
      </c>
      <c r="Q100" s="10" t="s">
        <v>396</v>
      </c>
      <c r="R100" s="10" t="s">
        <v>368</v>
      </c>
      <c r="S100" s="10" t="b">
        <v>0</v>
      </c>
      <c r="T100"/>
      <c r="U100"/>
      <c r="V100"/>
      <c r="W100"/>
      <c r="X100"/>
      <c r="Y100" s="10" t="b">
        <v>0</v>
      </c>
      <c r="Z100" s="6">
        <v>25</v>
      </c>
      <c r="AB100">
        <v>0</v>
      </c>
      <c r="AC100" t="b">
        <f t="shared" si="0"/>
        <v>1</v>
      </c>
      <c r="AD100" t="s">
        <v>368</v>
      </c>
      <c r="AE100" t="s">
        <v>396</v>
      </c>
      <c r="AF100" t="b">
        <f t="shared" si="1"/>
        <v>1</v>
      </c>
      <c r="AG100" t="b">
        <f t="shared" si="2"/>
        <v>1</v>
      </c>
    </row>
    <row r="101" spans="1:33" x14ac:dyDescent="0.25">
      <c r="A101" s="10" t="s">
        <v>601</v>
      </c>
      <c r="B101" s="4" t="s">
        <v>342</v>
      </c>
      <c r="C101" s="10" t="s">
        <v>41</v>
      </c>
      <c r="D101" s="10">
        <v>28</v>
      </c>
      <c r="E101" t="s">
        <v>343</v>
      </c>
      <c r="F101" s="10" t="s">
        <v>602</v>
      </c>
      <c r="G101" s="10">
        <v>2000</v>
      </c>
      <c r="H101" s="4" t="s">
        <v>240</v>
      </c>
      <c r="I101" s="10" t="s">
        <v>41</v>
      </c>
      <c r="J101" s="10">
        <v>9</v>
      </c>
      <c r="K101" t="s">
        <v>241</v>
      </c>
      <c r="L101" s="10" t="s">
        <v>603</v>
      </c>
      <c r="M101" s="10">
        <v>1999</v>
      </c>
      <c r="N101" s="9" t="s">
        <v>604</v>
      </c>
      <c r="O101" t="s">
        <v>415</v>
      </c>
      <c r="P101">
        <v>2</v>
      </c>
      <c r="Q101" s="10" t="s">
        <v>241</v>
      </c>
      <c r="R101" s="10" t="s">
        <v>343</v>
      </c>
      <c r="S101" s="10" t="b">
        <v>1</v>
      </c>
      <c r="T101"/>
      <c r="U101"/>
      <c r="V101"/>
      <c r="W101"/>
      <c r="X101"/>
      <c r="Y101" s="10" t="b">
        <v>0</v>
      </c>
      <c r="Z101" s="6">
        <v>5.4054054054054053</v>
      </c>
      <c r="AB101">
        <v>0</v>
      </c>
      <c r="AC101" t="b">
        <f t="shared" si="0"/>
        <v>1</v>
      </c>
      <c r="AD101" t="s">
        <v>343</v>
      </c>
      <c r="AE101" t="s">
        <v>241</v>
      </c>
      <c r="AF101" t="b">
        <f t="shared" si="1"/>
        <v>1</v>
      </c>
      <c r="AG101" t="b">
        <f t="shared" si="2"/>
        <v>1</v>
      </c>
    </row>
    <row r="102" spans="1:33" x14ac:dyDescent="0.25">
      <c r="A102" s="10" t="s">
        <v>605</v>
      </c>
      <c r="B102" s="4" t="s">
        <v>222</v>
      </c>
      <c r="C102" s="10" t="s">
        <v>95</v>
      </c>
      <c r="D102" s="10">
        <v>32</v>
      </c>
      <c r="E102" t="s">
        <v>223</v>
      </c>
      <c r="F102" s="10" t="s">
        <v>606</v>
      </c>
      <c r="G102" s="10">
        <v>2014</v>
      </c>
      <c r="H102" s="4" t="s">
        <v>151</v>
      </c>
      <c r="I102" s="10" t="s">
        <v>152</v>
      </c>
      <c r="J102" s="10">
        <v>109</v>
      </c>
      <c r="K102" t="s">
        <v>153</v>
      </c>
      <c r="L102" s="10" t="s">
        <v>607</v>
      </c>
      <c r="M102" s="10">
        <v>2012</v>
      </c>
      <c r="N102" s="9" t="s">
        <v>608</v>
      </c>
      <c r="O102" t="s">
        <v>415</v>
      </c>
      <c r="P102">
        <v>3</v>
      </c>
      <c r="Q102" s="10" t="s">
        <v>153</v>
      </c>
      <c r="R102" s="10" t="s">
        <v>223</v>
      </c>
      <c r="S102" s="10" t="b">
        <v>0</v>
      </c>
      <c r="T102"/>
      <c r="U102"/>
      <c r="V102"/>
      <c r="W102"/>
      <c r="X102"/>
      <c r="Y102" s="10" t="b">
        <v>0</v>
      </c>
      <c r="Z102" s="6">
        <v>1.418439716312057</v>
      </c>
      <c r="AB102">
        <v>0</v>
      </c>
      <c r="AC102" t="b">
        <f t="shared" si="0"/>
        <v>1</v>
      </c>
      <c r="AD102" t="s">
        <v>223</v>
      </c>
      <c r="AE102" t="s">
        <v>153</v>
      </c>
      <c r="AF102" t="b">
        <f t="shared" si="1"/>
        <v>1</v>
      </c>
      <c r="AG102" t="b">
        <f t="shared" si="2"/>
        <v>1</v>
      </c>
    </row>
    <row r="103" spans="1:33" x14ac:dyDescent="0.25">
      <c r="A103" s="10" t="s">
        <v>609</v>
      </c>
      <c r="B103" s="4" t="s">
        <v>26</v>
      </c>
      <c r="C103" s="10" t="s">
        <v>27</v>
      </c>
      <c r="D103" s="10">
        <v>62</v>
      </c>
      <c r="E103" t="s">
        <v>28</v>
      </c>
      <c r="F103" s="10" t="s">
        <v>610</v>
      </c>
      <c r="G103" s="10">
        <v>1998</v>
      </c>
      <c r="H103" s="4" t="s">
        <v>233</v>
      </c>
      <c r="I103" s="10" t="s">
        <v>80</v>
      </c>
      <c r="J103" s="10">
        <v>90</v>
      </c>
      <c r="K103" t="s">
        <v>234</v>
      </c>
      <c r="L103" s="10" t="s">
        <v>611</v>
      </c>
      <c r="M103" s="10">
        <v>2017</v>
      </c>
      <c r="N103" s="9" t="s">
        <v>612</v>
      </c>
      <c r="O103" t="s">
        <v>415</v>
      </c>
      <c r="P103">
        <v>3</v>
      </c>
      <c r="Q103" s="10" t="s">
        <v>234</v>
      </c>
      <c r="R103" s="10" t="s">
        <v>28</v>
      </c>
      <c r="S103" s="10" t="b">
        <v>0</v>
      </c>
      <c r="T103"/>
      <c r="U103"/>
      <c r="V103"/>
      <c r="W103"/>
      <c r="X103"/>
      <c r="Y103" s="10" t="b">
        <v>1</v>
      </c>
      <c r="Z103" s="6">
        <v>1.31578947368421</v>
      </c>
      <c r="AB103">
        <v>0</v>
      </c>
      <c r="AC103" t="b">
        <f t="shared" si="0"/>
        <v>1</v>
      </c>
      <c r="AD103" t="s">
        <v>28</v>
      </c>
      <c r="AE103" t="s">
        <v>234</v>
      </c>
      <c r="AF103" t="b">
        <f t="shared" si="1"/>
        <v>1</v>
      </c>
      <c r="AG103" t="b">
        <f t="shared" si="2"/>
        <v>1</v>
      </c>
    </row>
    <row r="104" spans="1:33" x14ac:dyDescent="0.25">
      <c r="A104" s="10" t="s">
        <v>613</v>
      </c>
      <c r="B104" s="4" t="s">
        <v>271</v>
      </c>
      <c r="C104" s="10" t="s">
        <v>80</v>
      </c>
      <c r="D104" s="10">
        <v>114</v>
      </c>
      <c r="E104" t="s">
        <v>272</v>
      </c>
      <c r="F104" s="10" t="s">
        <v>614</v>
      </c>
      <c r="G104" s="10">
        <v>2014</v>
      </c>
      <c r="H104" s="4" t="s">
        <v>177</v>
      </c>
      <c r="I104" s="10" t="s">
        <v>53</v>
      </c>
      <c r="J104" s="10">
        <v>130</v>
      </c>
      <c r="K104" t="s">
        <v>178</v>
      </c>
      <c r="L104" s="10" t="s">
        <v>615</v>
      </c>
      <c r="M104" s="10">
        <v>2017</v>
      </c>
      <c r="N104" s="9" t="s">
        <v>612</v>
      </c>
      <c r="O104" t="s">
        <v>415</v>
      </c>
      <c r="P104">
        <v>3</v>
      </c>
      <c r="Q104" s="10" t="s">
        <v>178</v>
      </c>
      <c r="R104" s="10" t="s">
        <v>272</v>
      </c>
      <c r="S104" s="10" t="b">
        <v>0</v>
      </c>
      <c r="T104"/>
      <c r="U104"/>
      <c r="V104"/>
      <c r="W104"/>
      <c r="X104"/>
      <c r="Y104" s="10" t="b">
        <v>1</v>
      </c>
      <c r="Z104" s="6">
        <v>0.81967213114754101</v>
      </c>
      <c r="AB104">
        <v>0</v>
      </c>
      <c r="AC104" t="b">
        <f t="shared" si="0"/>
        <v>1</v>
      </c>
      <c r="AD104" t="s">
        <v>272</v>
      </c>
      <c r="AE104" t="s">
        <v>178</v>
      </c>
      <c r="AF104" t="b">
        <f t="shared" si="1"/>
        <v>1</v>
      </c>
      <c r="AG104" t="b">
        <f t="shared" si="2"/>
        <v>1</v>
      </c>
    </row>
    <row r="105" spans="1:33" x14ac:dyDescent="0.25">
      <c r="A105" s="10" t="s">
        <v>616</v>
      </c>
      <c r="B105" s="4" t="s">
        <v>52</v>
      </c>
      <c r="C105" s="10" t="s">
        <v>53</v>
      </c>
      <c r="D105" s="10">
        <v>121</v>
      </c>
      <c r="E105" t="s">
        <v>54</v>
      </c>
      <c r="F105" s="10" t="s">
        <v>617</v>
      </c>
      <c r="G105" s="10">
        <v>2016</v>
      </c>
      <c r="H105" s="4" t="s">
        <v>156</v>
      </c>
      <c r="I105" s="10" t="s">
        <v>80</v>
      </c>
      <c r="J105" s="10">
        <v>129</v>
      </c>
      <c r="K105" t="s">
        <v>157</v>
      </c>
      <c r="L105" s="10" t="s">
        <v>618</v>
      </c>
      <c r="M105" s="10">
        <v>2016</v>
      </c>
      <c r="N105" s="9" t="s">
        <v>612</v>
      </c>
      <c r="O105" t="s">
        <v>415</v>
      </c>
      <c r="P105">
        <v>3</v>
      </c>
      <c r="Q105" s="10" t="s">
        <v>157</v>
      </c>
      <c r="R105" s="10" t="s">
        <v>54</v>
      </c>
      <c r="S105" s="10" t="b">
        <v>0</v>
      </c>
      <c r="T105"/>
      <c r="U105"/>
      <c r="V105"/>
      <c r="W105"/>
      <c r="X105"/>
      <c r="Y105" s="10" t="b">
        <v>0</v>
      </c>
      <c r="Z105" s="6">
        <v>0.8</v>
      </c>
      <c r="AB105">
        <v>0</v>
      </c>
      <c r="AC105" t="b">
        <f t="shared" si="0"/>
        <v>1</v>
      </c>
      <c r="AD105" t="s">
        <v>54</v>
      </c>
      <c r="AE105" t="s">
        <v>157</v>
      </c>
      <c r="AF105" t="b">
        <f t="shared" si="1"/>
        <v>1</v>
      </c>
      <c r="AG105" t="b">
        <f t="shared" si="2"/>
        <v>1</v>
      </c>
    </row>
    <row r="106" spans="1:33" x14ac:dyDescent="0.25">
      <c r="A106" s="10" t="s">
        <v>619</v>
      </c>
      <c r="B106" s="4" t="s">
        <v>60</v>
      </c>
      <c r="C106" s="10" t="s">
        <v>61</v>
      </c>
      <c r="D106" s="10">
        <v>49</v>
      </c>
      <c r="E106" t="s">
        <v>62</v>
      </c>
      <c r="F106" s="10" t="s">
        <v>620</v>
      </c>
      <c r="G106" s="10">
        <v>1998</v>
      </c>
      <c r="H106" s="4" t="s">
        <v>282</v>
      </c>
      <c r="I106" s="10" t="s">
        <v>152</v>
      </c>
      <c r="J106" s="10">
        <v>65</v>
      </c>
      <c r="K106" t="s">
        <v>283</v>
      </c>
      <c r="L106" s="10" t="s">
        <v>621</v>
      </c>
      <c r="M106" s="10">
        <v>2015</v>
      </c>
      <c r="N106" s="9" t="s">
        <v>612</v>
      </c>
      <c r="O106" t="s">
        <v>415</v>
      </c>
      <c r="P106">
        <v>3</v>
      </c>
      <c r="Q106" s="10" t="s">
        <v>62</v>
      </c>
      <c r="R106" s="10" t="s">
        <v>283</v>
      </c>
      <c r="S106" s="10" t="b">
        <v>0</v>
      </c>
      <c r="T106"/>
      <c r="U106"/>
      <c r="V106"/>
      <c r="W106"/>
      <c r="X106"/>
      <c r="Y106" s="10" t="b">
        <v>0</v>
      </c>
      <c r="Z106" s="6">
        <v>1.754385964912281</v>
      </c>
      <c r="AB106">
        <v>0</v>
      </c>
      <c r="AC106" t="b">
        <f t="shared" si="0"/>
        <v>0</v>
      </c>
      <c r="AD106" t="s">
        <v>592</v>
      </c>
      <c r="AE106" t="s">
        <v>283</v>
      </c>
      <c r="AF106" t="b">
        <f t="shared" si="1"/>
        <v>0</v>
      </c>
      <c r="AG106" t="b">
        <f t="shared" si="2"/>
        <v>1</v>
      </c>
    </row>
    <row r="107" spans="1:33" x14ac:dyDescent="0.25">
      <c r="A107" s="10" t="s">
        <v>622</v>
      </c>
      <c r="B107" s="4" t="s">
        <v>69</v>
      </c>
      <c r="C107" s="10" t="s">
        <v>31</v>
      </c>
      <c r="D107" s="10">
        <v>51</v>
      </c>
      <c r="E107" t="s">
        <v>70</v>
      </c>
      <c r="F107" s="10" t="s">
        <v>623</v>
      </c>
      <c r="G107" s="10">
        <v>2010</v>
      </c>
      <c r="H107" s="4" t="s">
        <v>191</v>
      </c>
      <c r="I107" s="10" t="s">
        <v>27</v>
      </c>
      <c r="J107" s="10">
        <v>72</v>
      </c>
      <c r="K107" t="s">
        <v>192</v>
      </c>
      <c r="L107" s="10" t="s">
        <v>624</v>
      </c>
      <c r="M107" s="10">
        <v>1997</v>
      </c>
      <c r="N107" s="9" t="s">
        <v>612</v>
      </c>
      <c r="O107" t="s">
        <v>415</v>
      </c>
      <c r="P107">
        <v>3</v>
      </c>
      <c r="Q107" s="10" t="s">
        <v>192</v>
      </c>
      <c r="R107" s="10" t="s">
        <v>70</v>
      </c>
      <c r="S107" s="10" t="b">
        <v>0</v>
      </c>
      <c r="T107"/>
      <c r="U107"/>
      <c r="V107"/>
      <c r="W107"/>
      <c r="X107"/>
      <c r="Y107" s="10" t="b">
        <v>0</v>
      </c>
      <c r="Z107" s="6">
        <v>1.626016260162602</v>
      </c>
      <c r="AB107">
        <v>0</v>
      </c>
      <c r="AC107" t="b">
        <f t="shared" si="0"/>
        <v>1</v>
      </c>
      <c r="AD107" t="s">
        <v>70</v>
      </c>
      <c r="AE107" t="s">
        <v>192</v>
      </c>
      <c r="AF107" t="b">
        <f t="shared" si="1"/>
        <v>1</v>
      </c>
      <c r="AG107" t="b">
        <f t="shared" si="2"/>
        <v>1</v>
      </c>
    </row>
    <row r="108" spans="1:33" x14ac:dyDescent="0.25">
      <c r="A108" s="10" t="s">
        <v>625</v>
      </c>
      <c r="B108" s="4" t="s">
        <v>76</v>
      </c>
      <c r="C108" s="10" t="s">
        <v>53</v>
      </c>
      <c r="D108" s="10">
        <v>101</v>
      </c>
      <c r="E108" t="s">
        <v>77</v>
      </c>
      <c r="F108" s="10" t="s">
        <v>626</v>
      </c>
      <c r="G108" s="10">
        <v>2012</v>
      </c>
      <c r="H108" s="4" t="s">
        <v>45</v>
      </c>
      <c r="I108" s="10" t="s">
        <v>31</v>
      </c>
      <c r="J108" s="10">
        <v>3</v>
      </c>
      <c r="K108" t="s">
        <v>46</v>
      </c>
      <c r="L108" s="10" t="s">
        <v>627</v>
      </c>
      <c r="M108" s="10">
        <v>2016</v>
      </c>
      <c r="N108" s="9" t="s">
        <v>612</v>
      </c>
      <c r="O108" t="s">
        <v>415</v>
      </c>
      <c r="P108">
        <v>3</v>
      </c>
      <c r="Q108" s="10" t="s">
        <v>46</v>
      </c>
      <c r="R108" s="10" t="s">
        <v>77</v>
      </c>
      <c r="S108" s="10" t="b">
        <v>0</v>
      </c>
      <c r="T108"/>
      <c r="U108"/>
      <c r="V108"/>
      <c r="W108"/>
      <c r="X108"/>
      <c r="Y108" s="10" t="b">
        <v>0</v>
      </c>
      <c r="Z108" s="6">
        <v>1.9230769230769229</v>
      </c>
      <c r="AB108">
        <v>0</v>
      </c>
      <c r="AC108" t="b">
        <f t="shared" si="0"/>
        <v>0</v>
      </c>
      <c r="AD108" t="s">
        <v>628</v>
      </c>
      <c r="AE108" t="s">
        <v>46</v>
      </c>
      <c r="AF108" t="b">
        <f t="shared" si="1"/>
        <v>0</v>
      </c>
      <c r="AG108" t="b">
        <f t="shared" si="2"/>
        <v>1</v>
      </c>
    </row>
    <row r="109" spans="1:33" x14ac:dyDescent="0.25">
      <c r="A109" s="10" t="s">
        <v>629</v>
      </c>
      <c r="B109" s="4" t="s">
        <v>99</v>
      </c>
      <c r="C109" s="10" t="s">
        <v>37</v>
      </c>
      <c r="D109" s="10">
        <v>95</v>
      </c>
      <c r="E109" t="s">
        <v>100</v>
      </c>
      <c r="F109" s="10" t="s">
        <v>630</v>
      </c>
      <c r="G109" s="10">
        <v>2008</v>
      </c>
      <c r="H109" s="4" t="s">
        <v>540</v>
      </c>
      <c r="I109" s="10" t="s">
        <v>65</v>
      </c>
      <c r="J109" s="10">
        <v>29</v>
      </c>
      <c r="K109" t="s">
        <v>541</v>
      </c>
      <c r="L109" s="10" t="s">
        <v>631</v>
      </c>
      <c r="M109" s="10">
        <v>2017</v>
      </c>
      <c r="N109" s="9" t="s">
        <v>612</v>
      </c>
      <c r="O109" t="s">
        <v>415</v>
      </c>
      <c r="P109">
        <v>3</v>
      </c>
      <c r="Q109" s="10" t="s">
        <v>541</v>
      </c>
      <c r="R109" s="10" t="s">
        <v>100</v>
      </c>
      <c r="S109" s="10" t="b">
        <v>0</v>
      </c>
      <c r="T109"/>
      <c r="U109"/>
      <c r="V109"/>
      <c r="W109"/>
      <c r="X109"/>
      <c r="Y109" s="10" t="b">
        <v>1</v>
      </c>
      <c r="Z109" s="6">
        <v>1.612903225806452</v>
      </c>
      <c r="AB109">
        <v>0</v>
      </c>
      <c r="AC109" t="b">
        <f t="shared" si="0"/>
        <v>1</v>
      </c>
      <c r="AD109" t="s">
        <v>100</v>
      </c>
      <c r="AE109" t="s">
        <v>541</v>
      </c>
      <c r="AF109" t="b">
        <f t="shared" si="1"/>
        <v>1</v>
      </c>
      <c r="AG109" t="b">
        <f t="shared" si="2"/>
        <v>1</v>
      </c>
    </row>
    <row r="110" spans="1:33" x14ac:dyDescent="0.25">
      <c r="A110" s="10" t="s">
        <v>632</v>
      </c>
      <c r="B110" s="4" t="s">
        <v>106</v>
      </c>
      <c r="C110" s="10" t="s">
        <v>95</v>
      </c>
      <c r="D110" s="10">
        <v>39</v>
      </c>
      <c r="E110" t="s">
        <v>107</v>
      </c>
      <c r="F110" s="10" t="s">
        <v>633</v>
      </c>
      <c r="G110" s="10">
        <v>2013</v>
      </c>
      <c r="H110" s="4" t="s">
        <v>588</v>
      </c>
      <c r="I110" s="10" t="s">
        <v>80</v>
      </c>
      <c r="J110" s="10">
        <v>122</v>
      </c>
      <c r="K110" t="s">
        <v>589</v>
      </c>
      <c r="L110" s="10" t="s">
        <v>634</v>
      </c>
      <c r="M110" s="10">
        <v>2013</v>
      </c>
      <c r="N110" s="9" t="s">
        <v>612</v>
      </c>
      <c r="O110" t="s">
        <v>415</v>
      </c>
      <c r="P110">
        <v>3</v>
      </c>
      <c r="Q110" s="10" t="s">
        <v>107</v>
      </c>
      <c r="R110" s="10" t="s">
        <v>589</v>
      </c>
      <c r="S110" s="10" t="b">
        <v>0</v>
      </c>
      <c r="T110"/>
      <c r="U110"/>
      <c r="V110"/>
      <c r="W110"/>
      <c r="X110"/>
      <c r="Y110" s="10" t="b">
        <v>0</v>
      </c>
      <c r="Z110" s="6">
        <v>1.24223602484472</v>
      </c>
      <c r="AB110">
        <v>0</v>
      </c>
      <c r="AC110" t="b">
        <f t="shared" si="0"/>
        <v>1</v>
      </c>
      <c r="AD110" t="s">
        <v>107</v>
      </c>
      <c r="AE110" t="s">
        <v>589</v>
      </c>
      <c r="AF110" t="b">
        <f t="shared" si="1"/>
        <v>1</v>
      </c>
      <c r="AG110" t="b">
        <f t="shared" si="2"/>
        <v>1</v>
      </c>
    </row>
    <row r="111" spans="1:33" x14ac:dyDescent="0.25">
      <c r="A111" s="10" t="s">
        <v>635</v>
      </c>
      <c r="B111" s="4" t="s">
        <v>127</v>
      </c>
      <c r="C111" s="10" t="s">
        <v>37</v>
      </c>
      <c r="D111" s="10">
        <v>116</v>
      </c>
      <c r="E111" t="s">
        <v>128</v>
      </c>
      <c r="F111" s="10" t="s">
        <v>636</v>
      </c>
      <c r="G111" s="10">
        <v>2008</v>
      </c>
      <c r="H111" s="4" t="s">
        <v>201</v>
      </c>
      <c r="I111" s="10" t="s">
        <v>152</v>
      </c>
      <c r="J111" s="10">
        <v>84</v>
      </c>
      <c r="K111" t="s">
        <v>202</v>
      </c>
      <c r="L111" s="10" t="s">
        <v>637</v>
      </c>
      <c r="M111" s="10">
        <v>2016</v>
      </c>
      <c r="N111" s="9" t="s">
        <v>612</v>
      </c>
      <c r="O111" t="s">
        <v>415</v>
      </c>
      <c r="P111">
        <v>3</v>
      </c>
      <c r="Q111" s="10" t="s">
        <v>202</v>
      </c>
      <c r="R111" s="10" t="s">
        <v>128</v>
      </c>
      <c r="S111" s="10" t="b">
        <v>0</v>
      </c>
      <c r="T111"/>
      <c r="U111"/>
      <c r="V111"/>
      <c r="W111"/>
      <c r="X111"/>
      <c r="Y111" s="10" t="b">
        <v>0</v>
      </c>
      <c r="Z111" s="6">
        <v>1</v>
      </c>
      <c r="AB111">
        <v>0</v>
      </c>
      <c r="AC111" t="b">
        <f t="shared" si="0"/>
        <v>1</v>
      </c>
      <c r="AD111" t="s">
        <v>128</v>
      </c>
      <c r="AE111" t="s">
        <v>202</v>
      </c>
      <c r="AF111" t="b">
        <f t="shared" si="1"/>
        <v>1</v>
      </c>
      <c r="AG111" t="b">
        <f t="shared" si="2"/>
        <v>1</v>
      </c>
    </row>
    <row r="112" spans="1:33" x14ac:dyDescent="0.25">
      <c r="A112" s="10" t="s">
        <v>638</v>
      </c>
      <c r="B112" s="4" t="s">
        <v>141</v>
      </c>
      <c r="C112" s="10" t="s">
        <v>61</v>
      </c>
      <c r="D112" s="10">
        <v>18</v>
      </c>
      <c r="E112" t="s">
        <v>142</v>
      </c>
      <c r="F112" s="10" t="s">
        <v>639</v>
      </c>
      <c r="G112" s="10">
        <v>2004</v>
      </c>
      <c r="H112" s="4" t="s">
        <v>134</v>
      </c>
      <c r="I112" s="10" t="s">
        <v>65</v>
      </c>
      <c r="J112" s="10">
        <v>47</v>
      </c>
      <c r="K112" t="s">
        <v>135</v>
      </c>
      <c r="L112" s="10" t="s">
        <v>640</v>
      </c>
      <c r="M112" s="10">
        <v>2006</v>
      </c>
      <c r="N112" s="9" t="s">
        <v>612</v>
      </c>
      <c r="O112" t="s">
        <v>415</v>
      </c>
      <c r="P112">
        <v>3</v>
      </c>
      <c r="Q112" s="10" t="s">
        <v>135</v>
      </c>
      <c r="R112" s="10" t="s">
        <v>142</v>
      </c>
      <c r="S112" s="10" t="b">
        <v>0</v>
      </c>
      <c r="T112"/>
      <c r="U112"/>
      <c r="V112"/>
      <c r="W112"/>
      <c r="X112"/>
      <c r="Y112" s="10" t="b">
        <v>0</v>
      </c>
      <c r="Z112" s="6">
        <v>3.0769230769230771</v>
      </c>
      <c r="AB112">
        <v>0</v>
      </c>
      <c r="AC112" t="b">
        <f t="shared" si="0"/>
        <v>1</v>
      </c>
      <c r="AD112" t="s">
        <v>142</v>
      </c>
      <c r="AE112" t="s">
        <v>135</v>
      </c>
      <c r="AF112" t="b">
        <f t="shared" si="1"/>
        <v>1</v>
      </c>
      <c r="AG112" t="b">
        <f t="shared" si="2"/>
        <v>1</v>
      </c>
    </row>
    <row r="113" spans="1:33" x14ac:dyDescent="0.25">
      <c r="A113" s="10" t="s">
        <v>641</v>
      </c>
      <c r="B113" s="4" t="s">
        <v>163</v>
      </c>
      <c r="C113" s="10" t="s">
        <v>152</v>
      </c>
      <c r="D113" s="10">
        <v>53</v>
      </c>
      <c r="E113" t="s">
        <v>164</v>
      </c>
      <c r="F113" s="10" t="s">
        <v>642</v>
      </c>
      <c r="G113" s="10">
        <v>2009</v>
      </c>
      <c r="H113" s="4" t="s">
        <v>523</v>
      </c>
      <c r="I113" s="10" t="s">
        <v>37</v>
      </c>
      <c r="J113" s="10">
        <v>54</v>
      </c>
      <c r="K113" t="s">
        <v>524</v>
      </c>
      <c r="L113" s="10" t="s">
        <v>643</v>
      </c>
      <c r="M113" s="10">
        <v>2003</v>
      </c>
      <c r="N113" s="9" t="s">
        <v>612</v>
      </c>
      <c r="O113" t="s">
        <v>415</v>
      </c>
      <c r="P113">
        <v>3</v>
      </c>
      <c r="Q113" s="10" t="s">
        <v>524</v>
      </c>
      <c r="R113" s="10" t="s">
        <v>164</v>
      </c>
      <c r="S113" s="10" t="b">
        <v>0</v>
      </c>
      <c r="T113"/>
      <c r="U113"/>
      <c r="V113"/>
      <c r="W113"/>
      <c r="X113"/>
      <c r="Y113" s="10" t="b">
        <v>0</v>
      </c>
      <c r="Z113" s="6">
        <v>1.8691588785046731</v>
      </c>
      <c r="AB113">
        <v>0</v>
      </c>
      <c r="AC113" t="b">
        <f t="shared" si="0"/>
        <v>1</v>
      </c>
      <c r="AD113" t="s">
        <v>164</v>
      </c>
      <c r="AE113" t="s">
        <v>524</v>
      </c>
      <c r="AF113" t="b">
        <f t="shared" si="1"/>
        <v>1</v>
      </c>
      <c r="AG113" t="b">
        <f t="shared" si="2"/>
        <v>1</v>
      </c>
    </row>
    <row r="114" spans="1:33" x14ac:dyDescent="0.25">
      <c r="A114" s="10" t="s">
        <v>644</v>
      </c>
      <c r="B114" s="4" t="s">
        <v>170</v>
      </c>
      <c r="C114" s="10" t="s">
        <v>41</v>
      </c>
      <c r="D114" s="10">
        <v>22</v>
      </c>
      <c r="E114" t="s">
        <v>171</v>
      </c>
      <c r="F114" s="10" t="s">
        <v>645</v>
      </c>
      <c r="G114" s="10">
        <v>2016</v>
      </c>
      <c r="H114" s="4" t="s">
        <v>215</v>
      </c>
      <c r="I114" s="10" t="s">
        <v>31</v>
      </c>
      <c r="J114" s="10">
        <v>23</v>
      </c>
      <c r="K114" t="s">
        <v>216</v>
      </c>
      <c r="L114" s="10" t="s">
        <v>646</v>
      </c>
      <c r="M114" s="10">
        <v>2012</v>
      </c>
      <c r="N114" s="9" t="s">
        <v>612</v>
      </c>
      <c r="O114" t="s">
        <v>415</v>
      </c>
      <c r="P114">
        <v>3</v>
      </c>
      <c r="Q114" s="10" t="s">
        <v>216</v>
      </c>
      <c r="R114" s="10" t="s">
        <v>171</v>
      </c>
      <c r="S114" s="10" t="b">
        <v>0</v>
      </c>
      <c r="T114"/>
      <c r="U114"/>
      <c r="V114"/>
      <c r="W114"/>
      <c r="X114"/>
      <c r="Y114" s="10" t="b">
        <v>0</v>
      </c>
      <c r="Z114" s="6">
        <v>4.4444444444444446</v>
      </c>
      <c r="AB114">
        <v>0</v>
      </c>
      <c r="AC114" t="b">
        <f t="shared" si="0"/>
        <v>1</v>
      </c>
      <c r="AD114" t="s">
        <v>171</v>
      </c>
      <c r="AE114" t="s">
        <v>216</v>
      </c>
      <c r="AF114" t="b">
        <f t="shared" si="1"/>
        <v>1</v>
      </c>
      <c r="AG114" t="b">
        <f t="shared" si="2"/>
        <v>1</v>
      </c>
    </row>
    <row r="115" spans="1:33" x14ac:dyDescent="0.25">
      <c r="A115" s="10" t="s">
        <v>647</v>
      </c>
      <c r="B115" s="4" t="s">
        <v>184</v>
      </c>
      <c r="C115" s="10" t="s">
        <v>61</v>
      </c>
      <c r="D115" s="10">
        <v>36</v>
      </c>
      <c r="E115" t="s">
        <v>185</v>
      </c>
      <c r="F115" s="10" t="s">
        <v>648</v>
      </c>
      <c r="G115" s="10">
        <v>1996</v>
      </c>
      <c r="H115" s="4" t="s">
        <v>463</v>
      </c>
      <c r="I115" s="10" t="s">
        <v>297</v>
      </c>
      <c r="J115" s="10">
        <v>13</v>
      </c>
      <c r="K115" t="s">
        <v>464</v>
      </c>
      <c r="L115" s="10" t="s">
        <v>649</v>
      </c>
      <c r="M115" s="10">
        <v>1997</v>
      </c>
      <c r="N115" s="9" t="s">
        <v>612</v>
      </c>
      <c r="O115" t="s">
        <v>415</v>
      </c>
      <c r="P115">
        <v>3</v>
      </c>
      <c r="Q115" s="10" t="s">
        <v>185</v>
      </c>
      <c r="R115" s="10" t="s">
        <v>464</v>
      </c>
      <c r="S115" s="10" t="b">
        <v>0</v>
      </c>
      <c r="T115"/>
      <c r="U115"/>
      <c r="V115"/>
      <c r="W115"/>
      <c r="X115"/>
      <c r="Y115" s="10" t="b">
        <v>0</v>
      </c>
      <c r="Z115" s="6">
        <v>4.0816326530612246</v>
      </c>
      <c r="AB115">
        <v>0</v>
      </c>
      <c r="AC115" t="b">
        <f t="shared" si="0"/>
        <v>1</v>
      </c>
      <c r="AD115" t="s">
        <v>185</v>
      </c>
      <c r="AE115" t="s">
        <v>464</v>
      </c>
      <c r="AF115" t="b">
        <f t="shared" si="1"/>
        <v>1</v>
      </c>
      <c r="AG115" t="b">
        <f t="shared" si="2"/>
        <v>1</v>
      </c>
    </row>
    <row r="116" spans="1:33" x14ac:dyDescent="0.25">
      <c r="A116" s="10" t="s">
        <v>650</v>
      </c>
      <c r="B116" s="4" t="s">
        <v>292</v>
      </c>
      <c r="C116" s="10" t="s">
        <v>152</v>
      </c>
      <c r="D116" s="10">
        <v>89</v>
      </c>
      <c r="E116" t="s">
        <v>293</v>
      </c>
      <c r="F116" s="10" t="s">
        <v>651</v>
      </c>
      <c r="G116" s="10">
        <v>2009</v>
      </c>
      <c r="H116" s="4" t="s">
        <v>479</v>
      </c>
      <c r="I116" s="10" t="s">
        <v>27</v>
      </c>
      <c r="J116" s="10">
        <v>33</v>
      </c>
      <c r="K116" t="s">
        <v>480</v>
      </c>
      <c r="L116" s="10" t="s">
        <v>652</v>
      </c>
      <c r="M116" s="10">
        <v>2010</v>
      </c>
      <c r="N116" s="9" t="s">
        <v>612</v>
      </c>
      <c r="O116" t="s">
        <v>415</v>
      </c>
      <c r="P116">
        <v>3</v>
      </c>
      <c r="Q116" s="10" t="s">
        <v>480</v>
      </c>
      <c r="R116" s="10" t="s">
        <v>293</v>
      </c>
      <c r="S116" s="10" t="b">
        <v>0</v>
      </c>
      <c r="T116"/>
      <c r="U116"/>
      <c r="V116"/>
      <c r="W116"/>
      <c r="X116"/>
      <c r="Y116" s="10" t="b">
        <v>0</v>
      </c>
      <c r="Z116" s="6">
        <v>1.639344262295082</v>
      </c>
      <c r="AB116">
        <v>0</v>
      </c>
      <c r="AC116" t="b">
        <f t="shared" si="0"/>
        <v>1</v>
      </c>
      <c r="AD116" t="s">
        <v>293</v>
      </c>
      <c r="AE116" t="s">
        <v>480</v>
      </c>
      <c r="AF116" t="b">
        <f t="shared" si="1"/>
        <v>1</v>
      </c>
      <c r="AG116" t="b">
        <f t="shared" si="2"/>
        <v>1</v>
      </c>
    </row>
    <row r="117" spans="1:33" x14ac:dyDescent="0.25">
      <c r="A117" s="10" t="s">
        <v>653</v>
      </c>
      <c r="B117" s="4" t="s">
        <v>198</v>
      </c>
      <c r="C117" s="10" t="s">
        <v>41</v>
      </c>
      <c r="D117" s="10">
        <v>92</v>
      </c>
      <c r="E117" t="s">
        <v>199</v>
      </c>
      <c r="F117" s="10" t="s">
        <v>654</v>
      </c>
      <c r="G117" s="10">
        <v>2013</v>
      </c>
      <c r="H117" s="4" t="s">
        <v>429</v>
      </c>
      <c r="I117" s="10" t="s">
        <v>297</v>
      </c>
      <c r="J117" s="10">
        <v>71</v>
      </c>
      <c r="K117" t="s">
        <v>430</v>
      </c>
      <c r="L117" s="10" t="s">
        <v>655</v>
      </c>
      <c r="M117" s="10">
        <v>2017</v>
      </c>
      <c r="N117" s="9" t="s">
        <v>612</v>
      </c>
      <c r="O117" t="s">
        <v>415</v>
      </c>
      <c r="P117">
        <v>3</v>
      </c>
      <c r="Q117" s="10" t="s">
        <v>430</v>
      </c>
      <c r="R117" s="10" t="s">
        <v>199</v>
      </c>
      <c r="S117" s="10" t="b">
        <v>0</v>
      </c>
      <c r="T117"/>
      <c r="U117"/>
      <c r="V117"/>
      <c r="W117"/>
      <c r="X117"/>
      <c r="Y117" s="10" t="b">
        <v>1</v>
      </c>
      <c r="Z117" s="6">
        <v>1.2269938650306751</v>
      </c>
      <c r="AB117">
        <v>0</v>
      </c>
      <c r="AC117" t="b">
        <f t="shared" si="0"/>
        <v>1</v>
      </c>
      <c r="AD117" t="s">
        <v>199</v>
      </c>
      <c r="AE117" t="s">
        <v>430</v>
      </c>
      <c r="AF117" t="b">
        <f t="shared" si="1"/>
        <v>1</v>
      </c>
      <c r="AG117" t="b">
        <f t="shared" si="2"/>
        <v>1</v>
      </c>
    </row>
    <row r="118" spans="1:33" x14ac:dyDescent="0.25">
      <c r="A118" s="10" t="s">
        <v>656</v>
      </c>
      <c r="B118" s="4" t="s">
        <v>212</v>
      </c>
      <c r="C118" s="10" t="s">
        <v>37</v>
      </c>
      <c r="D118" s="10">
        <v>123</v>
      </c>
      <c r="E118" t="s">
        <v>213</v>
      </c>
      <c r="F118" s="10" t="s">
        <v>657</v>
      </c>
      <c r="G118" s="10">
        <v>2016</v>
      </c>
      <c r="H118" s="4" t="s">
        <v>432</v>
      </c>
      <c r="I118" s="10" t="s">
        <v>297</v>
      </c>
      <c r="J118" s="10">
        <v>49</v>
      </c>
      <c r="K118" t="s">
        <v>433</v>
      </c>
      <c r="L118" s="10" t="s">
        <v>658</v>
      </c>
      <c r="M118" s="10">
        <v>1998</v>
      </c>
      <c r="N118" s="9" t="s">
        <v>612</v>
      </c>
      <c r="O118" t="s">
        <v>415</v>
      </c>
      <c r="P118">
        <v>3</v>
      </c>
      <c r="Q118" s="10" t="s">
        <v>433</v>
      </c>
      <c r="R118" s="10" t="s">
        <v>213</v>
      </c>
      <c r="S118" s="10" t="b">
        <v>0</v>
      </c>
      <c r="T118"/>
      <c r="U118"/>
      <c r="V118"/>
      <c r="W118"/>
      <c r="X118"/>
      <c r="Y118" s="10" t="b">
        <v>0</v>
      </c>
      <c r="Z118" s="6">
        <v>1.1627906976744189</v>
      </c>
      <c r="AB118">
        <v>0</v>
      </c>
      <c r="AC118" t="b">
        <f t="shared" si="0"/>
        <v>1</v>
      </c>
      <c r="AD118" t="s">
        <v>213</v>
      </c>
      <c r="AE118" t="s">
        <v>433</v>
      </c>
      <c r="AF118" t="b">
        <f t="shared" si="1"/>
        <v>1</v>
      </c>
      <c r="AG118" t="b">
        <f t="shared" si="2"/>
        <v>1</v>
      </c>
    </row>
    <row r="119" spans="1:33" x14ac:dyDescent="0.25">
      <c r="A119" s="10" t="s">
        <v>659</v>
      </c>
      <c r="B119" s="4" t="s">
        <v>219</v>
      </c>
      <c r="C119" s="10" t="s">
        <v>80</v>
      </c>
      <c r="D119" s="10">
        <v>124</v>
      </c>
      <c r="E119" t="s">
        <v>220</v>
      </c>
      <c r="F119" s="10" t="s">
        <v>660</v>
      </c>
      <c r="G119" s="10">
        <v>2011</v>
      </c>
      <c r="H119" s="4" t="s">
        <v>102</v>
      </c>
      <c r="I119" s="10" t="s">
        <v>80</v>
      </c>
      <c r="J119" s="10">
        <v>111</v>
      </c>
      <c r="K119" t="s">
        <v>103</v>
      </c>
      <c r="L119" s="10" t="s">
        <v>661</v>
      </c>
      <c r="M119" s="10">
        <v>2016</v>
      </c>
      <c r="N119" s="9" t="s">
        <v>612</v>
      </c>
      <c r="O119" t="s">
        <v>415</v>
      </c>
      <c r="P119">
        <v>3</v>
      </c>
      <c r="Q119" s="10" t="s">
        <v>220</v>
      </c>
      <c r="R119" s="10" t="s">
        <v>103</v>
      </c>
      <c r="S119" s="10" t="b">
        <v>1</v>
      </c>
      <c r="T119"/>
      <c r="U119"/>
      <c r="V119"/>
      <c r="W119"/>
      <c r="X119"/>
      <c r="Y119" s="10" t="b">
        <v>0</v>
      </c>
      <c r="Z119" s="6">
        <v>0.85106382978723405</v>
      </c>
      <c r="AB119">
        <v>0</v>
      </c>
      <c r="AC119" t="b">
        <f t="shared" ref="AC119:AC148" si="3">AND(AF119=TRUE,AG119=TRUE)</f>
        <v>0</v>
      </c>
      <c r="AD119" t="s">
        <v>662</v>
      </c>
      <c r="AE119" t="s">
        <v>103</v>
      </c>
      <c r="AF119" t="b">
        <f t="shared" ref="AF119:AF148" si="4">AD119=E119</f>
        <v>0</v>
      </c>
      <c r="AG119" t="b">
        <f t="shared" ref="AG119:AG148" si="5">AE119=K119</f>
        <v>1</v>
      </c>
    </row>
    <row r="120" spans="1:33" x14ac:dyDescent="0.25">
      <c r="A120" s="10" t="s">
        <v>663</v>
      </c>
      <c r="B120" s="4" t="s">
        <v>247</v>
      </c>
      <c r="C120" s="10" t="s">
        <v>27</v>
      </c>
      <c r="D120" s="10">
        <v>77</v>
      </c>
      <c r="E120" t="s">
        <v>248</v>
      </c>
      <c r="F120" s="10" t="s">
        <v>664</v>
      </c>
      <c r="G120" s="10">
        <v>2001</v>
      </c>
      <c r="H120" s="4" t="s">
        <v>425</v>
      </c>
      <c r="I120" s="10" t="s">
        <v>297</v>
      </c>
      <c r="J120" s="10">
        <v>68</v>
      </c>
      <c r="K120" t="s">
        <v>426</v>
      </c>
      <c r="L120" s="10" t="s">
        <v>665</v>
      </c>
      <c r="M120" s="10">
        <v>2003</v>
      </c>
      <c r="N120" s="9" t="s">
        <v>612</v>
      </c>
      <c r="O120" t="s">
        <v>415</v>
      </c>
      <c r="P120">
        <v>3</v>
      </c>
      <c r="Q120" s="10" t="s">
        <v>248</v>
      </c>
      <c r="R120" s="10" t="s">
        <v>426</v>
      </c>
      <c r="S120" s="10" t="b">
        <v>0</v>
      </c>
      <c r="T120"/>
      <c r="U120"/>
      <c r="V120"/>
      <c r="W120"/>
      <c r="X120"/>
      <c r="Y120" s="10" t="b">
        <v>0</v>
      </c>
      <c r="Z120" s="6">
        <v>1.3793103448275861</v>
      </c>
      <c r="AB120">
        <v>0</v>
      </c>
      <c r="AC120" t="b">
        <f t="shared" si="3"/>
        <v>1</v>
      </c>
      <c r="AD120" t="s">
        <v>248</v>
      </c>
      <c r="AE120" t="s">
        <v>426</v>
      </c>
      <c r="AF120" t="b">
        <f t="shared" si="4"/>
        <v>1</v>
      </c>
      <c r="AG120" t="b">
        <f t="shared" si="5"/>
        <v>1</v>
      </c>
    </row>
    <row r="121" spans="1:33" x14ac:dyDescent="0.25">
      <c r="A121" s="10" t="s">
        <v>666</v>
      </c>
      <c r="B121" s="4" t="s">
        <v>254</v>
      </c>
      <c r="C121" s="10" t="s">
        <v>31</v>
      </c>
      <c r="D121" s="10">
        <v>12</v>
      </c>
      <c r="E121" t="s">
        <v>255</v>
      </c>
      <c r="F121" s="10" t="s">
        <v>667</v>
      </c>
      <c r="G121" s="10">
        <v>2017</v>
      </c>
      <c r="H121" s="4" t="s">
        <v>166</v>
      </c>
      <c r="I121" s="10" t="s">
        <v>31</v>
      </c>
      <c r="J121" s="10">
        <v>43</v>
      </c>
      <c r="K121" t="s">
        <v>167</v>
      </c>
      <c r="L121" s="10" t="s">
        <v>668</v>
      </c>
      <c r="M121" s="10">
        <v>2013</v>
      </c>
      <c r="N121" s="9" t="s">
        <v>612</v>
      </c>
      <c r="O121" t="s">
        <v>415</v>
      </c>
      <c r="P121">
        <v>3</v>
      </c>
      <c r="Q121" s="10" t="s">
        <v>255</v>
      </c>
      <c r="R121" s="10" t="s">
        <v>167</v>
      </c>
      <c r="S121" s="10" t="b">
        <v>1</v>
      </c>
      <c r="T121"/>
      <c r="U121"/>
      <c r="V121"/>
      <c r="W121"/>
      <c r="X121"/>
      <c r="Y121" s="10" t="b">
        <v>1</v>
      </c>
      <c r="Z121" s="6">
        <v>3.6363636363636358</v>
      </c>
      <c r="AB121">
        <v>0</v>
      </c>
      <c r="AC121" t="b">
        <f t="shared" si="3"/>
        <v>1</v>
      </c>
      <c r="AD121" t="s">
        <v>255</v>
      </c>
      <c r="AE121" t="s">
        <v>167</v>
      </c>
      <c r="AF121" t="b">
        <f t="shared" si="4"/>
        <v>1</v>
      </c>
      <c r="AG121" t="b">
        <f t="shared" si="5"/>
        <v>1</v>
      </c>
    </row>
    <row r="122" spans="1:33" x14ac:dyDescent="0.25">
      <c r="A122" s="10" t="s">
        <v>669</v>
      </c>
      <c r="B122" s="4" t="s">
        <v>268</v>
      </c>
      <c r="C122" s="10" t="s">
        <v>53</v>
      </c>
      <c r="D122" s="10">
        <v>127</v>
      </c>
      <c r="E122" t="s">
        <v>269</v>
      </c>
      <c r="F122" s="10" t="s">
        <v>670</v>
      </c>
      <c r="G122" s="10">
        <v>2015</v>
      </c>
      <c r="H122" s="4" t="s">
        <v>40</v>
      </c>
      <c r="I122" s="10" t="s">
        <v>41</v>
      </c>
      <c r="J122" s="10">
        <v>59</v>
      </c>
      <c r="K122" t="s">
        <v>42</v>
      </c>
      <c r="L122" s="10" t="s">
        <v>671</v>
      </c>
      <c r="M122" s="10">
        <v>2002</v>
      </c>
      <c r="N122" s="9" t="s">
        <v>612</v>
      </c>
      <c r="O122" t="s">
        <v>415</v>
      </c>
      <c r="P122">
        <v>3</v>
      </c>
      <c r="Q122" s="10" t="s">
        <v>42</v>
      </c>
      <c r="R122" s="10" t="s">
        <v>269</v>
      </c>
      <c r="S122" s="10" t="b">
        <v>0</v>
      </c>
      <c r="T122"/>
      <c r="U122"/>
      <c r="V122"/>
      <c r="W122"/>
      <c r="X122"/>
      <c r="Y122" s="10" t="b">
        <v>0</v>
      </c>
      <c r="Z122" s="6">
        <v>1.075268817204301</v>
      </c>
      <c r="AB122">
        <v>0</v>
      </c>
      <c r="AC122" t="b">
        <f t="shared" si="3"/>
        <v>1</v>
      </c>
      <c r="AD122" t="s">
        <v>269</v>
      </c>
      <c r="AE122" t="s">
        <v>42</v>
      </c>
      <c r="AF122" t="b">
        <f t="shared" si="4"/>
        <v>1</v>
      </c>
      <c r="AG122" t="b">
        <f t="shared" si="5"/>
        <v>1</v>
      </c>
    </row>
    <row r="123" spans="1:33" x14ac:dyDescent="0.25">
      <c r="A123" s="10" t="s">
        <v>672</v>
      </c>
      <c r="B123" s="4" t="s">
        <v>275</v>
      </c>
      <c r="C123" s="10" t="s">
        <v>41</v>
      </c>
      <c r="D123" s="10">
        <v>45</v>
      </c>
      <c r="E123" t="s">
        <v>276</v>
      </c>
      <c r="F123" s="10" t="s">
        <v>673</v>
      </c>
      <c r="G123" s="10">
        <v>2014</v>
      </c>
      <c r="H123" s="4" t="s">
        <v>173</v>
      </c>
      <c r="I123" s="10" t="s">
        <v>152</v>
      </c>
      <c r="J123" s="10">
        <v>64</v>
      </c>
      <c r="K123" t="s">
        <v>174</v>
      </c>
      <c r="L123" s="10" t="s">
        <v>674</v>
      </c>
      <c r="M123" s="10">
        <v>2007</v>
      </c>
      <c r="N123" s="9" t="s">
        <v>612</v>
      </c>
      <c r="O123" t="s">
        <v>415</v>
      </c>
      <c r="P123">
        <v>3</v>
      </c>
      <c r="Q123" s="10" t="s">
        <v>174</v>
      </c>
      <c r="R123" s="10" t="s">
        <v>276</v>
      </c>
      <c r="S123" s="10" t="b">
        <v>0</v>
      </c>
      <c r="T123"/>
      <c r="U123"/>
      <c r="V123"/>
      <c r="W123"/>
      <c r="X123"/>
      <c r="Y123" s="10" t="b">
        <v>0</v>
      </c>
      <c r="Z123" s="6">
        <v>1.834862385321101</v>
      </c>
      <c r="AB123">
        <v>0</v>
      </c>
      <c r="AC123" t="b">
        <f t="shared" si="3"/>
        <v>1</v>
      </c>
      <c r="AD123" t="s">
        <v>276</v>
      </c>
      <c r="AE123" t="s">
        <v>174</v>
      </c>
      <c r="AF123" t="b">
        <f t="shared" si="4"/>
        <v>1</v>
      </c>
      <c r="AG123" t="b">
        <f t="shared" si="5"/>
        <v>1</v>
      </c>
    </row>
    <row r="124" spans="1:33" x14ac:dyDescent="0.25">
      <c r="A124" s="10" t="s">
        <v>675</v>
      </c>
      <c r="B124" s="4" t="s">
        <v>311</v>
      </c>
      <c r="C124" s="10" t="s">
        <v>95</v>
      </c>
      <c r="D124" s="10">
        <v>82</v>
      </c>
      <c r="E124" t="s">
        <v>312</v>
      </c>
      <c r="F124" s="10" t="s">
        <v>676</v>
      </c>
      <c r="G124" s="10">
        <v>2017</v>
      </c>
      <c r="H124" s="4" t="s">
        <v>304</v>
      </c>
      <c r="I124" s="10" t="s">
        <v>297</v>
      </c>
      <c r="J124" s="10">
        <v>44</v>
      </c>
      <c r="K124" t="s">
        <v>305</v>
      </c>
      <c r="L124" s="10" t="s">
        <v>677</v>
      </c>
      <c r="M124" s="10">
        <v>2002</v>
      </c>
      <c r="N124" s="9" t="s">
        <v>612</v>
      </c>
      <c r="O124" t="s">
        <v>415</v>
      </c>
      <c r="P124">
        <v>3</v>
      </c>
      <c r="Q124" s="10" t="s">
        <v>305</v>
      </c>
      <c r="R124" s="10" t="s">
        <v>312</v>
      </c>
      <c r="S124" s="10" t="b">
        <v>0</v>
      </c>
      <c r="T124"/>
      <c r="U124"/>
      <c r="V124"/>
      <c r="W124"/>
      <c r="X124"/>
      <c r="Y124" s="10" t="b">
        <v>1</v>
      </c>
      <c r="Z124" s="6">
        <v>1.587301587301587</v>
      </c>
      <c r="AB124">
        <v>0</v>
      </c>
      <c r="AC124" t="b">
        <f t="shared" si="3"/>
        <v>1</v>
      </c>
      <c r="AD124" t="s">
        <v>312</v>
      </c>
      <c r="AE124" t="s">
        <v>305</v>
      </c>
      <c r="AF124" t="b">
        <f t="shared" si="4"/>
        <v>1</v>
      </c>
      <c r="AG124" t="b">
        <f t="shared" si="5"/>
        <v>1</v>
      </c>
    </row>
    <row r="125" spans="1:33" x14ac:dyDescent="0.25">
      <c r="A125" s="10" t="s">
        <v>678</v>
      </c>
      <c r="B125" s="4" t="s">
        <v>318</v>
      </c>
      <c r="C125" s="10" t="s">
        <v>95</v>
      </c>
      <c r="D125" s="10">
        <v>52</v>
      </c>
      <c r="E125" t="s">
        <v>319</v>
      </c>
      <c r="F125" s="10" t="s">
        <v>679</v>
      </c>
      <c r="G125" s="10">
        <v>2007</v>
      </c>
      <c r="H125" s="4" t="s">
        <v>148</v>
      </c>
      <c r="I125" s="10" t="s">
        <v>37</v>
      </c>
      <c r="J125" s="10">
        <v>102</v>
      </c>
      <c r="K125" t="s">
        <v>149</v>
      </c>
      <c r="L125" s="10" t="s">
        <v>680</v>
      </c>
      <c r="M125" s="10">
        <v>2009</v>
      </c>
      <c r="N125" s="9" t="s">
        <v>612</v>
      </c>
      <c r="O125" t="s">
        <v>415</v>
      </c>
      <c r="P125">
        <v>3</v>
      </c>
      <c r="Q125" s="10" t="s">
        <v>319</v>
      </c>
      <c r="R125" s="10" t="s">
        <v>149</v>
      </c>
      <c r="S125" s="10" t="b">
        <v>0</v>
      </c>
      <c r="T125"/>
      <c r="U125"/>
      <c r="V125"/>
      <c r="W125"/>
      <c r="X125"/>
      <c r="Y125" s="10" t="b">
        <v>0</v>
      </c>
      <c r="Z125" s="6">
        <v>1.2987012987012989</v>
      </c>
      <c r="AB125">
        <v>0</v>
      </c>
      <c r="AC125" t="b">
        <f t="shared" si="3"/>
        <v>1</v>
      </c>
      <c r="AD125" t="s">
        <v>319</v>
      </c>
      <c r="AE125" t="s">
        <v>149</v>
      </c>
      <c r="AF125" t="b">
        <f t="shared" si="4"/>
        <v>1</v>
      </c>
      <c r="AG125" t="b">
        <f t="shared" si="5"/>
        <v>1</v>
      </c>
    </row>
    <row r="126" spans="1:33" x14ac:dyDescent="0.25">
      <c r="A126" s="10" t="s">
        <v>681</v>
      </c>
      <c r="B126" s="4" t="s">
        <v>339</v>
      </c>
      <c r="C126" s="10" t="s">
        <v>31</v>
      </c>
      <c r="D126" s="10">
        <v>83</v>
      </c>
      <c r="E126" t="s">
        <v>340</v>
      </c>
      <c r="F126" s="10" t="s">
        <v>682</v>
      </c>
      <c r="G126" s="10">
        <v>2007</v>
      </c>
      <c r="H126" s="4" t="s">
        <v>226</v>
      </c>
      <c r="I126" s="10" t="s">
        <v>31</v>
      </c>
      <c r="J126" s="10">
        <v>4</v>
      </c>
      <c r="K126" t="s">
        <v>227</v>
      </c>
      <c r="L126" s="10" t="s">
        <v>683</v>
      </c>
      <c r="M126" s="10">
        <v>2008</v>
      </c>
      <c r="N126" s="9" t="s">
        <v>612</v>
      </c>
      <c r="O126" t="s">
        <v>415</v>
      </c>
      <c r="P126">
        <v>3</v>
      </c>
      <c r="Q126" s="10" t="s">
        <v>227</v>
      </c>
      <c r="R126" s="10" t="s">
        <v>340</v>
      </c>
      <c r="S126" s="10" t="b">
        <v>1</v>
      </c>
      <c r="T126"/>
      <c r="U126"/>
      <c r="V126"/>
      <c r="W126"/>
      <c r="X126"/>
      <c r="Y126" s="10" t="b">
        <v>0</v>
      </c>
      <c r="Z126" s="6">
        <v>2.298850574712644</v>
      </c>
      <c r="AB126">
        <v>0</v>
      </c>
      <c r="AC126" t="b">
        <f t="shared" si="3"/>
        <v>0</v>
      </c>
      <c r="AD126" t="s">
        <v>340</v>
      </c>
      <c r="AE126" t="s">
        <v>234</v>
      </c>
      <c r="AF126" t="b">
        <f t="shared" si="4"/>
        <v>1</v>
      </c>
      <c r="AG126" t="b">
        <f t="shared" si="5"/>
        <v>0</v>
      </c>
    </row>
    <row r="127" spans="1:33" x14ac:dyDescent="0.25">
      <c r="A127" s="10" t="s">
        <v>684</v>
      </c>
      <c r="B127" s="4" t="s">
        <v>289</v>
      </c>
      <c r="C127" s="10" t="s">
        <v>65</v>
      </c>
      <c r="D127" s="10">
        <v>117</v>
      </c>
      <c r="E127" t="s">
        <v>290</v>
      </c>
      <c r="F127" s="10" t="s">
        <v>685</v>
      </c>
      <c r="G127" s="10">
        <v>2016</v>
      </c>
      <c r="H127" s="4" t="s">
        <v>84</v>
      </c>
      <c r="I127" s="10" t="s">
        <v>65</v>
      </c>
      <c r="J127" s="10">
        <v>86</v>
      </c>
      <c r="K127" t="s">
        <v>85</v>
      </c>
      <c r="L127" s="10" t="s">
        <v>686</v>
      </c>
      <c r="M127" s="10">
        <v>1996</v>
      </c>
      <c r="N127" s="9" t="s">
        <v>612</v>
      </c>
      <c r="O127" t="s">
        <v>415</v>
      </c>
      <c r="P127">
        <v>3</v>
      </c>
      <c r="Q127" s="10" t="s">
        <v>85</v>
      </c>
      <c r="R127" s="10" t="s">
        <v>290</v>
      </c>
      <c r="S127" s="10" t="b">
        <v>1</v>
      </c>
      <c r="T127"/>
      <c r="U127"/>
      <c r="V127"/>
      <c r="W127"/>
      <c r="X127"/>
      <c r="Y127" s="10" t="b">
        <v>0</v>
      </c>
      <c r="Z127" s="6">
        <v>0.98522167487684731</v>
      </c>
      <c r="AB127">
        <v>0</v>
      </c>
      <c r="AC127" t="b">
        <f t="shared" si="3"/>
        <v>1</v>
      </c>
      <c r="AD127" t="s">
        <v>290</v>
      </c>
      <c r="AE127" t="s">
        <v>85</v>
      </c>
      <c r="AF127" t="b">
        <f t="shared" si="4"/>
        <v>1</v>
      </c>
      <c r="AG127" t="b">
        <f t="shared" si="5"/>
        <v>1</v>
      </c>
    </row>
    <row r="128" spans="1:33" x14ac:dyDescent="0.25">
      <c r="A128" s="10" t="s">
        <v>687</v>
      </c>
      <c r="B128" s="4" t="s">
        <v>353</v>
      </c>
      <c r="C128" s="10" t="s">
        <v>53</v>
      </c>
      <c r="D128" s="10">
        <v>113</v>
      </c>
      <c r="E128" t="s">
        <v>354</v>
      </c>
      <c r="F128" s="10" t="s">
        <v>688</v>
      </c>
      <c r="G128" s="10">
        <v>2012</v>
      </c>
      <c r="H128" s="4" t="s">
        <v>180</v>
      </c>
      <c r="I128" s="10" t="s">
        <v>80</v>
      </c>
      <c r="J128" s="10">
        <v>79</v>
      </c>
      <c r="K128" t="s">
        <v>181</v>
      </c>
      <c r="L128" s="10" t="s">
        <v>689</v>
      </c>
      <c r="M128" s="10">
        <v>1999</v>
      </c>
      <c r="N128" s="9" t="s">
        <v>612</v>
      </c>
      <c r="O128" t="s">
        <v>415</v>
      </c>
      <c r="P128">
        <v>3</v>
      </c>
      <c r="Q128" s="10" t="s">
        <v>181</v>
      </c>
      <c r="R128" s="10" t="s">
        <v>354</v>
      </c>
      <c r="S128" s="10" t="b">
        <v>0</v>
      </c>
      <c r="T128"/>
      <c r="U128"/>
      <c r="V128"/>
      <c r="W128"/>
      <c r="X128"/>
      <c r="Y128" s="10" t="b">
        <v>0</v>
      </c>
      <c r="Z128" s="6">
        <v>1.041666666666667</v>
      </c>
      <c r="AB128">
        <v>0</v>
      </c>
      <c r="AC128" t="b">
        <f t="shared" si="3"/>
        <v>1</v>
      </c>
      <c r="AD128" t="s">
        <v>354</v>
      </c>
      <c r="AE128" t="s">
        <v>181</v>
      </c>
      <c r="AF128" t="b">
        <f t="shared" si="4"/>
        <v>1</v>
      </c>
      <c r="AG128" t="b">
        <f t="shared" si="5"/>
        <v>1</v>
      </c>
    </row>
    <row r="129" spans="1:33" x14ac:dyDescent="0.25">
      <c r="A129" s="10" t="s">
        <v>690</v>
      </c>
      <c r="B129" s="4" t="s">
        <v>527</v>
      </c>
      <c r="C129" s="10" t="s">
        <v>297</v>
      </c>
      <c r="D129" s="10">
        <v>57</v>
      </c>
      <c r="E129" t="s">
        <v>528</v>
      </c>
      <c r="F129" s="10" t="s">
        <v>691</v>
      </c>
      <c r="G129" s="10">
        <v>2003</v>
      </c>
      <c r="H129" s="4" t="s">
        <v>120</v>
      </c>
      <c r="I129" s="10" t="s">
        <v>37</v>
      </c>
      <c r="J129" s="10">
        <v>88</v>
      </c>
      <c r="K129" t="s">
        <v>121</v>
      </c>
      <c r="L129" s="10" t="s">
        <v>692</v>
      </c>
      <c r="M129" s="10">
        <v>2015</v>
      </c>
      <c r="N129" s="9" t="s">
        <v>612</v>
      </c>
      <c r="O129" t="s">
        <v>415</v>
      </c>
      <c r="P129">
        <v>3</v>
      </c>
      <c r="Q129" s="10" t="s">
        <v>121</v>
      </c>
      <c r="R129" s="10" t="s">
        <v>528</v>
      </c>
      <c r="S129" s="10" t="b">
        <v>0</v>
      </c>
      <c r="T129"/>
      <c r="U129"/>
      <c r="V129"/>
      <c r="W129"/>
      <c r="X129"/>
      <c r="Y129" s="10" t="b">
        <v>0</v>
      </c>
      <c r="Z129" s="6">
        <v>1.3793103448275861</v>
      </c>
      <c r="AB129">
        <v>0</v>
      </c>
      <c r="AC129" t="b">
        <f t="shared" si="3"/>
        <v>1</v>
      </c>
      <c r="AD129" t="s">
        <v>528</v>
      </c>
      <c r="AE129" t="s">
        <v>121</v>
      </c>
      <c r="AF129" t="b">
        <f t="shared" si="4"/>
        <v>1</v>
      </c>
      <c r="AG129" t="b">
        <f t="shared" si="5"/>
        <v>1</v>
      </c>
    </row>
    <row r="130" spans="1:33" x14ac:dyDescent="0.25">
      <c r="A130" s="10" t="s">
        <v>693</v>
      </c>
      <c r="B130" s="4" t="s">
        <v>381</v>
      </c>
      <c r="C130" s="10" t="s">
        <v>65</v>
      </c>
      <c r="D130" s="10">
        <v>128</v>
      </c>
      <c r="E130" t="s">
        <v>382</v>
      </c>
      <c r="F130" s="10" t="s">
        <v>694</v>
      </c>
      <c r="G130" s="10">
        <v>2017</v>
      </c>
      <c r="H130" s="4" t="s">
        <v>261</v>
      </c>
      <c r="I130" s="10" t="s">
        <v>53</v>
      </c>
      <c r="J130" s="10">
        <v>100</v>
      </c>
      <c r="K130" t="s">
        <v>262</v>
      </c>
      <c r="L130" s="10" t="s">
        <v>695</v>
      </c>
      <c r="M130" s="10">
        <v>2015</v>
      </c>
      <c r="N130" s="9" t="s">
        <v>612</v>
      </c>
      <c r="O130" t="s">
        <v>415</v>
      </c>
      <c r="P130">
        <v>3</v>
      </c>
      <c r="Q130" s="10" t="s">
        <v>262</v>
      </c>
      <c r="R130" s="10" t="s">
        <v>382</v>
      </c>
      <c r="S130" s="10" t="b">
        <v>0</v>
      </c>
      <c r="T130"/>
      <c r="U130"/>
      <c r="V130"/>
      <c r="W130"/>
      <c r="X130"/>
      <c r="Y130" s="10" t="b">
        <v>1</v>
      </c>
      <c r="Z130" s="6">
        <v>0.8771929824561403</v>
      </c>
      <c r="AB130">
        <v>0</v>
      </c>
      <c r="AC130" t="b">
        <f t="shared" si="3"/>
        <v>1</v>
      </c>
      <c r="AD130" t="s">
        <v>382</v>
      </c>
      <c r="AE130" t="s">
        <v>262</v>
      </c>
      <c r="AF130" t="b">
        <f t="shared" si="4"/>
        <v>1</v>
      </c>
      <c r="AG130" t="b">
        <f t="shared" si="5"/>
        <v>1</v>
      </c>
    </row>
    <row r="131" spans="1:33" x14ac:dyDescent="0.25">
      <c r="A131" s="10" t="s">
        <v>696</v>
      </c>
      <c r="B131" s="4" t="s">
        <v>388</v>
      </c>
      <c r="C131" s="10" t="s">
        <v>152</v>
      </c>
      <c r="D131" s="10">
        <v>85</v>
      </c>
      <c r="E131" t="s">
        <v>389</v>
      </c>
      <c r="F131" s="10" t="s">
        <v>697</v>
      </c>
      <c r="G131" s="10">
        <v>2017</v>
      </c>
      <c r="H131" s="4" t="s">
        <v>550</v>
      </c>
      <c r="I131" s="10" t="s">
        <v>152</v>
      </c>
      <c r="J131" s="10">
        <v>73</v>
      </c>
      <c r="K131" t="s">
        <v>551</v>
      </c>
      <c r="L131" s="10" t="s">
        <v>698</v>
      </c>
      <c r="M131" s="10">
        <v>2015</v>
      </c>
      <c r="N131" s="9" t="s">
        <v>612</v>
      </c>
      <c r="O131" t="s">
        <v>415</v>
      </c>
      <c r="P131">
        <v>3</v>
      </c>
      <c r="Q131" s="10" t="s">
        <v>389</v>
      </c>
      <c r="R131" s="10" t="s">
        <v>551</v>
      </c>
      <c r="S131" s="10" t="b">
        <v>1</v>
      </c>
      <c r="T131"/>
      <c r="U131"/>
      <c r="V131"/>
      <c r="W131"/>
      <c r="X131"/>
      <c r="Y131" s="10" t="b">
        <v>1</v>
      </c>
      <c r="Z131" s="6">
        <v>1.2658227848101271</v>
      </c>
      <c r="AB131">
        <v>0</v>
      </c>
      <c r="AC131" t="b">
        <f t="shared" si="3"/>
        <v>1</v>
      </c>
      <c r="AD131" t="s">
        <v>389</v>
      </c>
      <c r="AE131" t="s">
        <v>551</v>
      </c>
      <c r="AF131" t="b">
        <f t="shared" si="4"/>
        <v>1</v>
      </c>
      <c r="AG131" t="b">
        <f t="shared" si="5"/>
        <v>1</v>
      </c>
    </row>
    <row r="132" spans="1:33" x14ac:dyDescent="0.25">
      <c r="A132" s="10" t="s">
        <v>699</v>
      </c>
      <c r="B132" s="4" t="s">
        <v>453</v>
      </c>
      <c r="C132" s="10" t="s">
        <v>297</v>
      </c>
      <c r="D132" s="10">
        <v>42</v>
      </c>
      <c r="E132" t="s">
        <v>454</v>
      </c>
      <c r="F132" s="10" t="s">
        <v>700</v>
      </c>
      <c r="G132" s="10">
        <v>2014</v>
      </c>
      <c r="H132" s="4" t="s">
        <v>591</v>
      </c>
      <c r="I132" s="10" t="s">
        <v>61</v>
      </c>
      <c r="J132" s="10">
        <v>27</v>
      </c>
      <c r="K132" t="s">
        <v>592</v>
      </c>
      <c r="L132" s="10" t="s">
        <v>701</v>
      </c>
      <c r="M132" s="10">
        <v>1996</v>
      </c>
      <c r="N132" s="9" t="s">
        <v>612</v>
      </c>
      <c r="O132" t="s">
        <v>415</v>
      </c>
      <c r="P132">
        <v>3</v>
      </c>
      <c r="Q132" s="10" t="s">
        <v>454</v>
      </c>
      <c r="R132" s="10" t="s">
        <v>592</v>
      </c>
      <c r="S132" s="10" t="b">
        <v>0</v>
      </c>
      <c r="T132"/>
      <c r="U132"/>
      <c r="V132"/>
      <c r="W132"/>
      <c r="X132"/>
      <c r="Y132" s="10" t="b">
        <v>0</v>
      </c>
      <c r="Z132" s="6">
        <v>2.8985507246376812</v>
      </c>
      <c r="AB132">
        <v>0</v>
      </c>
      <c r="AC132" t="b">
        <f t="shared" si="3"/>
        <v>1</v>
      </c>
      <c r="AD132" t="s">
        <v>454</v>
      </c>
      <c r="AE132" t="s">
        <v>592</v>
      </c>
      <c r="AF132" t="b">
        <f t="shared" si="4"/>
        <v>1</v>
      </c>
      <c r="AG132" t="b">
        <f t="shared" si="5"/>
        <v>1</v>
      </c>
    </row>
    <row r="133" spans="1:33" x14ac:dyDescent="0.25">
      <c r="A133" s="10" t="s">
        <v>702</v>
      </c>
      <c r="B133" s="4" t="s">
        <v>405</v>
      </c>
      <c r="C133" s="10" t="s">
        <v>31</v>
      </c>
      <c r="D133" s="10">
        <v>48</v>
      </c>
      <c r="E133" t="s">
        <v>406</v>
      </c>
      <c r="F133" s="10" t="s">
        <v>703</v>
      </c>
      <c r="G133" s="10">
        <v>2014</v>
      </c>
      <c r="H133" s="4" t="s">
        <v>325</v>
      </c>
      <c r="I133" s="10" t="s">
        <v>95</v>
      </c>
      <c r="J133" s="10">
        <v>34</v>
      </c>
      <c r="K133" t="s">
        <v>326</v>
      </c>
      <c r="L133" s="10" t="s">
        <v>704</v>
      </c>
      <c r="M133" s="10">
        <v>1998</v>
      </c>
      <c r="N133" s="9" t="s">
        <v>612</v>
      </c>
      <c r="O133" t="s">
        <v>415</v>
      </c>
      <c r="P133">
        <v>3</v>
      </c>
      <c r="Q133" s="10" t="s">
        <v>326</v>
      </c>
      <c r="R133" s="10" t="s">
        <v>406</v>
      </c>
      <c r="S133" s="10" t="b">
        <v>0</v>
      </c>
      <c r="T133"/>
      <c r="U133"/>
      <c r="V133"/>
      <c r="W133"/>
      <c r="X133"/>
      <c r="Y133" s="10" t="b">
        <v>0</v>
      </c>
      <c r="Z133" s="6">
        <v>2.4390243902439019</v>
      </c>
      <c r="AB133">
        <v>0</v>
      </c>
      <c r="AC133" t="b">
        <f t="shared" si="3"/>
        <v>1</v>
      </c>
      <c r="AD133" t="s">
        <v>406</v>
      </c>
      <c r="AE133" t="s">
        <v>326</v>
      </c>
      <c r="AF133" t="b">
        <f t="shared" si="4"/>
        <v>1</v>
      </c>
      <c r="AG133" t="b">
        <f t="shared" si="5"/>
        <v>1</v>
      </c>
    </row>
    <row r="134" spans="1:33" x14ac:dyDescent="0.25">
      <c r="A134" s="10" t="s">
        <v>705</v>
      </c>
      <c r="B134" s="4" t="s">
        <v>48</v>
      </c>
      <c r="C134" s="10" t="s">
        <v>27</v>
      </c>
      <c r="D134" s="10">
        <v>67</v>
      </c>
      <c r="E134" t="s">
        <v>49</v>
      </c>
      <c r="F134" s="10" t="s">
        <v>706</v>
      </c>
      <c r="G134" s="10">
        <v>2010</v>
      </c>
      <c r="H134" s="4" t="s">
        <v>328</v>
      </c>
      <c r="I134" s="10" t="s">
        <v>31</v>
      </c>
      <c r="J134" s="10">
        <v>78</v>
      </c>
      <c r="K134" t="s">
        <v>329</v>
      </c>
      <c r="L134" s="10" t="s">
        <v>707</v>
      </c>
      <c r="M134" s="10">
        <v>2012</v>
      </c>
      <c r="N134" s="9" t="s">
        <v>612</v>
      </c>
      <c r="O134" t="s">
        <v>415</v>
      </c>
      <c r="P134">
        <v>3</v>
      </c>
      <c r="Q134" s="10" t="s">
        <v>49</v>
      </c>
      <c r="R134" s="10" t="s">
        <v>329</v>
      </c>
      <c r="S134" s="10" t="b">
        <v>0</v>
      </c>
      <c r="T134"/>
      <c r="U134"/>
      <c r="V134"/>
      <c r="W134"/>
      <c r="X134"/>
      <c r="Y134" s="10" t="b">
        <v>0</v>
      </c>
      <c r="Z134" s="6">
        <v>1.3793103448275861</v>
      </c>
      <c r="AB134">
        <v>0</v>
      </c>
      <c r="AC134" t="b">
        <f t="shared" si="3"/>
        <v>1</v>
      </c>
      <c r="AD134" t="s">
        <v>49</v>
      </c>
      <c r="AE134" t="s">
        <v>329</v>
      </c>
      <c r="AF134" t="b">
        <f t="shared" si="4"/>
        <v>1</v>
      </c>
      <c r="AG134" t="b">
        <f t="shared" si="5"/>
        <v>1</v>
      </c>
    </row>
    <row r="135" spans="1:33" x14ac:dyDescent="0.25">
      <c r="A135" s="10" t="s">
        <v>708</v>
      </c>
      <c r="B135" s="4" t="s">
        <v>56</v>
      </c>
      <c r="C135" s="10" t="s">
        <v>27</v>
      </c>
      <c r="D135" s="10">
        <v>103</v>
      </c>
      <c r="E135" t="s">
        <v>57</v>
      </c>
      <c r="F135" s="10" t="s">
        <v>709</v>
      </c>
      <c r="G135" s="10">
        <v>2003</v>
      </c>
      <c r="H135" s="4" t="s">
        <v>458</v>
      </c>
      <c r="I135" s="10" t="s">
        <v>297</v>
      </c>
      <c r="J135" s="10">
        <v>11</v>
      </c>
      <c r="K135" t="s">
        <v>459</v>
      </c>
      <c r="L135" s="10" t="s">
        <v>710</v>
      </c>
      <c r="M135" s="10">
        <v>2017</v>
      </c>
      <c r="N135" s="9" t="s">
        <v>612</v>
      </c>
      <c r="O135" t="s">
        <v>415</v>
      </c>
      <c r="P135">
        <v>3</v>
      </c>
      <c r="Q135" s="10" t="s">
        <v>459</v>
      </c>
      <c r="R135" s="10" t="s">
        <v>57</v>
      </c>
      <c r="S135" s="10" t="b">
        <v>0</v>
      </c>
      <c r="T135"/>
      <c r="U135"/>
      <c r="V135"/>
      <c r="W135"/>
      <c r="X135"/>
      <c r="Y135" s="10" t="b">
        <v>1</v>
      </c>
      <c r="Z135" s="6">
        <v>1.754385964912281</v>
      </c>
      <c r="AB135">
        <v>0</v>
      </c>
      <c r="AC135" t="b">
        <f t="shared" si="3"/>
        <v>1</v>
      </c>
      <c r="AD135" t="s">
        <v>57</v>
      </c>
      <c r="AE135" t="s">
        <v>459</v>
      </c>
      <c r="AF135" t="b">
        <f t="shared" si="4"/>
        <v>1</v>
      </c>
      <c r="AG135" t="b">
        <f t="shared" si="5"/>
        <v>1</v>
      </c>
    </row>
    <row r="136" spans="1:33" x14ac:dyDescent="0.25">
      <c r="A136" s="10" t="s">
        <v>711</v>
      </c>
      <c r="B136" s="4" t="s">
        <v>64</v>
      </c>
      <c r="C136" s="10" t="s">
        <v>65</v>
      </c>
      <c r="D136" s="10">
        <v>125</v>
      </c>
      <c r="E136" t="s">
        <v>66</v>
      </c>
      <c r="F136" s="10" t="s">
        <v>712</v>
      </c>
      <c r="G136" s="10">
        <v>2002</v>
      </c>
      <c r="H136" s="4" t="s">
        <v>314</v>
      </c>
      <c r="I136" s="10" t="s">
        <v>27</v>
      </c>
      <c r="J136" s="10">
        <v>74</v>
      </c>
      <c r="K136" t="s">
        <v>315</v>
      </c>
      <c r="L136" s="10" t="s">
        <v>713</v>
      </c>
      <c r="M136" s="10">
        <v>2012</v>
      </c>
      <c r="N136" s="9" t="s">
        <v>612</v>
      </c>
      <c r="O136" t="s">
        <v>415</v>
      </c>
      <c r="P136">
        <v>3</v>
      </c>
      <c r="Q136" s="10" t="s">
        <v>315</v>
      </c>
      <c r="R136" s="10" t="s">
        <v>66</v>
      </c>
      <c r="S136" s="10" t="b">
        <v>0</v>
      </c>
      <c r="T136"/>
      <c r="U136"/>
      <c r="V136"/>
      <c r="W136"/>
      <c r="X136"/>
      <c r="Y136" s="10" t="b">
        <v>0</v>
      </c>
      <c r="Z136" s="6">
        <v>1.0050251256281411</v>
      </c>
      <c r="AB136">
        <v>0</v>
      </c>
      <c r="AC136" t="b">
        <f t="shared" si="3"/>
        <v>1</v>
      </c>
      <c r="AD136" t="s">
        <v>66</v>
      </c>
      <c r="AE136" t="s">
        <v>315</v>
      </c>
      <c r="AF136" t="b">
        <f t="shared" si="4"/>
        <v>1</v>
      </c>
      <c r="AG136" t="b">
        <f t="shared" si="5"/>
        <v>1</v>
      </c>
    </row>
    <row r="137" spans="1:33" x14ac:dyDescent="0.25">
      <c r="A137" s="10" t="s">
        <v>714</v>
      </c>
      <c r="B137" s="4" t="s">
        <v>72</v>
      </c>
      <c r="C137" s="10" t="s">
        <v>41</v>
      </c>
      <c r="D137" s="10">
        <v>41</v>
      </c>
      <c r="E137" t="s">
        <v>73</v>
      </c>
      <c r="F137" s="10" t="s">
        <v>715</v>
      </c>
      <c r="G137" s="10">
        <v>1997</v>
      </c>
      <c r="H137" s="4" t="s">
        <v>205</v>
      </c>
      <c r="I137" s="10" t="s">
        <v>152</v>
      </c>
      <c r="J137" s="10">
        <v>87</v>
      </c>
      <c r="K137" t="s">
        <v>206</v>
      </c>
      <c r="L137" s="10" t="s">
        <v>716</v>
      </c>
      <c r="M137" s="10">
        <v>1996</v>
      </c>
      <c r="N137" s="9" t="s">
        <v>612</v>
      </c>
      <c r="O137" t="s">
        <v>415</v>
      </c>
      <c r="P137">
        <v>3</v>
      </c>
      <c r="Q137" s="10" t="s">
        <v>73</v>
      </c>
      <c r="R137" s="10" t="s">
        <v>206</v>
      </c>
      <c r="S137" s="10" t="b">
        <v>0</v>
      </c>
      <c r="T137"/>
      <c r="U137"/>
      <c r="V137"/>
      <c r="W137"/>
      <c r="X137"/>
      <c r="Y137" s="10" t="b">
        <v>0</v>
      </c>
      <c r="Z137" s="6">
        <v>1.5625</v>
      </c>
      <c r="AB137">
        <v>0</v>
      </c>
      <c r="AC137" t="b">
        <f t="shared" si="3"/>
        <v>0</v>
      </c>
      <c r="AD137" t="s">
        <v>42</v>
      </c>
      <c r="AE137" t="s">
        <v>206</v>
      </c>
      <c r="AF137" t="b">
        <f t="shared" si="4"/>
        <v>0</v>
      </c>
      <c r="AG137" t="b">
        <f t="shared" si="5"/>
        <v>1</v>
      </c>
    </row>
    <row r="138" spans="1:33" x14ac:dyDescent="0.25">
      <c r="A138" s="10" t="s">
        <v>717</v>
      </c>
      <c r="B138" s="4" t="s">
        <v>472</v>
      </c>
      <c r="C138" s="10" t="s">
        <v>297</v>
      </c>
      <c r="D138" s="10">
        <v>17</v>
      </c>
      <c r="E138" t="s">
        <v>473</v>
      </c>
      <c r="F138" s="10" t="s">
        <v>718</v>
      </c>
      <c r="G138" s="10">
        <v>2017</v>
      </c>
      <c r="H138" s="4" t="s">
        <v>130</v>
      </c>
      <c r="I138" s="10" t="s">
        <v>41</v>
      </c>
      <c r="J138" s="10">
        <v>60</v>
      </c>
      <c r="K138" t="s">
        <v>131</v>
      </c>
      <c r="L138" s="10" t="s">
        <v>719</v>
      </c>
      <c r="M138" s="10">
        <v>2009</v>
      </c>
      <c r="N138" s="9" t="s">
        <v>612</v>
      </c>
      <c r="O138" t="s">
        <v>415</v>
      </c>
      <c r="P138">
        <v>3</v>
      </c>
      <c r="Q138" s="10" t="s">
        <v>473</v>
      </c>
      <c r="R138" s="10" t="s">
        <v>131</v>
      </c>
      <c r="S138" s="10" t="b">
        <v>0</v>
      </c>
      <c r="T138"/>
      <c r="U138"/>
      <c r="V138"/>
      <c r="W138"/>
      <c r="X138"/>
      <c r="Y138" s="10" t="b">
        <v>1</v>
      </c>
      <c r="Z138" s="6">
        <v>2.5974025974025969</v>
      </c>
      <c r="AB138">
        <v>0</v>
      </c>
      <c r="AC138" t="b">
        <f t="shared" si="3"/>
        <v>1</v>
      </c>
      <c r="AD138" t="s">
        <v>473</v>
      </c>
      <c r="AE138" t="s">
        <v>131</v>
      </c>
      <c r="AF138" t="b">
        <f t="shared" si="4"/>
        <v>1</v>
      </c>
      <c r="AG138" t="b">
        <f t="shared" si="5"/>
        <v>1</v>
      </c>
    </row>
    <row r="139" spans="1:33" x14ac:dyDescent="0.25">
      <c r="A139" s="10" t="s">
        <v>720</v>
      </c>
      <c r="B139" s="4" t="s">
        <v>507</v>
      </c>
      <c r="C139" s="10" t="s">
        <v>80</v>
      </c>
      <c r="D139" s="10">
        <v>105</v>
      </c>
      <c r="E139" t="s">
        <v>508</v>
      </c>
      <c r="F139" s="10" t="s">
        <v>721</v>
      </c>
      <c r="G139" s="10">
        <v>2008</v>
      </c>
      <c r="H139" s="4" t="s">
        <v>410</v>
      </c>
      <c r="I139" s="10" t="s">
        <v>27</v>
      </c>
      <c r="J139" s="10">
        <v>74</v>
      </c>
      <c r="K139" t="s">
        <v>411</v>
      </c>
      <c r="L139" s="10" t="s">
        <v>722</v>
      </c>
      <c r="M139" s="10">
        <v>2006</v>
      </c>
      <c r="N139" s="9" t="s">
        <v>612</v>
      </c>
      <c r="O139" t="s">
        <v>415</v>
      </c>
      <c r="P139">
        <v>3</v>
      </c>
      <c r="Q139" s="10" t="s">
        <v>411</v>
      </c>
      <c r="R139" s="10" t="s">
        <v>508</v>
      </c>
      <c r="S139" s="10" t="b">
        <v>0</v>
      </c>
      <c r="T139"/>
      <c r="U139"/>
      <c r="V139"/>
      <c r="W139"/>
      <c r="X139"/>
      <c r="Y139" s="10" t="b">
        <v>0</v>
      </c>
      <c r="Z139" s="6">
        <v>1.1173184357541901</v>
      </c>
      <c r="AB139">
        <v>0</v>
      </c>
      <c r="AC139" t="b">
        <f t="shared" si="3"/>
        <v>0</v>
      </c>
      <c r="AD139" t="s">
        <v>508</v>
      </c>
      <c r="AE139" t="s">
        <v>554</v>
      </c>
      <c r="AF139" t="b">
        <f t="shared" si="4"/>
        <v>1</v>
      </c>
      <c r="AG139" t="b">
        <f t="shared" si="5"/>
        <v>0</v>
      </c>
    </row>
    <row r="140" spans="1:33" x14ac:dyDescent="0.25">
      <c r="A140" s="10" t="s">
        <v>723</v>
      </c>
      <c r="B140" s="4" t="s">
        <v>584</v>
      </c>
      <c r="C140" s="10" t="s">
        <v>297</v>
      </c>
      <c r="D140" s="10">
        <v>58</v>
      </c>
      <c r="E140" t="s">
        <v>585</v>
      </c>
      <c r="F140" s="10" t="s">
        <v>724</v>
      </c>
      <c r="G140" s="10">
        <v>2006</v>
      </c>
      <c r="H140" s="4" t="s">
        <v>573</v>
      </c>
      <c r="I140" s="10" t="s">
        <v>297</v>
      </c>
      <c r="J140" s="10">
        <v>10</v>
      </c>
      <c r="K140" t="s">
        <v>574</v>
      </c>
      <c r="L140" s="10" t="s">
        <v>725</v>
      </c>
      <c r="M140" s="10">
        <v>1998</v>
      </c>
      <c r="N140" s="9" t="s">
        <v>612</v>
      </c>
      <c r="O140" t="s">
        <v>415</v>
      </c>
      <c r="P140">
        <v>3</v>
      </c>
      <c r="Q140" s="10" t="s">
        <v>574</v>
      </c>
      <c r="R140" s="10" t="s">
        <v>585</v>
      </c>
      <c r="S140" s="10" t="b">
        <v>1</v>
      </c>
      <c r="T140"/>
      <c r="U140"/>
      <c r="V140"/>
      <c r="W140"/>
      <c r="X140"/>
      <c r="Y140" s="10" t="b">
        <v>0</v>
      </c>
      <c r="Z140" s="6">
        <v>2.9411764705882351</v>
      </c>
      <c r="AB140">
        <v>0</v>
      </c>
      <c r="AC140" t="b">
        <f t="shared" si="3"/>
        <v>1</v>
      </c>
      <c r="AD140" t="s">
        <v>585</v>
      </c>
      <c r="AE140" t="s">
        <v>574</v>
      </c>
      <c r="AF140" t="b">
        <f t="shared" si="4"/>
        <v>1</v>
      </c>
      <c r="AG140" t="b">
        <f t="shared" si="5"/>
        <v>1</v>
      </c>
    </row>
    <row r="141" spans="1:33" x14ac:dyDescent="0.25">
      <c r="A141" s="10" t="s">
        <v>726</v>
      </c>
      <c r="B141" s="4" t="s">
        <v>144</v>
      </c>
      <c r="C141" s="10" t="s">
        <v>27</v>
      </c>
      <c r="D141" s="10">
        <v>91</v>
      </c>
      <c r="E141" t="s">
        <v>145</v>
      </c>
      <c r="F141" s="10" t="s">
        <v>727</v>
      </c>
      <c r="G141" s="10">
        <v>2012</v>
      </c>
      <c r="H141" s="4" t="s">
        <v>363</v>
      </c>
      <c r="I141" s="10" t="s">
        <v>61</v>
      </c>
      <c r="J141" s="10">
        <v>54</v>
      </c>
      <c r="K141" t="s">
        <v>364</v>
      </c>
      <c r="L141" s="10" t="s">
        <v>728</v>
      </c>
      <c r="M141" s="10">
        <v>1997</v>
      </c>
      <c r="N141" s="9" t="s">
        <v>612</v>
      </c>
      <c r="O141" t="s">
        <v>415</v>
      </c>
      <c r="P141">
        <v>3</v>
      </c>
      <c r="Q141" s="10" t="s">
        <v>364</v>
      </c>
      <c r="R141" s="10" t="s">
        <v>145</v>
      </c>
      <c r="S141" s="10" t="b">
        <v>0</v>
      </c>
      <c r="T141"/>
      <c r="U141"/>
      <c r="V141"/>
      <c r="W141"/>
      <c r="X141"/>
      <c r="Y141" s="10" t="b">
        <v>0</v>
      </c>
      <c r="Z141" s="6">
        <v>1.3793103448275861</v>
      </c>
      <c r="AB141">
        <v>0</v>
      </c>
      <c r="AC141" t="b">
        <f t="shared" si="3"/>
        <v>1</v>
      </c>
      <c r="AD141" t="s">
        <v>145</v>
      </c>
      <c r="AE141" t="s">
        <v>364</v>
      </c>
      <c r="AF141" t="b">
        <f t="shared" si="4"/>
        <v>1</v>
      </c>
      <c r="AG141" t="b">
        <f t="shared" si="5"/>
        <v>1</v>
      </c>
    </row>
    <row r="142" spans="1:33" x14ac:dyDescent="0.25">
      <c r="A142" s="10" t="s">
        <v>729</v>
      </c>
      <c r="B142" s="4" t="s">
        <v>159</v>
      </c>
      <c r="C142" s="10" t="s">
        <v>53</v>
      </c>
      <c r="D142" s="10">
        <v>120</v>
      </c>
      <c r="E142" t="s">
        <v>160</v>
      </c>
      <c r="F142" s="10" t="s">
        <v>730</v>
      </c>
      <c r="G142" s="10">
        <v>2013</v>
      </c>
      <c r="H142" s="4" t="s">
        <v>94</v>
      </c>
      <c r="I142" s="10" t="s">
        <v>95</v>
      </c>
      <c r="J142" s="10">
        <v>8</v>
      </c>
      <c r="K142" t="s">
        <v>96</v>
      </c>
      <c r="L142" s="10" t="s">
        <v>731</v>
      </c>
      <c r="M142" s="10">
        <v>2011</v>
      </c>
      <c r="N142" s="9" t="s">
        <v>612</v>
      </c>
      <c r="O142" t="s">
        <v>415</v>
      </c>
      <c r="P142">
        <v>3</v>
      </c>
      <c r="Q142" s="10" t="s">
        <v>96</v>
      </c>
      <c r="R142" s="10" t="s">
        <v>160</v>
      </c>
      <c r="S142" s="10" t="b">
        <v>0</v>
      </c>
      <c r="T142"/>
      <c r="U142"/>
      <c r="V142"/>
      <c r="W142"/>
      <c r="X142"/>
      <c r="Y142" s="10" t="b">
        <v>0</v>
      </c>
      <c r="Z142" s="6">
        <v>1.5625</v>
      </c>
      <c r="AB142">
        <v>0</v>
      </c>
      <c r="AC142" t="b">
        <f t="shared" si="3"/>
        <v>1</v>
      </c>
      <c r="AD142" t="s">
        <v>160</v>
      </c>
      <c r="AE142" t="s">
        <v>96</v>
      </c>
      <c r="AF142" t="b">
        <f t="shared" si="4"/>
        <v>1</v>
      </c>
      <c r="AG142" t="b">
        <f t="shared" si="5"/>
        <v>1</v>
      </c>
    </row>
    <row r="143" spans="1:33" x14ac:dyDescent="0.25">
      <c r="A143" s="10" t="s">
        <v>732</v>
      </c>
      <c r="B143" s="4" t="s">
        <v>557</v>
      </c>
      <c r="C143" s="10" t="s">
        <v>61</v>
      </c>
      <c r="D143" s="10">
        <v>2</v>
      </c>
      <c r="E143" t="s">
        <v>558</v>
      </c>
      <c r="F143" s="10" t="s">
        <v>733</v>
      </c>
      <c r="G143" s="10">
        <v>2004</v>
      </c>
      <c r="H143" s="4" t="s">
        <v>194</v>
      </c>
      <c r="I143" s="10" t="s">
        <v>61</v>
      </c>
      <c r="J143" s="10">
        <v>15</v>
      </c>
      <c r="K143" t="s">
        <v>195</v>
      </c>
      <c r="L143" s="10" t="s">
        <v>734</v>
      </c>
      <c r="M143" s="10">
        <v>2010</v>
      </c>
      <c r="N143" s="9" t="s">
        <v>612</v>
      </c>
      <c r="O143" t="s">
        <v>415</v>
      </c>
      <c r="P143">
        <v>3</v>
      </c>
      <c r="Q143" s="10" t="s">
        <v>195</v>
      </c>
      <c r="R143" s="10" t="s">
        <v>558</v>
      </c>
      <c r="S143" s="10" t="b">
        <v>1</v>
      </c>
      <c r="T143"/>
      <c r="U143"/>
      <c r="V143"/>
      <c r="W143"/>
      <c r="X143"/>
      <c r="Y143" s="10" t="b">
        <v>0</v>
      </c>
      <c r="Z143" s="6">
        <v>11.76470588235294</v>
      </c>
      <c r="AB143">
        <v>0</v>
      </c>
      <c r="AC143" t="b">
        <f t="shared" si="3"/>
        <v>1</v>
      </c>
      <c r="AD143" t="s">
        <v>558</v>
      </c>
      <c r="AE143" t="s">
        <v>195</v>
      </c>
      <c r="AF143" t="b">
        <f t="shared" si="4"/>
        <v>1</v>
      </c>
      <c r="AG143" t="b">
        <f t="shared" si="5"/>
        <v>1</v>
      </c>
    </row>
    <row r="144" spans="1:33" x14ac:dyDescent="0.25">
      <c r="A144" s="10" t="s">
        <v>735</v>
      </c>
      <c r="B144" s="4" t="s">
        <v>321</v>
      </c>
      <c r="C144" s="10" t="s">
        <v>80</v>
      </c>
      <c r="D144" s="10">
        <v>118</v>
      </c>
      <c r="E144" t="s">
        <v>322</v>
      </c>
      <c r="F144" s="10" t="s">
        <v>736</v>
      </c>
      <c r="G144" s="10">
        <v>2008</v>
      </c>
      <c r="H144" s="4" t="s">
        <v>300</v>
      </c>
      <c r="I144" s="10" t="s">
        <v>27</v>
      </c>
      <c r="J144" s="10">
        <v>110</v>
      </c>
      <c r="K144" t="s">
        <v>301</v>
      </c>
      <c r="L144" s="10" t="s">
        <v>737</v>
      </c>
      <c r="M144" s="10">
        <v>2000</v>
      </c>
      <c r="N144" s="9" t="s">
        <v>612</v>
      </c>
      <c r="O144" t="s">
        <v>415</v>
      </c>
      <c r="P144">
        <v>3</v>
      </c>
      <c r="Q144" s="10" t="s">
        <v>301</v>
      </c>
      <c r="R144" s="10" t="s">
        <v>322</v>
      </c>
      <c r="S144" s="10" t="b">
        <v>0</v>
      </c>
      <c r="T144"/>
      <c r="U144"/>
      <c r="V144"/>
      <c r="W144"/>
      <c r="X144"/>
      <c r="Y144" s="10" t="b">
        <v>0</v>
      </c>
      <c r="Z144" s="6">
        <v>0.8771929824561403</v>
      </c>
      <c r="AB144">
        <v>0</v>
      </c>
      <c r="AC144" t="b">
        <f t="shared" si="3"/>
        <v>1</v>
      </c>
      <c r="AD144" t="s">
        <v>322</v>
      </c>
      <c r="AE144" t="s">
        <v>301</v>
      </c>
      <c r="AF144" t="b">
        <f t="shared" si="4"/>
        <v>1</v>
      </c>
      <c r="AG144" t="b">
        <f t="shared" si="5"/>
        <v>1</v>
      </c>
    </row>
    <row r="145" spans="1:33" x14ac:dyDescent="0.25">
      <c r="A145" s="10" t="s">
        <v>738</v>
      </c>
      <c r="B145" s="4" t="s">
        <v>264</v>
      </c>
      <c r="C145" s="10" t="s">
        <v>152</v>
      </c>
      <c r="D145" s="10">
        <v>93</v>
      </c>
      <c r="E145" t="s">
        <v>265</v>
      </c>
      <c r="F145" s="10" t="s">
        <v>739</v>
      </c>
      <c r="G145" s="10">
        <v>2008</v>
      </c>
      <c r="H145" s="4" t="s">
        <v>530</v>
      </c>
      <c r="I145" s="10" t="s">
        <v>95</v>
      </c>
      <c r="J145" s="10">
        <v>5</v>
      </c>
      <c r="K145" t="s">
        <v>531</v>
      </c>
      <c r="L145" s="10" t="s">
        <v>740</v>
      </c>
      <c r="M145" s="10">
        <v>2005</v>
      </c>
      <c r="N145" s="9" t="s">
        <v>612</v>
      </c>
      <c r="O145" t="s">
        <v>415</v>
      </c>
      <c r="P145">
        <v>3</v>
      </c>
      <c r="Q145" s="10" t="s">
        <v>531</v>
      </c>
      <c r="R145" s="10" t="s">
        <v>265</v>
      </c>
      <c r="S145" s="10" t="b">
        <v>0</v>
      </c>
      <c r="T145"/>
      <c r="U145"/>
      <c r="V145"/>
      <c r="W145"/>
      <c r="X145"/>
      <c r="Y145" s="10" t="b">
        <v>0</v>
      </c>
      <c r="Z145" s="6">
        <v>2.0408163265306118</v>
      </c>
      <c r="AB145">
        <v>0</v>
      </c>
      <c r="AC145" t="b">
        <f t="shared" si="3"/>
        <v>0</v>
      </c>
      <c r="AD145" t="s">
        <v>265</v>
      </c>
      <c r="AE145" t="s">
        <v>216</v>
      </c>
      <c r="AF145" t="b">
        <f t="shared" si="4"/>
        <v>1</v>
      </c>
      <c r="AG145" t="b">
        <f t="shared" si="5"/>
        <v>0</v>
      </c>
    </row>
    <row r="146" spans="1:33" x14ac:dyDescent="0.25">
      <c r="A146" s="10" t="s">
        <v>741</v>
      </c>
      <c r="B146" s="4" t="s">
        <v>494</v>
      </c>
      <c r="C146" s="10" t="s">
        <v>61</v>
      </c>
      <c r="D146" s="10">
        <v>30</v>
      </c>
      <c r="E146" t="s">
        <v>495</v>
      </c>
      <c r="F146" s="10" t="s">
        <v>742</v>
      </c>
      <c r="G146" s="10">
        <v>1997</v>
      </c>
      <c r="H146" s="4" t="s">
        <v>502</v>
      </c>
      <c r="I146" s="10" t="s">
        <v>95</v>
      </c>
      <c r="J146" s="10">
        <v>6</v>
      </c>
      <c r="K146" t="s">
        <v>503</v>
      </c>
      <c r="L146" s="10" t="s">
        <v>743</v>
      </c>
      <c r="M146" s="10">
        <v>2008</v>
      </c>
      <c r="N146" s="9" t="s">
        <v>612</v>
      </c>
      <c r="O146" t="s">
        <v>415</v>
      </c>
      <c r="P146">
        <v>3</v>
      </c>
      <c r="Q146" s="10" t="s">
        <v>503</v>
      </c>
      <c r="R146" s="10" t="s">
        <v>495</v>
      </c>
      <c r="S146" s="10" t="b">
        <v>0</v>
      </c>
      <c r="T146"/>
      <c r="U146"/>
      <c r="V146"/>
      <c r="W146"/>
      <c r="X146"/>
      <c r="Y146" s="10" t="b">
        <v>0</v>
      </c>
      <c r="Z146" s="6">
        <v>5.5555555555555554</v>
      </c>
      <c r="AB146">
        <v>0</v>
      </c>
      <c r="AC146" t="b">
        <f t="shared" si="3"/>
        <v>1</v>
      </c>
      <c r="AD146" t="s">
        <v>495</v>
      </c>
      <c r="AE146" t="s">
        <v>503</v>
      </c>
      <c r="AF146" t="b">
        <f t="shared" si="4"/>
        <v>1</v>
      </c>
      <c r="AG146" t="b">
        <f t="shared" si="5"/>
        <v>1</v>
      </c>
    </row>
    <row r="147" spans="1:33" x14ac:dyDescent="0.25">
      <c r="A147" s="10" t="s">
        <v>744</v>
      </c>
      <c r="B147" s="4" t="s">
        <v>307</v>
      </c>
      <c r="C147" s="10" t="s">
        <v>61</v>
      </c>
      <c r="D147" s="10">
        <v>16</v>
      </c>
      <c r="E147" t="s">
        <v>308</v>
      </c>
      <c r="F147" s="10" t="s">
        <v>745</v>
      </c>
      <c r="G147" s="10">
        <v>2004</v>
      </c>
      <c r="H147" s="4" t="s">
        <v>564</v>
      </c>
      <c r="I147" s="10" t="s">
        <v>37</v>
      </c>
      <c r="J147" s="10">
        <v>99</v>
      </c>
      <c r="K147" t="s">
        <v>565</v>
      </c>
      <c r="L147" s="10" t="s">
        <v>746</v>
      </c>
      <c r="M147" s="10">
        <v>2011</v>
      </c>
      <c r="N147" s="9" t="s">
        <v>612</v>
      </c>
      <c r="O147" t="s">
        <v>415</v>
      </c>
      <c r="P147">
        <v>3</v>
      </c>
      <c r="Q147" s="10" t="s">
        <v>308</v>
      </c>
      <c r="R147" s="10" t="s">
        <v>565</v>
      </c>
      <c r="S147" s="10" t="b">
        <v>0</v>
      </c>
      <c r="T147"/>
      <c r="U147"/>
      <c r="V147"/>
      <c r="W147"/>
      <c r="X147"/>
      <c r="Y147" s="10" t="b">
        <v>0</v>
      </c>
      <c r="Z147" s="6">
        <v>1.7391304347826091</v>
      </c>
      <c r="AB147">
        <v>0</v>
      </c>
      <c r="AC147" t="b">
        <f t="shared" si="3"/>
        <v>0</v>
      </c>
      <c r="AD147" t="s">
        <v>315</v>
      </c>
      <c r="AE147" t="s">
        <v>565</v>
      </c>
      <c r="AF147" t="b">
        <f t="shared" si="4"/>
        <v>0</v>
      </c>
      <c r="AG147" t="b">
        <f t="shared" si="5"/>
        <v>1</v>
      </c>
    </row>
    <row r="148" spans="1:33" x14ac:dyDescent="0.25">
      <c r="A148" s="10" t="s">
        <v>747</v>
      </c>
      <c r="B148" s="4" t="s">
        <v>335</v>
      </c>
      <c r="C148" s="10" t="s">
        <v>41</v>
      </c>
      <c r="D148" s="10">
        <v>56</v>
      </c>
      <c r="E148" t="s">
        <v>336</v>
      </c>
      <c r="F148" s="10" t="s">
        <v>748</v>
      </c>
      <c r="G148" s="10">
        <v>2004</v>
      </c>
      <c r="H148" s="4" t="s">
        <v>511</v>
      </c>
      <c r="I148" s="10" t="s">
        <v>297</v>
      </c>
      <c r="J148" s="10">
        <v>103</v>
      </c>
      <c r="K148" t="s">
        <v>512</v>
      </c>
      <c r="L148" s="10" t="s">
        <v>749</v>
      </c>
      <c r="M148" s="10">
        <v>2017</v>
      </c>
      <c r="N148" s="9" t="s">
        <v>612</v>
      </c>
      <c r="O148" t="s">
        <v>415</v>
      </c>
      <c r="P148">
        <v>3</v>
      </c>
      <c r="Q148" s="10" t="s">
        <v>336</v>
      </c>
      <c r="R148" s="10" t="s">
        <v>512</v>
      </c>
      <c r="S148" s="10" t="b">
        <v>0</v>
      </c>
      <c r="T148"/>
      <c r="U148"/>
      <c r="V148"/>
      <c r="W148"/>
      <c r="X148"/>
      <c r="Y148" s="10" t="b">
        <v>1</v>
      </c>
      <c r="Z148" s="6">
        <v>1.257861635220126</v>
      </c>
      <c r="AB148">
        <v>0</v>
      </c>
      <c r="AC148" t="b">
        <f t="shared" si="3"/>
        <v>1</v>
      </c>
      <c r="AD148" t="s">
        <v>336</v>
      </c>
      <c r="AE148" t="s">
        <v>512</v>
      </c>
      <c r="AF148" t="b">
        <f t="shared" si="4"/>
        <v>1</v>
      </c>
      <c r="AG148" t="b">
        <f t="shared" si="5"/>
        <v>1</v>
      </c>
    </row>
    <row r="149" spans="1:33" x14ac:dyDescent="0.25">
      <c r="A149" s="10" t="s">
        <v>750</v>
      </c>
      <c r="B149" s="4" t="s">
        <v>377</v>
      </c>
      <c r="C149" s="10" t="s">
        <v>37</v>
      </c>
      <c r="D149" s="10">
        <v>66</v>
      </c>
      <c r="E149" t="s">
        <v>378</v>
      </c>
      <c r="F149" s="10" t="s">
        <v>751</v>
      </c>
      <c r="G149" s="10">
        <v>2016</v>
      </c>
      <c r="H149" s="4" t="s">
        <v>537</v>
      </c>
      <c r="I149" s="10" t="s">
        <v>297</v>
      </c>
      <c r="J149" s="10">
        <v>21</v>
      </c>
      <c r="K149" t="s">
        <v>538</v>
      </c>
      <c r="L149" s="10" t="s">
        <v>752</v>
      </c>
      <c r="M149" s="10">
        <v>1997</v>
      </c>
      <c r="N149" s="9" t="s">
        <v>612</v>
      </c>
      <c r="O149" t="s">
        <v>415</v>
      </c>
      <c r="P149">
        <v>3</v>
      </c>
      <c r="Q149" s="10" t="s">
        <v>538</v>
      </c>
      <c r="R149" s="10" t="s">
        <v>378</v>
      </c>
      <c r="S149" s="10" t="b">
        <v>0</v>
      </c>
      <c r="T149"/>
      <c r="U149"/>
      <c r="V149"/>
      <c r="W149"/>
      <c r="X149"/>
      <c r="Y149" s="10" t="b">
        <v>0</v>
      </c>
      <c r="Z149" s="6">
        <v>2.298850574712644</v>
      </c>
      <c r="AB149">
        <v>0</v>
      </c>
    </row>
    <row r="150" spans="1:33" x14ac:dyDescent="0.25">
      <c r="A150" s="10" t="s">
        <v>753</v>
      </c>
      <c r="B150" s="4" t="s">
        <v>391</v>
      </c>
      <c r="C150" s="10" t="s">
        <v>27</v>
      </c>
      <c r="D150" s="10">
        <v>97</v>
      </c>
      <c r="E150" t="s">
        <v>392</v>
      </c>
      <c r="F150" s="10" t="s">
        <v>754</v>
      </c>
      <c r="G150" s="10">
        <v>1996</v>
      </c>
      <c r="H150" s="4" t="s">
        <v>30</v>
      </c>
      <c r="I150" s="10" t="s">
        <v>31</v>
      </c>
      <c r="J150" s="10">
        <v>25</v>
      </c>
      <c r="K150" t="s">
        <v>32</v>
      </c>
      <c r="L150" s="10" t="s">
        <v>755</v>
      </c>
      <c r="M150" s="10">
        <v>2013</v>
      </c>
      <c r="N150" s="9" t="s">
        <v>612</v>
      </c>
      <c r="O150" t="s">
        <v>415</v>
      </c>
      <c r="P150">
        <v>3</v>
      </c>
      <c r="Q150" s="10" t="s">
        <v>32</v>
      </c>
      <c r="R150" s="10" t="s">
        <v>392</v>
      </c>
      <c r="S150" s="10" t="b">
        <v>0</v>
      </c>
      <c r="T150"/>
      <c r="U150"/>
      <c r="V150"/>
      <c r="W150"/>
      <c r="X150"/>
      <c r="Y150" s="10" t="b">
        <v>0</v>
      </c>
      <c r="Z150" s="6">
        <v>1.639344262295082</v>
      </c>
      <c r="AB150">
        <v>0</v>
      </c>
      <c r="AC150" t="b">
        <f t="shared" ref="AC150:AC192" si="6">AND(AF150=TRUE,AG150=TRUE)</f>
        <v>1</v>
      </c>
      <c r="AD150" t="s">
        <v>392</v>
      </c>
      <c r="AE150" t="s">
        <v>32</v>
      </c>
      <c r="AF150" t="b">
        <f t="shared" ref="AF150:AF192" si="7">AD150=E150</f>
        <v>1</v>
      </c>
      <c r="AG150" t="b">
        <f t="shared" ref="AG150:AG192" si="8">AE150=K150</f>
        <v>1</v>
      </c>
    </row>
    <row r="151" spans="1:33" x14ac:dyDescent="0.25">
      <c r="A151" s="10" t="s">
        <v>756</v>
      </c>
      <c r="B151" s="4" t="s">
        <v>113</v>
      </c>
      <c r="C151" s="10" t="s">
        <v>41</v>
      </c>
      <c r="D151" s="10">
        <v>79</v>
      </c>
      <c r="E151" t="s">
        <v>114</v>
      </c>
      <c r="F151" s="10" t="s">
        <v>757</v>
      </c>
      <c r="G151" s="10">
        <v>2007</v>
      </c>
      <c r="H151" s="4" t="s">
        <v>349</v>
      </c>
      <c r="I151" s="10" t="s">
        <v>41</v>
      </c>
      <c r="J151" s="10">
        <v>70</v>
      </c>
      <c r="K151" t="s">
        <v>350</v>
      </c>
      <c r="L151" s="10" t="s">
        <v>758</v>
      </c>
      <c r="M151" s="10">
        <v>2017</v>
      </c>
      <c r="N151" s="9" t="s">
        <v>759</v>
      </c>
      <c r="O151" t="s">
        <v>415</v>
      </c>
      <c r="P151">
        <v>4</v>
      </c>
      <c r="Q151" s="10" t="s">
        <v>350</v>
      </c>
      <c r="R151" s="10" t="s">
        <v>114</v>
      </c>
      <c r="S151" s="10" t="b">
        <v>1</v>
      </c>
      <c r="T151"/>
      <c r="U151"/>
      <c r="V151"/>
      <c r="W151"/>
      <c r="X151"/>
      <c r="Y151" s="10" t="b">
        <v>1</v>
      </c>
      <c r="Z151" s="6">
        <v>1.3422818791946309</v>
      </c>
      <c r="AB151">
        <v>0</v>
      </c>
      <c r="AC151" t="b">
        <f t="shared" si="6"/>
        <v>1</v>
      </c>
      <c r="AD151" t="s">
        <v>114</v>
      </c>
      <c r="AE151" t="s">
        <v>350</v>
      </c>
      <c r="AF151" t="b">
        <f t="shared" si="7"/>
        <v>1</v>
      </c>
      <c r="AG151" t="b">
        <f t="shared" si="8"/>
        <v>1</v>
      </c>
    </row>
    <row r="152" spans="1:33" x14ac:dyDescent="0.25">
      <c r="A152" s="10" t="s">
        <v>760</v>
      </c>
      <c r="B152" s="4" t="s">
        <v>268</v>
      </c>
      <c r="C152" s="10" t="s">
        <v>53</v>
      </c>
      <c r="D152" s="10">
        <v>127</v>
      </c>
      <c r="E152" t="s">
        <v>269</v>
      </c>
      <c r="F152" s="10" t="s">
        <v>761</v>
      </c>
      <c r="G152" s="10">
        <v>2015</v>
      </c>
      <c r="H152" s="4" t="s">
        <v>388</v>
      </c>
      <c r="I152" s="10" t="s">
        <v>152</v>
      </c>
      <c r="J152" s="10">
        <v>85</v>
      </c>
      <c r="K152" t="s">
        <v>389</v>
      </c>
      <c r="L152" s="10" t="s">
        <v>762</v>
      </c>
      <c r="M152" s="10">
        <v>2017</v>
      </c>
      <c r="N152" s="9" t="s">
        <v>763</v>
      </c>
      <c r="O152" t="s">
        <v>415</v>
      </c>
      <c r="P152">
        <v>4</v>
      </c>
      <c r="Q152" s="10" t="s">
        <v>389</v>
      </c>
      <c r="R152" s="10" t="s">
        <v>269</v>
      </c>
      <c r="S152" s="10" t="b">
        <v>0</v>
      </c>
      <c r="T152"/>
      <c r="U152"/>
      <c r="V152"/>
      <c r="W152"/>
      <c r="X152"/>
      <c r="Y152" s="10" t="b">
        <v>1</v>
      </c>
      <c r="Z152" s="6">
        <v>0.94339622641509435</v>
      </c>
      <c r="AB152">
        <v>0</v>
      </c>
      <c r="AC152" t="b">
        <f t="shared" si="6"/>
        <v>1</v>
      </c>
      <c r="AD152" t="s">
        <v>269</v>
      </c>
      <c r="AE152" t="s">
        <v>389</v>
      </c>
      <c r="AF152" t="b">
        <f t="shared" si="7"/>
        <v>1</v>
      </c>
      <c r="AG152" t="b">
        <f t="shared" si="8"/>
        <v>1</v>
      </c>
    </row>
    <row r="153" spans="1:33" x14ac:dyDescent="0.25">
      <c r="A153" s="10" t="s">
        <v>764</v>
      </c>
      <c r="B153" s="4" t="s">
        <v>36</v>
      </c>
      <c r="C153" s="10" t="s">
        <v>37</v>
      </c>
      <c r="D153" s="10">
        <v>115</v>
      </c>
      <c r="E153" t="s">
        <v>38</v>
      </c>
      <c r="F153" s="10" t="s">
        <v>765</v>
      </c>
      <c r="G153" s="10">
        <v>2015</v>
      </c>
      <c r="H153" s="4" t="s">
        <v>429</v>
      </c>
      <c r="I153" s="10" t="s">
        <v>297</v>
      </c>
      <c r="J153" s="10">
        <v>71</v>
      </c>
      <c r="K153" t="s">
        <v>430</v>
      </c>
      <c r="L153" s="10" t="s">
        <v>766</v>
      </c>
      <c r="M153" s="10">
        <v>2017</v>
      </c>
      <c r="N153" s="9" t="s">
        <v>767</v>
      </c>
      <c r="O153" t="s">
        <v>415</v>
      </c>
      <c r="P153">
        <v>4</v>
      </c>
      <c r="Q153" s="10" t="s">
        <v>430</v>
      </c>
      <c r="R153" s="10" t="s">
        <v>38</v>
      </c>
      <c r="S153" s="10" t="b">
        <v>0</v>
      </c>
      <c r="T153"/>
      <c r="U153"/>
      <c r="V153"/>
      <c r="W153"/>
      <c r="X153"/>
      <c r="Y153" s="10" t="b">
        <v>1</v>
      </c>
      <c r="Z153" s="6">
        <v>1.075268817204301</v>
      </c>
      <c r="AB153">
        <v>0</v>
      </c>
      <c r="AC153" t="b">
        <f t="shared" si="6"/>
        <v>1</v>
      </c>
      <c r="AD153" t="s">
        <v>38</v>
      </c>
      <c r="AE153" t="s">
        <v>430</v>
      </c>
      <c r="AF153" t="b">
        <f t="shared" si="7"/>
        <v>1</v>
      </c>
      <c r="AG153" t="b">
        <f t="shared" si="8"/>
        <v>1</v>
      </c>
    </row>
    <row r="154" spans="1:33" x14ac:dyDescent="0.25">
      <c r="A154" s="10" t="s">
        <v>768</v>
      </c>
      <c r="B154" s="4" t="s">
        <v>45</v>
      </c>
      <c r="C154" s="10" t="s">
        <v>31</v>
      </c>
      <c r="D154" s="10">
        <v>3</v>
      </c>
      <c r="E154" t="s">
        <v>46</v>
      </c>
      <c r="F154" s="10" t="s">
        <v>769</v>
      </c>
      <c r="G154" s="10">
        <v>2016</v>
      </c>
      <c r="H154" s="4" t="s">
        <v>109</v>
      </c>
      <c r="I154" s="10" t="s">
        <v>31</v>
      </c>
      <c r="J154" s="10">
        <v>40</v>
      </c>
      <c r="K154" t="s">
        <v>110</v>
      </c>
      <c r="L154" s="10" t="s">
        <v>770</v>
      </c>
      <c r="M154" s="10">
        <v>2014</v>
      </c>
      <c r="N154" s="9" t="s">
        <v>767</v>
      </c>
      <c r="O154" t="s">
        <v>415</v>
      </c>
      <c r="P154">
        <v>4</v>
      </c>
      <c r="Q154" s="10" t="s">
        <v>110</v>
      </c>
      <c r="R154" s="10" t="s">
        <v>46</v>
      </c>
      <c r="S154" s="10" t="b">
        <v>1</v>
      </c>
      <c r="T154"/>
      <c r="U154"/>
      <c r="V154"/>
      <c r="W154"/>
      <c r="X154"/>
      <c r="Y154" s="10" t="b">
        <v>0</v>
      </c>
      <c r="Z154" s="6">
        <v>4.6511627906976747</v>
      </c>
      <c r="AB154">
        <v>0</v>
      </c>
      <c r="AC154" t="b">
        <f t="shared" si="6"/>
        <v>1</v>
      </c>
      <c r="AD154" t="s">
        <v>46</v>
      </c>
      <c r="AE154" t="s">
        <v>110</v>
      </c>
      <c r="AF154" t="b">
        <f t="shared" si="7"/>
        <v>1</v>
      </c>
      <c r="AG154" t="b">
        <f t="shared" si="8"/>
        <v>1</v>
      </c>
    </row>
    <row r="155" spans="1:33" x14ac:dyDescent="0.25">
      <c r="A155" s="10" t="s">
        <v>771</v>
      </c>
      <c r="B155" s="4" t="s">
        <v>591</v>
      </c>
      <c r="C155" s="10" t="s">
        <v>61</v>
      </c>
      <c r="D155" s="10">
        <v>27</v>
      </c>
      <c r="E155" t="s">
        <v>592</v>
      </c>
      <c r="F155" s="10" t="s">
        <v>772</v>
      </c>
      <c r="G155" s="10">
        <v>1996</v>
      </c>
      <c r="H155" s="4" t="s">
        <v>137</v>
      </c>
      <c r="I155" s="10" t="s">
        <v>27</v>
      </c>
      <c r="J155" s="10">
        <v>96</v>
      </c>
      <c r="K155" t="s">
        <v>138</v>
      </c>
      <c r="L155" s="10" t="s">
        <v>773</v>
      </c>
      <c r="M155" s="10">
        <v>2016</v>
      </c>
      <c r="N155" s="9" t="s">
        <v>767</v>
      </c>
      <c r="O155" t="s">
        <v>415</v>
      </c>
      <c r="P155">
        <v>4</v>
      </c>
      <c r="Q155" s="10" t="s">
        <v>138</v>
      </c>
      <c r="R155" s="10" t="s">
        <v>592</v>
      </c>
      <c r="S155" s="10" t="b">
        <v>0</v>
      </c>
      <c r="T155"/>
      <c r="U155"/>
      <c r="V155"/>
      <c r="W155"/>
      <c r="X155"/>
      <c r="Y155" s="10" t="b">
        <v>0</v>
      </c>
      <c r="Z155" s="6">
        <v>1.626016260162602</v>
      </c>
      <c r="AB155">
        <v>0</v>
      </c>
      <c r="AC155" t="b">
        <f t="shared" si="6"/>
        <v>1</v>
      </c>
      <c r="AD155" t="s">
        <v>592</v>
      </c>
      <c r="AE155" t="s">
        <v>138</v>
      </c>
      <c r="AF155" t="b">
        <f t="shared" si="7"/>
        <v>1</v>
      </c>
      <c r="AG155" t="b">
        <f t="shared" si="8"/>
        <v>1</v>
      </c>
    </row>
    <row r="156" spans="1:33" x14ac:dyDescent="0.25">
      <c r="A156" s="10" t="s">
        <v>774</v>
      </c>
      <c r="B156" s="4" t="s">
        <v>76</v>
      </c>
      <c r="C156" s="10" t="s">
        <v>53</v>
      </c>
      <c r="D156" s="10">
        <v>101</v>
      </c>
      <c r="E156" t="s">
        <v>77</v>
      </c>
      <c r="F156" s="10" t="s">
        <v>775</v>
      </c>
      <c r="G156" s="10">
        <v>2012</v>
      </c>
      <c r="H156" s="4" t="s">
        <v>264</v>
      </c>
      <c r="I156" s="10" t="s">
        <v>152</v>
      </c>
      <c r="J156" s="10">
        <v>93</v>
      </c>
      <c r="K156" t="s">
        <v>265</v>
      </c>
      <c r="L156" s="10" t="s">
        <v>776</v>
      </c>
      <c r="M156" s="10">
        <v>2008</v>
      </c>
      <c r="N156" s="9" t="s">
        <v>767</v>
      </c>
      <c r="O156" t="s">
        <v>415</v>
      </c>
      <c r="P156">
        <v>4</v>
      </c>
      <c r="Q156" s="10" t="s">
        <v>265</v>
      </c>
      <c r="R156" s="10" t="s">
        <v>77</v>
      </c>
      <c r="S156" s="10" t="b">
        <v>0</v>
      </c>
      <c r="T156"/>
      <c r="U156"/>
      <c r="V156"/>
      <c r="W156"/>
      <c r="X156"/>
      <c r="Y156" s="10" t="b">
        <v>0</v>
      </c>
      <c r="Z156" s="6">
        <v>1.0309278350515461</v>
      </c>
      <c r="AB156">
        <v>0</v>
      </c>
      <c r="AC156" t="b">
        <f t="shared" si="6"/>
        <v>0</v>
      </c>
      <c r="AD156" t="s">
        <v>628</v>
      </c>
      <c r="AE156" t="s">
        <v>265</v>
      </c>
      <c r="AF156" t="b">
        <f t="shared" si="7"/>
        <v>0</v>
      </c>
      <c r="AG156" t="b">
        <f t="shared" si="8"/>
        <v>1</v>
      </c>
    </row>
    <row r="157" spans="1:33" x14ac:dyDescent="0.25">
      <c r="A157" s="10" t="s">
        <v>777</v>
      </c>
      <c r="B157" s="4" t="s">
        <v>99</v>
      </c>
      <c r="C157" s="10" t="s">
        <v>37</v>
      </c>
      <c r="D157" s="10">
        <v>95</v>
      </c>
      <c r="E157" t="s">
        <v>100</v>
      </c>
      <c r="F157" s="10" t="s">
        <v>778</v>
      </c>
      <c r="G157" s="10">
        <v>2008</v>
      </c>
      <c r="H157" s="4" t="s">
        <v>511</v>
      </c>
      <c r="I157" s="10" t="s">
        <v>297</v>
      </c>
      <c r="J157" s="10">
        <v>103</v>
      </c>
      <c r="K157" t="s">
        <v>512</v>
      </c>
      <c r="L157" s="10" t="s">
        <v>779</v>
      </c>
      <c r="M157" s="10">
        <v>2017</v>
      </c>
      <c r="N157" s="9" t="s">
        <v>767</v>
      </c>
      <c r="O157" t="s">
        <v>415</v>
      </c>
      <c r="P157">
        <v>4</v>
      </c>
      <c r="Q157" s="10" t="s">
        <v>100</v>
      </c>
      <c r="R157" s="10" t="s">
        <v>512</v>
      </c>
      <c r="S157" s="10" t="b">
        <v>0</v>
      </c>
      <c r="T157"/>
      <c r="U157"/>
      <c r="V157"/>
      <c r="W157"/>
      <c r="X157"/>
      <c r="Y157" s="10" t="b">
        <v>1</v>
      </c>
      <c r="Z157" s="6">
        <v>1.0101010101010099</v>
      </c>
      <c r="AB157">
        <v>0</v>
      </c>
      <c r="AC157" t="b">
        <f t="shared" si="6"/>
        <v>1</v>
      </c>
      <c r="AD157" t="s">
        <v>100</v>
      </c>
      <c r="AE157" t="s">
        <v>512</v>
      </c>
      <c r="AF157" t="b">
        <f t="shared" si="7"/>
        <v>1</v>
      </c>
      <c r="AG157" t="b">
        <f t="shared" si="8"/>
        <v>1</v>
      </c>
    </row>
    <row r="158" spans="1:33" x14ac:dyDescent="0.25">
      <c r="A158" s="10" t="s">
        <v>780</v>
      </c>
      <c r="B158" s="4" t="s">
        <v>479</v>
      </c>
      <c r="C158" s="10" t="s">
        <v>27</v>
      </c>
      <c r="D158" s="10">
        <v>33</v>
      </c>
      <c r="E158" t="s">
        <v>480</v>
      </c>
      <c r="F158" s="10" t="s">
        <v>781</v>
      </c>
      <c r="G158" s="10">
        <v>2010</v>
      </c>
      <c r="H158" s="4" t="s">
        <v>94</v>
      </c>
      <c r="I158" s="10" t="s">
        <v>95</v>
      </c>
      <c r="J158" s="10">
        <v>8</v>
      </c>
      <c r="K158" t="s">
        <v>96</v>
      </c>
      <c r="L158" s="10" t="s">
        <v>782</v>
      </c>
      <c r="M158" s="10">
        <v>2011</v>
      </c>
      <c r="N158" s="9" t="s">
        <v>767</v>
      </c>
      <c r="O158" t="s">
        <v>415</v>
      </c>
      <c r="P158">
        <v>4</v>
      </c>
      <c r="Q158" s="10" t="s">
        <v>96</v>
      </c>
      <c r="R158" s="10" t="s">
        <v>480</v>
      </c>
      <c r="S158" s="10" t="b">
        <v>0</v>
      </c>
      <c r="T158"/>
      <c r="U158"/>
      <c r="V158"/>
      <c r="W158"/>
      <c r="X158"/>
      <c r="Y158" s="10" t="b">
        <v>0</v>
      </c>
      <c r="Z158" s="6">
        <v>4.8780487804878048</v>
      </c>
      <c r="AB158">
        <v>0</v>
      </c>
      <c r="AC158" t="b">
        <f t="shared" si="6"/>
        <v>1</v>
      </c>
      <c r="AD158" t="s">
        <v>480</v>
      </c>
      <c r="AE158" t="s">
        <v>96</v>
      </c>
      <c r="AF158" t="b">
        <f t="shared" si="7"/>
        <v>1</v>
      </c>
      <c r="AG158" t="b">
        <f t="shared" si="8"/>
        <v>1</v>
      </c>
    </row>
    <row r="159" spans="1:33" x14ac:dyDescent="0.25">
      <c r="A159" s="10" t="s">
        <v>783</v>
      </c>
      <c r="B159" s="4" t="s">
        <v>134</v>
      </c>
      <c r="C159" s="10" t="s">
        <v>65</v>
      </c>
      <c r="D159" s="10">
        <v>47</v>
      </c>
      <c r="E159" t="s">
        <v>135</v>
      </c>
      <c r="F159" s="10" t="s">
        <v>784</v>
      </c>
      <c r="G159" s="10">
        <v>2006</v>
      </c>
      <c r="H159" s="4" t="s">
        <v>458</v>
      </c>
      <c r="I159" s="10" t="s">
        <v>297</v>
      </c>
      <c r="J159" s="10">
        <v>11</v>
      </c>
      <c r="K159" t="s">
        <v>459</v>
      </c>
      <c r="L159" s="10" t="s">
        <v>785</v>
      </c>
      <c r="M159" s="10">
        <v>2017</v>
      </c>
      <c r="N159" s="9" t="s">
        <v>767</v>
      </c>
      <c r="O159" t="s">
        <v>415</v>
      </c>
      <c r="P159">
        <v>4</v>
      </c>
      <c r="Q159" s="10" t="s">
        <v>459</v>
      </c>
      <c r="R159" s="10" t="s">
        <v>135</v>
      </c>
      <c r="S159" s="10" t="b">
        <v>0</v>
      </c>
      <c r="T159"/>
      <c r="U159"/>
      <c r="V159"/>
      <c r="W159"/>
      <c r="X159"/>
      <c r="Y159" s="10" t="b">
        <v>1</v>
      </c>
      <c r="Z159" s="6">
        <v>3.4482758620689649</v>
      </c>
      <c r="AB159">
        <v>0</v>
      </c>
      <c r="AC159" t="b">
        <f t="shared" si="6"/>
        <v>1</v>
      </c>
      <c r="AD159" t="s">
        <v>135</v>
      </c>
      <c r="AE159" t="s">
        <v>459</v>
      </c>
      <c r="AF159" t="b">
        <f t="shared" si="7"/>
        <v>1</v>
      </c>
      <c r="AG159" t="b">
        <f t="shared" si="8"/>
        <v>1</v>
      </c>
    </row>
    <row r="160" spans="1:33" x14ac:dyDescent="0.25">
      <c r="A160" s="10" t="s">
        <v>786</v>
      </c>
      <c r="B160" s="4" t="s">
        <v>278</v>
      </c>
      <c r="C160" s="10" t="s">
        <v>152</v>
      </c>
      <c r="D160" s="10">
        <v>38</v>
      </c>
      <c r="E160" t="s">
        <v>279</v>
      </c>
      <c r="F160" s="10" t="s">
        <v>787</v>
      </c>
      <c r="G160" s="10">
        <v>2017</v>
      </c>
      <c r="H160" s="4" t="s">
        <v>72</v>
      </c>
      <c r="I160" s="10" t="s">
        <v>41</v>
      </c>
      <c r="J160" s="10">
        <v>41</v>
      </c>
      <c r="K160" t="s">
        <v>73</v>
      </c>
      <c r="L160" s="10" t="s">
        <v>788</v>
      </c>
      <c r="M160" s="10">
        <v>1997</v>
      </c>
      <c r="N160" s="9" t="s">
        <v>767</v>
      </c>
      <c r="O160" t="s">
        <v>415</v>
      </c>
      <c r="P160">
        <v>4</v>
      </c>
      <c r="Q160" s="10" t="s">
        <v>279</v>
      </c>
      <c r="R160" s="10" t="s">
        <v>73</v>
      </c>
      <c r="S160" s="10" t="b">
        <v>0</v>
      </c>
      <c r="T160"/>
      <c r="U160"/>
      <c r="V160"/>
      <c r="W160"/>
      <c r="X160"/>
      <c r="Y160" s="10" t="b">
        <v>1</v>
      </c>
      <c r="Z160" s="6">
        <v>2.5316455696202529</v>
      </c>
      <c r="AB160">
        <v>0</v>
      </c>
      <c r="AC160" t="b">
        <f t="shared" si="6"/>
        <v>0</v>
      </c>
      <c r="AD160" t="s">
        <v>279</v>
      </c>
      <c r="AE160" t="s">
        <v>42</v>
      </c>
      <c r="AF160" t="b">
        <f t="shared" si="7"/>
        <v>1</v>
      </c>
      <c r="AG160" t="b">
        <f t="shared" si="8"/>
        <v>0</v>
      </c>
    </row>
    <row r="161" spans="1:33" x14ac:dyDescent="0.25">
      <c r="A161" s="10" t="s">
        <v>789</v>
      </c>
      <c r="B161" s="4" t="s">
        <v>148</v>
      </c>
      <c r="C161" s="10" t="s">
        <v>37</v>
      </c>
      <c r="D161" s="10">
        <v>102</v>
      </c>
      <c r="E161" t="s">
        <v>149</v>
      </c>
      <c r="F161" s="10" t="s">
        <v>790</v>
      </c>
      <c r="G161" s="10">
        <v>2009</v>
      </c>
      <c r="H161" s="4" t="s">
        <v>564</v>
      </c>
      <c r="I161" s="10" t="s">
        <v>37</v>
      </c>
      <c r="J161" s="10">
        <v>99</v>
      </c>
      <c r="K161" t="s">
        <v>565</v>
      </c>
      <c r="L161" s="10" t="s">
        <v>791</v>
      </c>
      <c r="M161" s="10">
        <v>2011</v>
      </c>
      <c r="N161" s="9" t="s">
        <v>767</v>
      </c>
      <c r="O161" t="s">
        <v>415</v>
      </c>
      <c r="P161">
        <v>4</v>
      </c>
      <c r="Q161" s="10" t="s">
        <v>149</v>
      </c>
      <c r="R161" s="10" t="s">
        <v>565</v>
      </c>
      <c r="S161" s="10" t="b">
        <v>1</v>
      </c>
      <c r="T161"/>
      <c r="U161"/>
      <c r="V161"/>
      <c r="W161"/>
      <c r="X161"/>
      <c r="Y161" s="10" t="b">
        <v>0</v>
      </c>
      <c r="Z161" s="6">
        <v>0.99502487562189057</v>
      </c>
      <c r="AB161">
        <v>0</v>
      </c>
      <c r="AC161" t="b">
        <f t="shared" si="6"/>
        <v>1</v>
      </c>
      <c r="AD161" t="s">
        <v>149</v>
      </c>
      <c r="AE161" t="s">
        <v>565</v>
      </c>
      <c r="AF161" t="b">
        <f t="shared" si="7"/>
        <v>1</v>
      </c>
      <c r="AG161" t="b">
        <f t="shared" si="8"/>
        <v>1</v>
      </c>
    </row>
    <row r="162" spans="1:33" x14ac:dyDescent="0.25">
      <c r="A162" s="10" t="s">
        <v>792</v>
      </c>
      <c r="B162" s="4" t="s">
        <v>191</v>
      </c>
      <c r="C162" s="10" t="s">
        <v>27</v>
      </c>
      <c r="D162" s="10">
        <v>72</v>
      </c>
      <c r="E162" t="s">
        <v>192</v>
      </c>
      <c r="F162" s="10" t="s">
        <v>793</v>
      </c>
      <c r="G162" s="10">
        <v>1997</v>
      </c>
      <c r="H162" s="4" t="s">
        <v>226</v>
      </c>
      <c r="I162" s="10" t="s">
        <v>31</v>
      </c>
      <c r="J162" s="10">
        <v>4</v>
      </c>
      <c r="K162" t="s">
        <v>227</v>
      </c>
      <c r="L162" s="10" t="s">
        <v>794</v>
      </c>
      <c r="M162" s="10">
        <v>2008</v>
      </c>
      <c r="N162" s="9" t="s">
        <v>767</v>
      </c>
      <c r="O162" t="s">
        <v>415</v>
      </c>
      <c r="P162">
        <v>4</v>
      </c>
      <c r="Q162" s="10" t="s">
        <v>227</v>
      </c>
      <c r="R162" s="10" t="s">
        <v>192</v>
      </c>
      <c r="S162" s="10" t="b">
        <v>0</v>
      </c>
      <c r="T162"/>
      <c r="U162"/>
      <c r="V162"/>
      <c r="W162"/>
      <c r="X162"/>
      <c r="Y162" s="10" t="b">
        <v>0</v>
      </c>
      <c r="Z162" s="6">
        <v>2.6315789473684208</v>
      </c>
      <c r="AB162">
        <v>0</v>
      </c>
      <c r="AC162" t="b">
        <f t="shared" si="6"/>
        <v>0</v>
      </c>
      <c r="AD162" t="s">
        <v>192</v>
      </c>
      <c r="AE162" t="s">
        <v>234</v>
      </c>
      <c r="AF162" t="b">
        <f t="shared" si="7"/>
        <v>1</v>
      </c>
      <c r="AG162" t="b">
        <f t="shared" si="8"/>
        <v>0</v>
      </c>
    </row>
    <row r="163" spans="1:33" x14ac:dyDescent="0.25">
      <c r="A163" s="10" t="s">
        <v>795</v>
      </c>
      <c r="B163" s="4" t="s">
        <v>198</v>
      </c>
      <c r="C163" s="10" t="s">
        <v>41</v>
      </c>
      <c r="D163" s="10">
        <v>92</v>
      </c>
      <c r="E163" t="s">
        <v>199</v>
      </c>
      <c r="F163" s="10" t="s">
        <v>796</v>
      </c>
      <c r="G163" s="10">
        <v>2013</v>
      </c>
      <c r="H163" s="4" t="s">
        <v>106</v>
      </c>
      <c r="I163" s="10" t="s">
        <v>95</v>
      </c>
      <c r="J163" s="10">
        <v>39</v>
      </c>
      <c r="K163" t="s">
        <v>107</v>
      </c>
      <c r="L163" s="10" t="s">
        <v>797</v>
      </c>
      <c r="M163" s="10">
        <v>2013</v>
      </c>
      <c r="N163" s="9" t="s">
        <v>767</v>
      </c>
      <c r="O163" t="s">
        <v>415</v>
      </c>
      <c r="P163">
        <v>4</v>
      </c>
      <c r="Q163" s="10" t="s">
        <v>107</v>
      </c>
      <c r="R163" s="10" t="s">
        <v>199</v>
      </c>
      <c r="S163" s="10" t="b">
        <v>0</v>
      </c>
      <c r="T163"/>
      <c r="U163"/>
      <c r="V163"/>
      <c r="W163"/>
      <c r="X163"/>
      <c r="Y163" s="10" t="b">
        <v>0</v>
      </c>
      <c r="Z163" s="6">
        <v>1.5267175572519081</v>
      </c>
      <c r="AB163">
        <v>0</v>
      </c>
      <c r="AC163" t="b">
        <f t="shared" si="6"/>
        <v>1</v>
      </c>
      <c r="AD163" t="s">
        <v>199</v>
      </c>
      <c r="AE163" t="s">
        <v>107</v>
      </c>
      <c r="AF163" t="b">
        <f t="shared" si="7"/>
        <v>1</v>
      </c>
      <c r="AG163" t="b">
        <f t="shared" si="8"/>
        <v>1</v>
      </c>
    </row>
    <row r="164" spans="1:33" x14ac:dyDescent="0.25">
      <c r="A164" s="10" t="s">
        <v>798</v>
      </c>
      <c r="B164" s="4" t="s">
        <v>205</v>
      </c>
      <c r="C164" s="10" t="s">
        <v>152</v>
      </c>
      <c r="D164" s="10">
        <v>87</v>
      </c>
      <c r="E164" t="s">
        <v>206</v>
      </c>
      <c r="F164" s="10" t="s">
        <v>799</v>
      </c>
      <c r="G164" s="10">
        <v>1996</v>
      </c>
      <c r="H164" s="4" t="s">
        <v>342</v>
      </c>
      <c r="I164" s="10" t="s">
        <v>41</v>
      </c>
      <c r="J164" s="10">
        <v>28</v>
      </c>
      <c r="K164" t="s">
        <v>343</v>
      </c>
      <c r="L164" s="10" t="s">
        <v>800</v>
      </c>
      <c r="M164" s="10">
        <v>2000</v>
      </c>
      <c r="N164" s="9" t="s">
        <v>767</v>
      </c>
      <c r="O164" t="s">
        <v>415</v>
      </c>
      <c r="P164">
        <v>4</v>
      </c>
      <c r="Q164" s="10" t="s">
        <v>343</v>
      </c>
      <c r="R164" s="10" t="s">
        <v>206</v>
      </c>
      <c r="S164" s="10" t="b">
        <v>0</v>
      </c>
      <c r="T164"/>
      <c r="U164"/>
      <c r="V164"/>
      <c r="W164"/>
      <c r="X164"/>
      <c r="Y164" s="10" t="b">
        <v>0</v>
      </c>
      <c r="Z164" s="6">
        <v>1.7391304347826091</v>
      </c>
      <c r="AB164">
        <v>0</v>
      </c>
      <c r="AC164" t="b">
        <f t="shared" si="6"/>
        <v>1</v>
      </c>
      <c r="AD164" t="s">
        <v>206</v>
      </c>
      <c r="AE164" t="s">
        <v>343</v>
      </c>
      <c r="AF164" t="b">
        <f t="shared" si="7"/>
        <v>1</v>
      </c>
      <c r="AG164" t="b">
        <f t="shared" si="8"/>
        <v>1</v>
      </c>
    </row>
    <row r="165" spans="1:33" x14ac:dyDescent="0.25">
      <c r="A165" s="10" t="s">
        <v>801</v>
      </c>
      <c r="B165" s="4" t="s">
        <v>212</v>
      </c>
      <c r="C165" s="10" t="s">
        <v>37</v>
      </c>
      <c r="D165" s="10">
        <v>123</v>
      </c>
      <c r="E165" t="s">
        <v>213</v>
      </c>
      <c r="F165" s="10" t="s">
        <v>802</v>
      </c>
      <c r="G165" s="10">
        <v>2016</v>
      </c>
      <c r="H165" s="4" t="s">
        <v>127</v>
      </c>
      <c r="I165" s="10" t="s">
        <v>37</v>
      </c>
      <c r="J165" s="10">
        <v>116</v>
      </c>
      <c r="K165" t="s">
        <v>128</v>
      </c>
      <c r="L165" s="10" t="s">
        <v>803</v>
      </c>
      <c r="M165" s="10">
        <v>2008</v>
      </c>
      <c r="N165" s="9" t="s">
        <v>767</v>
      </c>
      <c r="O165" t="s">
        <v>415</v>
      </c>
      <c r="P165">
        <v>4</v>
      </c>
      <c r="Q165" s="10" t="s">
        <v>213</v>
      </c>
      <c r="R165" s="10" t="s">
        <v>128</v>
      </c>
      <c r="S165" s="10" t="b">
        <v>1</v>
      </c>
      <c r="T165"/>
      <c r="U165"/>
      <c r="V165"/>
      <c r="W165"/>
      <c r="X165"/>
      <c r="Y165" s="10" t="b">
        <v>0</v>
      </c>
      <c r="Z165" s="6">
        <v>0.83682008368200833</v>
      </c>
      <c r="AB165">
        <v>0</v>
      </c>
      <c r="AC165" t="b">
        <f t="shared" si="6"/>
        <v>1</v>
      </c>
      <c r="AD165" t="s">
        <v>213</v>
      </c>
      <c r="AE165" t="s">
        <v>128</v>
      </c>
      <c r="AF165" t="b">
        <f t="shared" si="7"/>
        <v>1</v>
      </c>
      <c r="AG165" t="b">
        <f t="shared" si="8"/>
        <v>1</v>
      </c>
    </row>
    <row r="166" spans="1:33" x14ac:dyDescent="0.25">
      <c r="A166" s="10" t="s">
        <v>804</v>
      </c>
      <c r="B166" s="4" t="s">
        <v>240</v>
      </c>
      <c r="C166" s="10" t="s">
        <v>41</v>
      </c>
      <c r="D166" s="10">
        <v>9</v>
      </c>
      <c r="E166" t="s">
        <v>241</v>
      </c>
      <c r="F166" s="10" t="s">
        <v>805</v>
      </c>
      <c r="G166" s="10">
        <v>1999</v>
      </c>
      <c r="H166" s="4" t="s">
        <v>187</v>
      </c>
      <c r="I166" s="10" t="s">
        <v>41</v>
      </c>
      <c r="J166" s="10">
        <v>37</v>
      </c>
      <c r="K166" t="s">
        <v>188</v>
      </c>
      <c r="L166" s="10" t="s">
        <v>806</v>
      </c>
      <c r="M166" s="10">
        <v>1996</v>
      </c>
      <c r="N166" s="9" t="s">
        <v>767</v>
      </c>
      <c r="O166" t="s">
        <v>415</v>
      </c>
      <c r="P166">
        <v>4</v>
      </c>
      <c r="Q166" s="10" t="s">
        <v>241</v>
      </c>
      <c r="R166" s="10" t="s">
        <v>188</v>
      </c>
      <c r="S166" s="10" t="b">
        <v>1</v>
      </c>
      <c r="T166"/>
      <c r="U166"/>
      <c r="V166"/>
      <c r="W166"/>
      <c r="X166"/>
      <c r="Y166" s="10" t="b">
        <v>0</v>
      </c>
      <c r="Z166" s="6">
        <v>4.3478260869565224</v>
      </c>
      <c r="AB166">
        <v>0</v>
      </c>
      <c r="AC166" t="b">
        <f t="shared" si="6"/>
        <v>1</v>
      </c>
      <c r="AD166" t="s">
        <v>241</v>
      </c>
      <c r="AE166" t="s">
        <v>188</v>
      </c>
      <c r="AF166" t="b">
        <f t="shared" si="7"/>
        <v>1</v>
      </c>
      <c r="AG166" t="b">
        <f t="shared" si="8"/>
        <v>1</v>
      </c>
    </row>
    <row r="167" spans="1:33" x14ac:dyDescent="0.25">
      <c r="A167" s="10" t="s">
        <v>807</v>
      </c>
      <c r="B167" s="4" t="s">
        <v>247</v>
      </c>
      <c r="C167" s="10" t="s">
        <v>27</v>
      </c>
      <c r="D167" s="10">
        <v>77</v>
      </c>
      <c r="E167" t="s">
        <v>248</v>
      </c>
      <c r="F167" s="10" t="s">
        <v>808</v>
      </c>
      <c r="G167" s="10">
        <v>2001</v>
      </c>
      <c r="H167" s="4" t="s">
        <v>494</v>
      </c>
      <c r="I167" s="10" t="s">
        <v>61</v>
      </c>
      <c r="J167" s="10">
        <v>30</v>
      </c>
      <c r="K167" t="s">
        <v>495</v>
      </c>
      <c r="L167" s="10" t="s">
        <v>809</v>
      </c>
      <c r="M167" s="10">
        <v>1997</v>
      </c>
      <c r="N167" s="9" t="s">
        <v>767</v>
      </c>
      <c r="O167" t="s">
        <v>415</v>
      </c>
      <c r="P167">
        <v>4</v>
      </c>
      <c r="Q167" s="10" t="s">
        <v>495</v>
      </c>
      <c r="R167" s="10" t="s">
        <v>248</v>
      </c>
      <c r="S167" s="10" t="b">
        <v>0</v>
      </c>
      <c r="T167"/>
      <c r="U167"/>
      <c r="V167"/>
      <c r="W167"/>
      <c r="X167"/>
      <c r="Y167" s="10" t="b">
        <v>0</v>
      </c>
      <c r="Z167" s="6">
        <v>1.8691588785046731</v>
      </c>
      <c r="AB167">
        <v>0</v>
      </c>
      <c r="AC167" t="b">
        <f t="shared" si="6"/>
        <v>1</v>
      </c>
      <c r="AD167" t="s">
        <v>248</v>
      </c>
      <c r="AE167" t="s">
        <v>495</v>
      </c>
      <c r="AF167" t="b">
        <f t="shared" si="7"/>
        <v>1</v>
      </c>
      <c r="AG167" t="b">
        <f t="shared" si="8"/>
        <v>1</v>
      </c>
    </row>
    <row r="168" spans="1:33" x14ac:dyDescent="0.25">
      <c r="A168" s="10" t="s">
        <v>810</v>
      </c>
      <c r="B168" s="4" t="s">
        <v>261</v>
      </c>
      <c r="C168" s="10" t="s">
        <v>53</v>
      </c>
      <c r="D168" s="10">
        <v>100</v>
      </c>
      <c r="E168" t="s">
        <v>262</v>
      </c>
      <c r="F168" s="10" t="s">
        <v>811</v>
      </c>
      <c r="G168" s="10">
        <v>2015</v>
      </c>
      <c r="H168" s="4" t="s">
        <v>170</v>
      </c>
      <c r="I168" s="10" t="s">
        <v>41</v>
      </c>
      <c r="J168" s="10">
        <v>22</v>
      </c>
      <c r="K168" t="s">
        <v>171</v>
      </c>
      <c r="L168" s="10" t="s">
        <v>812</v>
      </c>
      <c r="M168" s="10">
        <v>2016</v>
      </c>
      <c r="N168" s="9" t="s">
        <v>767</v>
      </c>
      <c r="O168" t="s">
        <v>415</v>
      </c>
      <c r="P168">
        <v>4</v>
      </c>
      <c r="Q168" s="10" t="s">
        <v>171</v>
      </c>
      <c r="R168" s="10" t="s">
        <v>262</v>
      </c>
      <c r="S168" s="10" t="b">
        <v>0</v>
      </c>
      <c r="T168"/>
      <c r="U168"/>
      <c r="V168"/>
      <c r="W168"/>
      <c r="X168"/>
      <c r="Y168" s="10" t="b">
        <v>0</v>
      </c>
      <c r="Z168" s="6">
        <v>1.639344262295082</v>
      </c>
      <c r="AB168">
        <v>0</v>
      </c>
      <c r="AC168" t="b">
        <f t="shared" si="6"/>
        <v>1</v>
      </c>
      <c r="AD168" t="s">
        <v>262</v>
      </c>
      <c r="AE168" t="s">
        <v>171</v>
      </c>
      <c r="AF168" t="b">
        <f t="shared" si="7"/>
        <v>1</v>
      </c>
      <c r="AG168" t="b">
        <f t="shared" si="8"/>
        <v>1</v>
      </c>
    </row>
    <row r="169" spans="1:33" x14ac:dyDescent="0.25">
      <c r="A169" s="10" t="s">
        <v>813</v>
      </c>
      <c r="B169" s="4" t="s">
        <v>275</v>
      </c>
      <c r="C169" s="10" t="s">
        <v>41</v>
      </c>
      <c r="D169" s="10">
        <v>45</v>
      </c>
      <c r="E169" t="s">
        <v>276</v>
      </c>
      <c r="F169" s="10" t="s">
        <v>814</v>
      </c>
      <c r="G169" s="10">
        <v>2014</v>
      </c>
      <c r="H169" s="4" t="s">
        <v>130</v>
      </c>
      <c r="I169" s="10" t="s">
        <v>41</v>
      </c>
      <c r="J169" s="10">
        <v>60</v>
      </c>
      <c r="K169" t="s">
        <v>131</v>
      </c>
      <c r="L169" s="10" t="s">
        <v>815</v>
      </c>
      <c r="M169" s="10">
        <v>2009</v>
      </c>
      <c r="N169" s="9" t="s">
        <v>767</v>
      </c>
      <c r="O169" t="s">
        <v>415</v>
      </c>
      <c r="P169">
        <v>4</v>
      </c>
      <c r="Q169" s="10" t="s">
        <v>131</v>
      </c>
      <c r="R169" s="10" t="s">
        <v>276</v>
      </c>
      <c r="S169" s="10" t="b">
        <v>1</v>
      </c>
      <c r="T169"/>
      <c r="U169"/>
      <c r="V169"/>
      <c r="W169"/>
      <c r="X169"/>
      <c r="Y169" s="10" t="b">
        <v>0</v>
      </c>
      <c r="Z169" s="6">
        <v>1.9047619047619051</v>
      </c>
      <c r="AB169">
        <v>0</v>
      </c>
      <c r="AC169" t="b">
        <f t="shared" si="6"/>
        <v>1</v>
      </c>
      <c r="AD169" t="s">
        <v>276</v>
      </c>
      <c r="AE169" t="s">
        <v>131</v>
      </c>
      <c r="AF169" t="b">
        <f t="shared" si="7"/>
        <v>1</v>
      </c>
      <c r="AG169" t="b">
        <f t="shared" si="8"/>
        <v>1</v>
      </c>
    </row>
    <row r="170" spans="1:33" x14ac:dyDescent="0.25">
      <c r="A170" s="10" t="s">
        <v>816</v>
      </c>
      <c r="B170" s="4" t="s">
        <v>410</v>
      </c>
      <c r="C170" s="10" t="s">
        <v>27</v>
      </c>
      <c r="D170" s="10">
        <v>74</v>
      </c>
      <c r="E170" t="s">
        <v>411</v>
      </c>
      <c r="F170" s="10" t="s">
        <v>817</v>
      </c>
      <c r="G170" s="10">
        <v>2006</v>
      </c>
      <c r="H170" s="4" t="s">
        <v>84</v>
      </c>
      <c r="I170" s="10" t="s">
        <v>65</v>
      </c>
      <c r="J170" s="10">
        <v>86</v>
      </c>
      <c r="K170" t="s">
        <v>85</v>
      </c>
      <c r="L170" s="10" t="s">
        <v>818</v>
      </c>
      <c r="M170" s="10">
        <v>1996</v>
      </c>
      <c r="N170" s="9" t="s">
        <v>767</v>
      </c>
      <c r="O170" t="s">
        <v>415</v>
      </c>
      <c r="P170">
        <v>4</v>
      </c>
      <c r="Q170" s="10" t="s">
        <v>85</v>
      </c>
      <c r="R170" s="10" t="s">
        <v>411</v>
      </c>
      <c r="S170" s="10" t="b">
        <v>0</v>
      </c>
      <c r="T170"/>
      <c r="U170"/>
      <c r="V170"/>
      <c r="W170"/>
      <c r="X170"/>
      <c r="Y170" s="10" t="b">
        <v>0</v>
      </c>
      <c r="Z170" s="6">
        <v>1.25</v>
      </c>
      <c r="AB170">
        <v>0</v>
      </c>
      <c r="AC170" t="b">
        <f t="shared" si="6"/>
        <v>0</v>
      </c>
      <c r="AD170" t="s">
        <v>554</v>
      </c>
      <c r="AE170" t="s">
        <v>85</v>
      </c>
      <c r="AF170" t="b">
        <f t="shared" si="7"/>
        <v>0</v>
      </c>
      <c r="AG170" t="b">
        <f t="shared" si="8"/>
        <v>1</v>
      </c>
    </row>
    <row r="171" spans="1:33" x14ac:dyDescent="0.25">
      <c r="A171" s="10" t="s">
        <v>819</v>
      </c>
      <c r="B171" s="4" t="s">
        <v>282</v>
      </c>
      <c r="C171" s="10" t="s">
        <v>152</v>
      </c>
      <c r="D171" s="10">
        <v>65</v>
      </c>
      <c r="E171" t="s">
        <v>283</v>
      </c>
      <c r="F171" s="10" t="s">
        <v>820</v>
      </c>
      <c r="G171" s="10">
        <v>2015</v>
      </c>
      <c r="H171" s="4" t="s">
        <v>236</v>
      </c>
      <c r="I171" s="10" t="s">
        <v>95</v>
      </c>
      <c r="J171" s="10">
        <v>46</v>
      </c>
      <c r="K171" t="s">
        <v>237</v>
      </c>
      <c r="L171" s="10" t="s">
        <v>821</v>
      </c>
      <c r="M171" s="10">
        <v>2008</v>
      </c>
      <c r="N171" s="9" t="s">
        <v>767</v>
      </c>
      <c r="O171" t="s">
        <v>415</v>
      </c>
      <c r="P171">
        <v>4</v>
      </c>
      <c r="Q171" s="10" t="s">
        <v>237</v>
      </c>
      <c r="R171" s="10" t="s">
        <v>283</v>
      </c>
      <c r="S171" s="10" t="b">
        <v>0</v>
      </c>
      <c r="T171"/>
      <c r="U171"/>
      <c r="V171"/>
      <c r="W171"/>
      <c r="X171"/>
      <c r="Y171" s="10" t="b">
        <v>0</v>
      </c>
      <c r="Z171" s="6">
        <v>1.801801801801802</v>
      </c>
      <c r="AB171">
        <v>0</v>
      </c>
      <c r="AC171" t="b">
        <f t="shared" si="6"/>
        <v>1</v>
      </c>
      <c r="AD171" t="s">
        <v>283</v>
      </c>
      <c r="AE171" t="s">
        <v>237</v>
      </c>
      <c r="AF171" t="b">
        <f t="shared" si="7"/>
        <v>1</v>
      </c>
      <c r="AG171" t="b">
        <f t="shared" si="8"/>
        <v>1</v>
      </c>
    </row>
    <row r="172" spans="1:33" x14ac:dyDescent="0.25">
      <c r="A172" s="10" t="s">
        <v>822</v>
      </c>
      <c r="B172" s="4" t="s">
        <v>296</v>
      </c>
      <c r="C172" s="10" t="s">
        <v>297</v>
      </c>
      <c r="D172" s="10">
        <v>61</v>
      </c>
      <c r="E172" t="s">
        <v>298</v>
      </c>
      <c r="F172" s="10" t="s">
        <v>823</v>
      </c>
      <c r="G172" s="10">
        <v>2001</v>
      </c>
      <c r="H172" s="4" t="s">
        <v>173</v>
      </c>
      <c r="I172" s="10" t="s">
        <v>152</v>
      </c>
      <c r="J172" s="10">
        <v>64</v>
      </c>
      <c r="K172" t="s">
        <v>174</v>
      </c>
      <c r="L172" s="10" t="s">
        <v>824</v>
      </c>
      <c r="M172" s="10">
        <v>2007</v>
      </c>
      <c r="N172" s="9" t="s">
        <v>767</v>
      </c>
      <c r="O172" t="s">
        <v>34</v>
      </c>
      <c r="P172">
        <v>4</v>
      </c>
      <c r="Q172" s="10" t="s">
        <v>298</v>
      </c>
      <c r="R172" s="10" t="s">
        <v>174</v>
      </c>
      <c r="S172" s="10" t="b">
        <v>0</v>
      </c>
      <c r="T172"/>
      <c r="U172"/>
      <c r="V172"/>
      <c r="W172"/>
      <c r="X172"/>
      <c r="Y172" s="10" t="b">
        <v>0</v>
      </c>
      <c r="Z172" s="6">
        <v>1.6</v>
      </c>
      <c r="AB172">
        <v>0</v>
      </c>
      <c r="AC172" t="b">
        <f t="shared" si="6"/>
        <v>1</v>
      </c>
      <c r="AD172" t="s">
        <v>298</v>
      </c>
      <c r="AE172" t="s">
        <v>174</v>
      </c>
      <c r="AF172" t="b">
        <f t="shared" si="7"/>
        <v>1</v>
      </c>
      <c r="AG172" t="b">
        <f t="shared" si="8"/>
        <v>1</v>
      </c>
    </row>
    <row r="173" spans="1:33" x14ac:dyDescent="0.25">
      <c r="A173" s="10" t="s">
        <v>825</v>
      </c>
      <c r="B173" s="4" t="s">
        <v>332</v>
      </c>
      <c r="C173" s="10" t="s">
        <v>37</v>
      </c>
      <c r="D173" s="10">
        <v>108</v>
      </c>
      <c r="E173" t="s">
        <v>333</v>
      </c>
      <c r="F173" s="10" t="s">
        <v>826</v>
      </c>
      <c r="G173" s="10">
        <v>2012</v>
      </c>
      <c r="H173" s="4" t="s">
        <v>472</v>
      </c>
      <c r="I173" s="10" t="s">
        <v>297</v>
      </c>
      <c r="J173" s="10">
        <v>17</v>
      </c>
      <c r="K173" t="s">
        <v>473</v>
      </c>
      <c r="L173" s="10" t="s">
        <v>827</v>
      </c>
      <c r="M173" s="10">
        <v>2017</v>
      </c>
      <c r="N173" s="9" t="s">
        <v>767</v>
      </c>
      <c r="O173" t="s">
        <v>415</v>
      </c>
      <c r="P173">
        <v>4</v>
      </c>
      <c r="Q173" s="10" t="s">
        <v>473</v>
      </c>
      <c r="R173" s="10" t="s">
        <v>333</v>
      </c>
      <c r="S173" s="10" t="b">
        <v>0</v>
      </c>
      <c r="T173"/>
      <c r="U173"/>
      <c r="V173"/>
      <c r="W173"/>
      <c r="X173"/>
      <c r="Y173" s="10" t="b">
        <v>1</v>
      </c>
      <c r="Z173" s="6">
        <v>1.6</v>
      </c>
      <c r="AB173">
        <v>0</v>
      </c>
      <c r="AC173" t="b">
        <f t="shared" si="6"/>
        <v>1</v>
      </c>
      <c r="AD173" t="s">
        <v>333</v>
      </c>
      <c r="AE173" t="s">
        <v>473</v>
      </c>
      <c r="AF173" t="b">
        <f t="shared" si="7"/>
        <v>1</v>
      </c>
      <c r="AG173" t="b">
        <f t="shared" si="8"/>
        <v>1</v>
      </c>
    </row>
    <row r="174" spans="1:33" x14ac:dyDescent="0.25">
      <c r="A174" s="10" t="s">
        <v>828</v>
      </c>
      <c r="B174" s="4" t="s">
        <v>285</v>
      </c>
      <c r="C174" s="10" t="s">
        <v>53</v>
      </c>
      <c r="D174" s="10">
        <v>106</v>
      </c>
      <c r="E174" t="s">
        <v>286</v>
      </c>
      <c r="F174" s="10" t="s">
        <v>829</v>
      </c>
      <c r="G174" s="10">
        <v>2012</v>
      </c>
      <c r="H174" s="4" t="s">
        <v>405</v>
      </c>
      <c r="I174" s="10" t="s">
        <v>31</v>
      </c>
      <c r="J174" s="10">
        <v>48</v>
      </c>
      <c r="K174" t="s">
        <v>406</v>
      </c>
      <c r="L174" s="10" t="s">
        <v>830</v>
      </c>
      <c r="M174" s="10">
        <v>2014</v>
      </c>
      <c r="N174" s="9" t="s">
        <v>767</v>
      </c>
      <c r="O174" t="s">
        <v>415</v>
      </c>
      <c r="P174">
        <v>4</v>
      </c>
      <c r="Q174" s="10" t="s">
        <v>406</v>
      </c>
      <c r="R174" s="10" t="s">
        <v>286</v>
      </c>
      <c r="S174" s="10" t="b">
        <v>0</v>
      </c>
      <c r="T174"/>
      <c r="U174"/>
      <c r="V174"/>
      <c r="W174"/>
      <c r="X174"/>
      <c r="Y174" s="10" t="b">
        <v>0</v>
      </c>
      <c r="Z174" s="6">
        <v>1.2987012987012989</v>
      </c>
      <c r="AB174">
        <v>0</v>
      </c>
      <c r="AC174" t="b">
        <f t="shared" si="6"/>
        <v>1</v>
      </c>
      <c r="AD174" t="s">
        <v>286</v>
      </c>
      <c r="AE174" t="s">
        <v>406</v>
      </c>
      <c r="AF174" t="b">
        <f t="shared" si="7"/>
        <v>1</v>
      </c>
      <c r="AG174" t="b">
        <f t="shared" si="8"/>
        <v>1</v>
      </c>
    </row>
    <row r="175" spans="1:33" x14ac:dyDescent="0.25">
      <c r="A175" s="10" t="s">
        <v>831</v>
      </c>
      <c r="B175" s="4" t="s">
        <v>367</v>
      </c>
      <c r="C175" s="10" t="s">
        <v>31</v>
      </c>
      <c r="D175" s="10">
        <v>7</v>
      </c>
      <c r="E175" t="s">
        <v>368</v>
      </c>
      <c r="F175" s="10" t="s">
        <v>832</v>
      </c>
      <c r="G175" s="10">
        <v>2011</v>
      </c>
      <c r="H175" s="4" t="s">
        <v>91</v>
      </c>
      <c r="I175" s="10" t="s">
        <v>31</v>
      </c>
      <c r="J175" s="10">
        <v>20</v>
      </c>
      <c r="K175" t="s">
        <v>92</v>
      </c>
      <c r="L175" s="10" t="s">
        <v>833</v>
      </c>
      <c r="M175" s="10">
        <v>2010</v>
      </c>
      <c r="N175" s="9" t="s">
        <v>767</v>
      </c>
      <c r="O175" t="s">
        <v>415</v>
      </c>
      <c r="P175">
        <v>4</v>
      </c>
      <c r="Q175" s="10" t="s">
        <v>368</v>
      </c>
      <c r="R175" s="10" t="s">
        <v>92</v>
      </c>
      <c r="S175" s="10" t="b">
        <v>1</v>
      </c>
      <c r="T175"/>
      <c r="U175"/>
      <c r="V175"/>
      <c r="W175"/>
      <c r="X175"/>
      <c r="Y175" s="10" t="b">
        <v>0</v>
      </c>
      <c r="Z175" s="6">
        <v>7.4074074074074074</v>
      </c>
      <c r="AB175">
        <v>0</v>
      </c>
      <c r="AC175" t="b">
        <f t="shared" si="6"/>
        <v>1</v>
      </c>
      <c r="AD175" t="s">
        <v>368</v>
      </c>
      <c r="AE175" t="s">
        <v>92</v>
      </c>
      <c r="AF175" t="b">
        <f t="shared" si="7"/>
        <v>1</v>
      </c>
      <c r="AG175" t="b">
        <f t="shared" si="8"/>
        <v>1</v>
      </c>
    </row>
    <row r="176" spans="1:33" x14ac:dyDescent="0.25">
      <c r="A176" s="10" t="s">
        <v>834</v>
      </c>
      <c r="B176" s="4" t="s">
        <v>353</v>
      </c>
      <c r="C176" s="10" t="s">
        <v>53</v>
      </c>
      <c r="D176" s="10">
        <v>113</v>
      </c>
      <c r="E176" t="s">
        <v>354</v>
      </c>
      <c r="F176" s="10" t="s">
        <v>835</v>
      </c>
      <c r="G176" s="10">
        <v>2012</v>
      </c>
      <c r="H176" s="4" t="s">
        <v>215</v>
      </c>
      <c r="I176" s="10" t="s">
        <v>31</v>
      </c>
      <c r="J176" s="10">
        <v>23</v>
      </c>
      <c r="K176" t="s">
        <v>216</v>
      </c>
      <c r="L176" s="10" t="s">
        <v>836</v>
      </c>
      <c r="M176" s="10">
        <v>2012</v>
      </c>
      <c r="N176" s="9" t="s">
        <v>767</v>
      </c>
      <c r="O176" t="s">
        <v>415</v>
      </c>
      <c r="P176">
        <v>4</v>
      </c>
      <c r="Q176" s="10" t="s">
        <v>216</v>
      </c>
      <c r="R176" s="10" t="s">
        <v>354</v>
      </c>
      <c r="S176" s="10" t="b">
        <v>0</v>
      </c>
      <c r="T176"/>
      <c r="U176"/>
      <c r="V176"/>
      <c r="W176"/>
      <c r="X176"/>
      <c r="Y176" s="10" t="b">
        <v>0</v>
      </c>
      <c r="Z176" s="6">
        <v>1.470588235294118</v>
      </c>
      <c r="AB176">
        <v>0</v>
      </c>
      <c r="AC176" t="b">
        <f t="shared" si="6"/>
        <v>1</v>
      </c>
      <c r="AD176" t="s">
        <v>354</v>
      </c>
      <c r="AE176" t="s">
        <v>216</v>
      </c>
      <c r="AF176" t="b">
        <f t="shared" si="7"/>
        <v>1</v>
      </c>
      <c r="AG176" t="b">
        <f t="shared" si="8"/>
        <v>1</v>
      </c>
    </row>
    <row r="177" spans="1:33" x14ac:dyDescent="0.25">
      <c r="A177" s="10" t="s">
        <v>837</v>
      </c>
      <c r="B177" s="4" t="s">
        <v>374</v>
      </c>
      <c r="C177" s="10" t="s">
        <v>80</v>
      </c>
      <c r="D177" s="10">
        <v>63</v>
      </c>
      <c r="E177" t="s">
        <v>375</v>
      </c>
      <c r="F177" s="10" t="s">
        <v>838</v>
      </c>
      <c r="G177" s="10">
        <v>2014</v>
      </c>
      <c r="H177" s="4" t="s">
        <v>166</v>
      </c>
      <c r="I177" s="10" t="s">
        <v>31</v>
      </c>
      <c r="J177" s="10">
        <v>43</v>
      </c>
      <c r="K177" t="s">
        <v>167</v>
      </c>
      <c r="L177" s="10" t="s">
        <v>839</v>
      </c>
      <c r="M177" s="10">
        <v>2013</v>
      </c>
      <c r="N177" s="9" t="s">
        <v>767</v>
      </c>
      <c r="O177" t="s">
        <v>415</v>
      </c>
      <c r="P177">
        <v>4</v>
      </c>
      <c r="Q177" s="10" t="s">
        <v>167</v>
      </c>
      <c r="R177" s="10" t="s">
        <v>375</v>
      </c>
      <c r="S177" s="10" t="b">
        <v>0</v>
      </c>
      <c r="T177"/>
      <c r="U177"/>
      <c r="V177"/>
      <c r="W177"/>
      <c r="X177"/>
      <c r="Y177" s="10" t="b">
        <v>0</v>
      </c>
      <c r="Z177" s="6">
        <v>1.8867924528301889</v>
      </c>
      <c r="AB177">
        <v>0</v>
      </c>
      <c r="AC177" t="b">
        <f t="shared" si="6"/>
        <v>1</v>
      </c>
      <c r="AD177" t="s">
        <v>375</v>
      </c>
      <c r="AE177" t="s">
        <v>167</v>
      </c>
      <c r="AF177" t="b">
        <f t="shared" si="7"/>
        <v>1</v>
      </c>
      <c r="AG177" t="b">
        <f t="shared" si="8"/>
        <v>1</v>
      </c>
    </row>
    <row r="178" spans="1:33" x14ac:dyDescent="0.25">
      <c r="A178" s="10" t="s">
        <v>840</v>
      </c>
      <c r="B178" s="4" t="s">
        <v>381</v>
      </c>
      <c r="C178" s="10" t="s">
        <v>65</v>
      </c>
      <c r="D178" s="10">
        <v>128</v>
      </c>
      <c r="E178" t="s">
        <v>382</v>
      </c>
      <c r="F178" s="10" t="s">
        <v>841</v>
      </c>
      <c r="G178" s="10">
        <v>2017</v>
      </c>
      <c r="H178" s="4" t="s">
        <v>219</v>
      </c>
      <c r="I178" s="10" t="s">
        <v>80</v>
      </c>
      <c r="J178" s="10">
        <v>124</v>
      </c>
      <c r="K178" t="s">
        <v>220</v>
      </c>
      <c r="L178" s="10" t="s">
        <v>842</v>
      </c>
      <c r="M178" s="10">
        <v>2011</v>
      </c>
      <c r="N178" s="9" t="s">
        <v>767</v>
      </c>
      <c r="O178" t="s">
        <v>415</v>
      </c>
      <c r="P178">
        <v>4</v>
      </c>
      <c r="Q178" s="10" t="s">
        <v>382</v>
      </c>
      <c r="R178" s="10" t="s">
        <v>220</v>
      </c>
      <c r="S178" s="10" t="b">
        <v>0</v>
      </c>
      <c r="T178"/>
      <c r="U178"/>
      <c r="V178"/>
      <c r="W178"/>
      <c r="X178"/>
      <c r="Y178" s="10" t="b">
        <v>1</v>
      </c>
      <c r="Z178" s="6">
        <v>0.79365079365079361</v>
      </c>
      <c r="AB178">
        <v>0</v>
      </c>
      <c r="AC178" t="b">
        <f t="shared" si="6"/>
        <v>0</v>
      </c>
      <c r="AD178" t="s">
        <v>382</v>
      </c>
      <c r="AE178" t="s">
        <v>662</v>
      </c>
      <c r="AF178" t="b">
        <f t="shared" si="7"/>
        <v>1</v>
      </c>
      <c r="AG178" t="b">
        <f t="shared" si="8"/>
        <v>0</v>
      </c>
    </row>
    <row r="179" spans="1:33" x14ac:dyDescent="0.25">
      <c r="A179" s="10" t="s">
        <v>843</v>
      </c>
      <c r="B179" s="4" t="s">
        <v>395</v>
      </c>
      <c r="C179" s="10" t="s">
        <v>41</v>
      </c>
      <c r="D179" s="10">
        <v>1</v>
      </c>
      <c r="E179" t="s">
        <v>396</v>
      </c>
      <c r="F179" s="10" t="s">
        <v>844</v>
      </c>
      <c r="G179" s="10">
        <v>2001</v>
      </c>
      <c r="H179" s="4" t="s">
        <v>243</v>
      </c>
      <c r="I179" s="10" t="s">
        <v>37</v>
      </c>
      <c r="J179" s="10">
        <v>76</v>
      </c>
      <c r="K179" t="s">
        <v>244</v>
      </c>
      <c r="L179" s="10" t="s">
        <v>845</v>
      </c>
      <c r="M179" s="10">
        <v>2015</v>
      </c>
      <c r="N179" s="9" t="s">
        <v>767</v>
      </c>
      <c r="O179" t="s">
        <v>415</v>
      </c>
      <c r="P179">
        <v>4</v>
      </c>
      <c r="Q179" s="10" t="s">
        <v>396</v>
      </c>
      <c r="R179" s="10" t="s">
        <v>244</v>
      </c>
      <c r="S179" s="10" t="b">
        <v>0</v>
      </c>
      <c r="T179"/>
      <c r="U179"/>
      <c r="V179"/>
      <c r="W179"/>
      <c r="X179"/>
      <c r="Y179" s="10" t="b">
        <v>0</v>
      </c>
      <c r="Z179" s="6">
        <v>2.5974025974025969</v>
      </c>
      <c r="AB179">
        <v>0</v>
      </c>
      <c r="AC179" t="b">
        <f t="shared" si="6"/>
        <v>1</v>
      </c>
      <c r="AD179" t="s">
        <v>396</v>
      </c>
      <c r="AE179" t="s">
        <v>244</v>
      </c>
      <c r="AF179" t="b">
        <f t="shared" si="7"/>
        <v>1</v>
      </c>
      <c r="AG179" t="b">
        <f t="shared" si="8"/>
        <v>1</v>
      </c>
    </row>
    <row r="180" spans="1:33" x14ac:dyDescent="0.25">
      <c r="A180" s="10" t="s">
        <v>846</v>
      </c>
      <c r="B180" s="4" t="s">
        <v>523</v>
      </c>
      <c r="C180" s="10" t="s">
        <v>37</v>
      </c>
      <c r="D180" s="10">
        <v>54</v>
      </c>
      <c r="E180" t="s">
        <v>524</v>
      </c>
      <c r="F180" s="10" t="s">
        <v>847</v>
      </c>
      <c r="G180" s="10">
        <v>2003</v>
      </c>
      <c r="H180" s="4" t="s">
        <v>425</v>
      </c>
      <c r="I180" s="10" t="s">
        <v>297</v>
      </c>
      <c r="J180" s="10">
        <v>68</v>
      </c>
      <c r="K180" t="s">
        <v>426</v>
      </c>
      <c r="L180" s="10" t="s">
        <v>848</v>
      </c>
      <c r="M180" s="10">
        <v>2003</v>
      </c>
      <c r="N180" s="9" t="s">
        <v>767</v>
      </c>
      <c r="O180" t="s">
        <v>415</v>
      </c>
      <c r="P180">
        <v>4</v>
      </c>
      <c r="Q180" s="10" t="s">
        <v>524</v>
      </c>
      <c r="R180" s="10" t="s">
        <v>426</v>
      </c>
      <c r="S180" s="10" t="b">
        <v>0</v>
      </c>
      <c r="T180"/>
      <c r="U180"/>
      <c r="V180"/>
      <c r="W180"/>
      <c r="X180"/>
      <c r="Y180" s="10" t="b">
        <v>0</v>
      </c>
      <c r="Z180" s="6">
        <v>1.639344262295082</v>
      </c>
      <c r="AB180">
        <v>0</v>
      </c>
      <c r="AC180" t="b">
        <f t="shared" si="6"/>
        <v>1</v>
      </c>
      <c r="AD180" t="s">
        <v>524</v>
      </c>
      <c r="AE180" t="s">
        <v>426</v>
      </c>
      <c r="AF180" t="b">
        <f t="shared" si="7"/>
        <v>1</v>
      </c>
      <c r="AG180" t="b">
        <f t="shared" si="8"/>
        <v>1</v>
      </c>
    </row>
    <row r="181" spans="1:33" x14ac:dyDescent="0.25">
      <c r="A181" s="10" t="s">
        <v>849</v>
      </c>
      <c r="B181" s="4" t="s">
        <v>400</v>
      </c>
      <c r="C181" s="10" t="s">
        <v>80</v>
      </c>
      <c r="D181" s="10">
        <v>112</v>
      </c>
      <c r="E181" t="s">
        <v>401</v>
      </c>
      <c r="F181" s="10" t="s">
        <v>850</v>
      </c>
      <c r="G181" s="10">
        <v>2009</v>
      </c>
      <c r="H181" s="4" t="s">
        <v>254</v>
      </c>
      <c r="I181" s="10" t="s">
        <v>31</v>
      </c>
      <c r="J181" s="10">
        <v>12</v>
      </c>
      <c r="K181" t="s">
        <v>255</v>
      </c>
      <c r="L181" s="10" t="s">
        <v>851</v>
      </c>
      <c r="M181" s="10">
        <v>2017</v>
      </c>
      <c r="N181" s="9" t="s">
        <v>767</v>
      </c>
      <c r="O181" t="s">
        <v>415</v>
      </c>
      <c r="P181">
        <v>4</v>
      </c>
      <c r="Q181" s="10" t="s">
        <v>255</v>
      </c>
      <c r="R181" s="10" t="s">
        <v>401</v>
      </c>
      <c r="S181" s="10" t="b">
        <v>0</v>
      </c>
      <c r="T181"/>
      <c r="U181"/>
      <c r="V181"/>
      <c r="W181"/>
      <c r="X181"/>
      <c r="Y181" s="10" t="b">
        <v>1</v>
      </c>
      <c r="Z181" s="6">
        <v>1.612903225806452</v>
      </c>
      <c r="AB181">
        <v>0</v>
      </c>
      <c r="AC181" t="b">
        <f t="shared" si="6"/>
        <v>1</v>
      </c>
      <c r="AD181" t="s">
        <v>401</v>
      </c>
      <c r="AE181" t="s">
        <v>255</v>
      </c>
      <c r="AF181" t="b">
        <f t="shared" si="7"/>
        <v>1</v>
      </c>
      <c r="AG181" t="b">
        <f t="shared" si="8"/>
        <v>1</v>
      </c>
    </row>
    <row r="182" spans="1:33" x14ac:dyDescent="0.25">
      <c r="A182" s="10" t="s">
        <v>852</v>
      </c>
      <c r="B182" s="4" t="s">
        <v>30</v>
      </c>
      <c r="C182" s="10" t="s">
        <v>31</v>
      </c>
      <c r="D182" s="10">
        <v>25</v>
      </c>
      <c r="E182" t="s">
        <v>32</v>
      </c>
      <c r="F182" s="10" t="s">
        <v>853</v>
      </c>
      <c r="G182" s="10">
        <v>2013</v>
      </c>
      <c r="H182" s="4" t="s">
        <v>432</v>
      </c>
      <c r="I182" s="10" t="s">
        <v>297</v>
      </c>
      <c r="J182" s="10">
        <v>49</v>
      </c>
      <c r="K182" t="s">
        <v>433</v>
      </c>
      <c r="L182" s="10" t="s">
        <v>854</v>
      </c>
      <c r="M182" s="10">
        <v>1998</v>
      </c>
      <c r="N182" s="9" t="s">
        <v>767</v>
      </c>
      <c r="O182" t="s">
        <v>415</v>
      </c>
      <c r="P182">
        <v>4</v>
      </c>
      <c r="Q182" s="10" t="s">
        <v>32</v>
      </c>
      <c r="R182" s="10" t="s">
        <v>433</v>
      </c>
      <c r="S182" s="10" t="b">
        <v>0</v>
      </c>
      <c r="T182"/>
      <c r="U182"/>
      <c r="V182"/>
      <c r="W182"/>
      <c r="X182"/>
      <c r="Y182" s="10" t="b">
        <v>0</v>
      </c>
      <c r="Z182" s="6">
        <v>2.7027027027027031</v>
      </c>
      <c r="AB182">
        <v>0</v>
      </c>
      <c r="AC182" t="b">
        <f t="shared" si="6"/>
        <v>1</v>
      </c>
      <c r="AD182" t="s">
        <v>32</v>
      </c>
      <c r="AE182" t="s">
        <v>433</v>
      </c>
      <c r="AF182" t="b">
        <f t="shared" si="7"/>
        <v>1</v>
      </c>
      <c r="AG182" t="b">
        <f t="shared" si="8"/>
        <v>1</v>
      </c>
    </row>
    <row r="183" spans="1:33" x14ac:dyDescent="0.25">
      <c r="A183" s="10" t="s">
        <v>855</v>
      </c>
      <c r="B183" s="4" t="s">
        <v>56</v>
      </c>
      <c r="C183" s="10" t="s">
        <v>27</v>
      </c>
      <c r="D183" s="10">
        <v>103</v>
      </c>
      <c r="E183" t="s">
        <v>57</v>
      </c>
      <c r="F183" s="10" t="s">
        <v>856</v>
      </c>
      <c r="G183" s="10">
        <v>2003</v>
      </c>
      <c r="H183" s="4" t="s">
        <v>64</v>
      </c>
      <c r="I183" s="10" t="s">
        <v>65</v>
      </c>
      <c r="J183" s="10">
        <v>125</v>
      </c>
      <c r="K183" t="s">
        <v>66</v>
      </c>
      <c r="L183" s="10" t="s">
        <v>857</v>
      </c>
      <c r="M183" s="10">
        <v>2002</v>
      </c>
      <c r="N183" s="9" t="s">
        <v>767</v>
      </c>
      <c r="O183" t="s">
        <v>415</v>
      </c>
      <c r="P183">
        <v>4</v>
      </c>
      <c r="Q183" s="10" t="s">
        <v>57</v>
      </c>
      <c r="R183" s="10" t="s">
        <v>66</v>
      </c>
      <c r="S183" s="10" t="b">
        <v>0</v>
      </c>
      <c r="T183"/>
      <c r="U183"/>
      <c r="V183"/>
      <c r="W183"/>
      <c r="X183"/>
      <c r="Y183" s="10" t="b">
        <v>0</v>
      </c>
      <c r="Z183" s="6">
        <v>0.8771929824561403</v>
      </c>
      <c r="AB183">
        <v>0</v>
      </c>
      <c r="AC183" t="b">
        <f t="shared" si="6"/>
        <v>1</v>
      </c>
      <c r="AD183" t="s">
        <v>57</v>
      </c>
      <c r="AE183" t="s">
        <v>66</v>
      </c>
      <c r="AF183" t="b">
        <f t="shared" si="7"/>
        <v>1</v>
      </c>
      <c r="AG183" t="b">
        <f t="shared" si="8"/>
        <v>1</v>
      </c>
    </row>
    <row r="184" spans="1:33" x14ac:dyDescent="0.25">
      <c r="A184" s="10" t="s">
        <v>858</v>
      </c>
      <c r="B184" s="4" t="s">
        <v>79</v>
      </c>
      <c r="C184" s="10" t="s">
        <v>80</v>
      </c>
      <c r="D184" s="10">
        <v>107</v>
      </c>
      <c r="E184" t="s">
        <v>81</v>
      </c>
      <c r="F184" s="10" t="s">
        <v>859</v>
      </c>
      <c r="G184" s="10">
        <v>2013</v>
      </c>
      <c r="H184" s="4" t="s">
        <v>69</v>
      </c>
      <c r="I184" s="10" t="s">
        <v>31</v>
      </c>
      <c r="J184" s="10">
        <v>51</v>
      </c>
      <c r="K184" t="s">
        <v>70</v>
      </c>
      <c r="L184" s="10" t="s">
        <v>860</v>
      </c>
      <c r="M184" s="10">
        <v>2010</v>
      </c>
      <c r="N184" s="9" t="s">
        <v>767</v>
      </c>
      <c r="O184" t="s">
        <v>415</v>
      </c>
      <c r="P184">
        <v>4</v>
      </c>
      <c r="Q184" s="10" t="s">
        <v>70</v>
      </c>
      <c r="R184" s="10" t="s">
        <v>81</v>
      </c>
      <c r="S184" s="10" t="b">
        <v>0</v>
      </c>
      <c r="T184"/>
      <c r="U184"/>
      <c r="V184"/>
      <c r="W184"/>
      <c r="X184"/>
      <c r="Y184" s="10" t="b">
        <v>0</v>
      </c>
      <c r="Z184" s="6">
        <v>1.2658227848101271</v>
      </c>
      <c r="AB184">
        <v>0</v>
      </c>
      <c r="AC184" t="b">
        <f t="shared" si="6"/>
        <v>1</v>
      </c>
      <c r="AD184" t="s">
        <v>81</v>
      </c>
      <c r="AE184" t="s">
        <v>70</v>
      </c>
      <c r="AF184" t="b">
        <f t="shared" si="7"/>
        <v>1</v>
      </c>
      <c r="AG184" t="b">
        <f t="shared" si="8"/>
        <v>1</v>
      </c>
    </row>
    <row r="185" spans="1:33" x14ac:dyDescent="0.25">
      <c r="A185" s="10" t="s">
        <v>861</v>
      </c>
      <c r="B185" s="4" t="s">
        <v>87</v>
      </c>
      <c r="C185" s="10" t="s">
        <v>37</v>
      </c>
      <c r="D185" s="10">
        <v>119</v>
      </c>
      <c r="E185" t="s">
        <v>88</v>
      </c>
      <c r="F185" s="10" t="s">
        <v>862</v>
      </c>
      <c r="G185" s="10">
        <v>2005</v>
      </c>
      <c r="H185" s="4" t="s">
        <v>335</v>
      </c>
      <c r="I185" s="10" t="s">
        <v>41</v>
      </c>
      <c r="J185" s="10">
        <v>56</v>
      </c>
      <c r="K185" t="s">
        <v>336</v>
      </c>
      <c r="L185" s="10" t="s">
        <v>863</v>
      </c>
      <c r="M185" s="10">
        <v>2004</v>
      </c>
      <c r="N185" s="9" t="s">
        <v>767</v>
      </c>
      <c r="O185" t="s">
        <v>415</v>
      </c>
      <c r="P185">
        <v>4</v>
      </c>
      <c r="Q185" s="10" t="s">
        <v>336</v>
      </c>
      <c r="R185" s="10" t="s">
        <v>88</v>
      </c>
      <c r="S185" s="10" t="b">
        <v>0</v>
      </c>
      <c r="T185"/>
      <c r="U185"/>
      <c r="V185"/>
      <c r="W185"/>
      <c r="X185"/>
      <c r="Y185" s="10" t="b">
        <v>0</v>
      </c>
      <c r="Z185" s="6">
        <v>1.142857142857143</v>
      </c>
      <c r="AB185">
        <v>0</v>
      </c>
      <c r="AC185" t="b">
        <f t="shared" si="6"/>
        <v>1</v>
      </c>
      <c r="AD185" t="s">
        <v>88</v>
      </c>
      <c r="AE185" t="s">
        <v>336</v>
      </c>
      <c r="AF185" t="b">
        <f t="shared" si="7"/>
        <v>1</v>
      </c>
      <c r="AG185" t="b">
        <f t="shared" si="8"/>
        <v>1</v>
      </c>
    </row>
    <row r="186" spans="1:33" x14ac:dyDescent="0.25">
      <c r="A186" s="10" t="s">
        <v>864</v>
      </c>
      <c r="B186" s="4" t="s">
        <v>573</v>
      </c>
      <c r="C186" s="10" t="s">
        <v>297</v>
      </c>
      <c r="D186" s="10">
        <v>10</v>
      </c>
      <c r="E186" t="s">
        <v>574</v>
      </c>
      <c r="F186" s="10" t="s">
        <v>865</v>
      </c>
      <c r="G186" s="10">
        <v>1998</v>
      </c>
      <c r="H186" s="4" t="s">
        <v>222</v>
      </c>
      <c r="I186" s="10" t="s">
        <v>95</v>
      </c>
      <c r="J186" s="10">
        <v>32</v>
      </c>
      <c r="K186" t="s">
        <v>223</v>
      </c>
      <c r="L186" s="10" t="s">
        <v>866</v>
      </c>
      <c r="M186" s="10">
        <v>2014</v>
      </c>
      <c r="N186" s="9" t="s">
        <v>767</v>
      </c>
      <c r="O186" t="s">
        <v>34</v>
      </c>
      <c r="P186">
        <v>4</v>
      </c>
      <c r="Q186" s="10" t="s">
        <v>574</v>
      </c>
      <c r="R186" s="10" t="s">
        <v>223</v>
      </c>
      <c r="S186" s="10" t="b">
        <v>0</v>
      </c>
      <c r="T186"/>
      <c r="U186"/>
      <c r="V186"/>
      <c r="W186"/>
      <c r="X186"/>
      <c r="Y186" s="10" t="b">
        <v>0</v>
      </c>
      <c r="Z186" s="6">
        <v>4.7619047619047619</v>
      </c>
      <c r="AB186">
        <v>0</v>
      </c>
      <c r="AC186" t="b">
        <f t="shared" si="6"/>
        <v>1</v>
      </c>
      <c r="AD186" t="s">
        <v>574</v>
      </c>
      <c r="AE186" t="s">
        <v>223</v>
      </c>
      <c r="AF186" t="b">
        <f t="shared" si="7"/>
        <v>1</v>
      </c>
      <c r="AG186" t="b">
        <f t="shared" si="8"/>
        <v>1</v>
      </c>
    </row>
    <row r="187" spans="1:33" x14ac:dyDescent="0.25">
      <c r="A187" s="10" t="s">
        <v>867</v>
      </c>
      <c r="B187" s="4" t="s">
        <v>502</v>
      </c>
      <c r="C187" s="10" t="s">
        <v>95</v>
      </c>
      <c r="D187" s="10">
        <v>6</v>
      </c>
      <c r="E187" t="s">
        <v>503</v>
      </c>
      <c r="F187" s="10" t="s">
        <v>868</v>
      </c>
      <c r="G187" s="10">
        <v>2008</v>
      </c>
      <c r="H187" s="4" t="s">
        <v>311</v>
      </c>
      <c r="I187" s="10" t="s">
        <v>95</v>
      </c>
      <c r="J187" s="10">
        <v>82</v>
      </c>
      <c r="K187" t="s">
        <v>312</v>
      </c>
      <c r="L187" s="10" t="s">
        <v>869</v>
      </c>
      <c r="M187" s="10">
        <v>2017</v>
      </c>
      <c r="N187" s="9" t="s">
        <v>767</v>
      </c>
      <c r="O187" t="s">
        <v>415</v>
      </c>
      <c r="P187">
        <v>4</v>
      </c>
      <c r="Q187" s="10" t="s">
        <v>503</v>
      </c>
      <c r="R187" s="10" t="s">
        <v>312</v>
      </c>
      <c r="S187" s="10" t="b">
        <v>1</v>
      </c>
      <c r="T187"/>
      <c r="U187"/>
      <c r="V187"/>
      <c r="W187"/>
      <c r="X187"/>
      <c r="Y187" s="10" t="b">
        <v>1</v>
      </c>
      <c r="Z187" s="6">
        <v>2.2727272727272729</v>
      </c>
      <c r="AB187">
        <v>0</v>
      </c>
      <c r="AC187" t="b">
        <f t="shared" si="6"/>
        <v>1</v>
      </c>
      <c r="AD187" t="s">
        <v>503</v>
      </c>
      <c r="AE187" t="s">
        <v>312</v>
      </c>
      <c r="AF187" t="b">
        <f t="shared" si="7"/>
        <v>1</v>
      </c>
      <c r="AG187" t="b">
        <f t="shared" si="8"/>
        <v>1</v>
      </c>
    </row>
    <row r="188" spans="1:33" x14ac:dyDescent="0.25">
      <c r="A188" s="10" t="s">
        <v>870</v>
      </c>
      <c r="B188" s="4" t="s">
        <v>102</v>
      </c>
      <c r="C188" s="10" t="s">
        <v>80</v>
      </c>
      <c r="D188" s="10">
        <v>111</v>
      </c>
      <c r="E188" t="s">
        <v>103</v>
      </c>
      <c r="F188" s="10" t="s">
        <v>871</v>
      </c>
      <c r="G188" s="10">
        <v>2016</v>
      </c>
      <c r="H188" s="4" t="s">
        <v>156</v>
      </c>
      <c r="I188" s="10" t="s">
        <v>80</v>
      </c>
      <c r="J188" s="10">
        <v>129</v>
      </c>
      <c r="K188" t="s">
        <v>157</v>
      </c>
      <c r="L188" s="10" t="s">
        <v>872</v>
      </c>
      <c r="M188" s="10">
        <v>2016</v>
      </c>
      <c r="N188" s="9" t="s">
        <v>767</v>
      </c>
      <c r="O188" t="s">
        <v>415</v>
      </c>
      <c r="P188">
        <v>4</v>
      </c>
      <c r="Q188" s="10" t="s">
        <v>157</v>
      </c>
      <c r="R188" s="10" t="s">
        <v>103</v>
      </c>
      <c r="S188" s="10" t="b">
        <v>1</v>
      </c>
      <c r="T188"/>
      <c r="U188"/>
      <c r="V188"/>
      <c r="W188"/>
      <c r="X188"/>
      <c r="Y188" s="10" t="b">
        <v>0</v>
      </c>
      <c r="Z188" s="6">
        <v>0.83333333333333337</v>
      </c>
      <c r="AB188">
        <v>0</v>
      </c>
      <c r="AC188" t="b">
        <f t="shared" si="6"/>
        <v>1</v>
      </c>
      <c r="AD188" t="s">
        <v>103</v>
      </c>
      <c r="AE188" t="s">
        <v>157</v>
      </c>
      <c r="AF188" t="b">
        <f t="shared" si="7"/>
        <v>1</v>
      </c>
      <c r="AG188" t="b">
        <f t="shared" si="8"/>
        <v>1</v>
      </c>
    </row>
    <row r="189" spans="1:33" x14ac:dyDescent="0.25">
      <c r="A189" s="10" t="s">
        <v>873</v>
      </c>
      <c r="B189" s="4" t="s">
        <v>123</v>
      </c>
      <c r="C189" s="10" t="s">
        <v>61</v>
      </c>
      <c r="D189" s="10">
        <v>35</v>
      </c>
      <c r="E189" t="s">
        <v>124</v>
      </c>
      <c r="F189" s="10" t="s">
        <v>874</v>
      </c>
      <c r="G189" s="10">
        <v>2000</v>
      </c>
      <c r="H189" s="4" t="s">
        <v>48</v>
      </c>
      <c r="I189" s="10" t="s">
        <v>27</v>
      </c>
      <c r="J189" s="10">
        <v>67</v>
      </c>
      <c r="K189" t="s">
        <v>49</v>
      </c>
      <c r="L189" s="10" t="s">
        <v>875</v>
      </c>
      <c r="M189" s="10">
        <v>2010</v>
      </c>
      <c r="N189" s="9" t="s">
        <v>767</v>
      </c>
      <c r="O189" t="s">
        <v>415</v>
      </c>
      <c r="P189">
        <v>4</v>
      </c>
      <c r="Q189" s="10" t="s">
        <v>49</v>
      </c>
      <c r="R189" s="10" t="s">
        <v>124</v>
      </c>
      <c r="S189" s="10" t="b">
        <v>0</v>
      </c>
      <c r="T189"/>
      <c r="U189"/>
      <c r="V189"/>
      <c r="W189"/>
      <c r="X189"/>
      <c r="Y189" s="10" t="b">
        <v>0</v>
      </c>
      <c r="Z189" s="6">
        <v>1.9607843137254899</v>
      </c>
      <c r="AB189">
        <v>0</v>
      </c>
      <c r="AC189" t="b">
        <f t="shared" si="6"/>
        <v>1</v>
      </c>
      <c r="AD189" t="s">
        <v>124</v>
      </c>
      <c r="AE189" t="s">
        <v>49</v>
      </c>
      <c r="AF189" t="b">
        <f t="shared" si="7"/>
        <v>1</v>
      </c>
      <c r="AG189" t="b">
        <f t="shared" si="8"/>
        <v>1</v>
      </c>
    </row>
    <row r="190" spans="1:33" x14ac:dyDescent="0.25">
      <c r="A190" s="10" t="s">
        <v>876</v>
      </c>
      <c r="B190" s="4" t="s">
        <v>584</v>
      </c>
      <c r="C190" s="10" t="s">
        <v>297</v>
      </c>
      <c r="D190" s="10">
        <v>58</v>
      </c>
      <c r="E190" t="s">
        <v>585</v>
      </c>
      <c r="F190" s="10" t="s">
        <v>877</v>
      </c>
      <c r="G190" s="10">
        <v>2006</v>
      </c>
      <c r="H190" s="4" t="s">
        <v>318</v>
      </c>
      <c r="I190" s="10" t="s">
        <v>95</v>
      </c>
      <c r="J190" s="10">
        <v>52</v>
      </c>
      <c r="K190" t="s">
        <v>319</v>
      </c>
      <c r="L190" s="10" t="s">
        <v>878</v>
      </c>
      <c r="M190" s="10">
        <v>2007</v>
      </c>
      <c r="N190" s="9" t="s">
        <v>767</v>
      </c>
      <c r="O190" t="s">
        <v>415</v>
      </c>
      <c r="P190">
        <v>4</v>
      </c>
      <c r="Q190" s="10" t="s">
        <v>319</v>
      </c>
      <c r="R190" s="10" t="s">
        <v>585</v>
      </c>
      <c r="S190" s="10" t="b">
        <v>0</v>
      </c>
      <c r="T190"/>
      <c r="U190"/>
      <c r="V190"/>
      <c r="W190"/>
      <c r="X190"/>
      <c r="Y190" s="10" t="b">
        <v>0</v>
      </c>
      <c r="Z190" s="6">
        <v>1.8181818181818179</v>
      </c>
      <c r="AB190">
        <v>0</v>
      </c>
      <c r="AC190" t="b">
        <f t="shared" si="6"/>
        <v>1</v>
      </c>
      <c r="AD190" t="s">
        <v>585</v>
      </c>
      <c r="AE190" t="s">
        <v>319</v>
      </c>
      <c r="AF190" t="b">
        <f t="shared" si="7"/>
        <v>1</v>
      </c>
      <c r="AG190" t="b">
        <f t="shared" si="8"/>
        <v>1</v>
      </c>
    </row>
    <row r="191" spans="1:33" x14ac:dyDescent="0.25">
      <c r="A191" s="10" t="s">
        <v>879</v>
      </c>
      <c r="B191" s="4" t="s">
        <v>144</v>
      </c>
      <c r="C191" s="10" t="s">
        <v>27</v>
      </c>
      <c r="D191" s="10">
        <v>91</v>
      </c>
      <c r="E191" t="s">
        <v>145</v>
      </c>
      <c r="F191" s="10" t="s">
        <v>880</v>
      </c>
      <c r="G191" s="10">
        <v>2012</v>
      </c>
      <c r="H191" s="4" t="s">
        <v>116</v>
      </c>
      <c r="I191" s="10" t="s">
        <v>61</v>
      </c>
      <c r="J191" s="10">
        <v>14</v>
      </c>
      <c r="K191" t="s">
        <v>117</v>
      </c>
      <c r="L191" s="10" t="s">
        <v>881</v>
      </c>
      <c r="M191" s="10">
        <v>2014</v>
      </c>
      <c r="N191" s="9" t="s">
        <v>767</v>
      </c>
      <c r="O191" t="s">
        <v>415</v>
      </c>
      <c r="P191">
        <v>4</v>
      </c>
      <c r="Q191" s="10" t="s">
        <v>117</v>
      </c>
      <c r="R191" s="10" t="s">
        <v>145</v>
      </c>
      <c r="S191" s="10" t="b">
        <v>0</v>
      </c>
      <c r="T191"/>
      <c r="U191"/>
      <c r="V191"/>
      <c r="W191"/>
      <c r="X191"/>
      <c r="Y191" s="10" t="b">
        <v>0</v>
      </c>
      <c r="Z191" s="6">
        <v>1.9047619047619051</v>
      </c>
      <c r="AB191">
        <v>0</v>
      </c>
      <c r="AC191" t="b">
        <f t="shared" si="6"/>
        <v>1</v>
      </c>
      <c r="AD191" t="s">
        <v>145</v>
      </c>
      <c r="AE191" t="s">
        <v>117</v>
      </c>
      <c r="AF191" t="b">
        <f t="shared" si="7"/>
        <v>1</v>
      </c>
      <c r="AG191" t="b">
        <f t="shared" si="8"/>
        <v>1</v>
      </c>
    </row>
    <row r="192" spans="1:33" x14ac:dyDescent="0.25">
      <c r="A192" s="10" t="s">
        <v>882</v>
      </c>
      <c r="B192" s="4" t="s">
        <v>557</v>
      </c>
      <c r="C192" s="10" t="s">
        <v>61</v>
      </c>
      <c r="D192" s="10">
        <v>2</v>
      </c>
      <c r="E192" t="s">
        <v>558</v>
      </c>
      <c r="F192" s="10" t="s">
        <v>883</v>
      </c>
      <c r="G192" s="10">
        <v>2004</v>
      </c>
      <c r="H192" s="4" t="s">
        <v>530</v>
      </c>
      <c r="I192" s="10" t="s">
        <v>95</v>
      </c>
      <c r="J192" s="10">
        <v>5</v>
      </c>
      <c r="K192" t="s">
        <v>531</v>
      </c>
      <c r="L192" s="10" t="s">
        <v>884</v>
      </c>
      <c r="M192" s="10">
        <v>2005</v>
      </c>
      <c r="N192" s="9" t="s">
        <v>767</v>
      </c>
      <c r="O192" t="s">
        <v>415</v>
      </c>
      <c r="P192">
        <v>4</v>
      </c>
      <c r="Q192" s="10" t="s">
        <v>531</v>
      </c>
      <c r="R192" s="10" t="s">
        <v>558</v>
      </c>
      <c r="S192" s="10" t="b">
        <v>0</v>
      </c>
      <c r="T192"/>
      <c r="U192"/>
      <c r="V192"/>
      <c r="W192"/>
      <c r="X192"/>
      <c r="Y192" s="10" t="b">
        <v>0</v>
      </c>
      <c r="Z192" s="6">
        <v>28.571428571428569</v>
      </c>
      <c r="AB192">
        <v>0</v>
      </c>
      <c r="AC192" t="b">
        <f t="shared" si="6"/>
        <v>0</v>
      </c>
      <c r="AD192" t="s">
        <v>558</v>
      </c>
      <c r="AE192" t="s">
        <v>216</v>
      </c>
      <c r="AF192" t="b">
        <f t="shared" si="7"/>
        <v>1</v>
      </c>
      <c r="AG192" t="b">
        <f t="shared" si="8"/>
        <v>0</v>
      </c>
    </row>
    <row r="193" spans="1:33" x14ac:dyDescent="0.25">
      <c r="A193" s="10" t="s">
        <v>885</v>
      </c>
      <c r="B193" s="4" t="s">
        <v>151</v>
      </c>
      <c r="C193" s="10" t="s">
        <v>152</v>
      </c>
      <c r="D193" s="10">
        <v>109</v>
      </c>
      <c r="E193" t="s">
        <v>153</v>
      </c>
      <c r="F193" s="10" t="s">
        <v>886</v>
      </c>
      <c r="G193" s="10">
        <v>2012</v>
      </c>
      <c r="H193" s="4" t="s">
        <v>537</v>
      </c>
      <c r="I193" s="10" t="s">
        <v>297</v>
      </c>
      <c r="J193" s="10">
        <v>21</v>
      </c>
      <c r="K193" t="s">
        <v>538</v>
      </c>
      <c r="L193" s="10" t="s">
        <v>887</v>
      </c>
      <c r="M193" s="10">
        <v>1997</v>
      </c>
      <c r="N193" s="9" t="s">
        <v>767</v>
      </c>
      <c r="O193" t="s">
        <v>415</v>
      </c>
      <c r="P193">
        <v>4</v>
      </c>
      <c r="Q193" s="10" t="s">
        <v>538</v>
      </c>
      <c r="R193" s="10" t="s">
        <v>153</v>
      </c>
      <c r="S193" s="10" t="b">
        <v>0</v>
      </c>
      <c r="T193"/>
      <c r="U193"/>
      <c r="V193"/>
      <c r="W193"/>
      <c r="X193"/>
      <c r="Y193" s="10" t="b">
        <v>0</v>
      </c>
      <c r="Z193" s="6">
        <v>1.538461538461539</v>
      </c>
      <c r="AB193">
        <v>0</v>
      </c>
    </row>
    <row r="194" spans="1:33" x14ac:dyDescent="0.25">
      <c r="A194" s="10" t="s">
        <v>888</v>
      </c>
      <c r="B194" s="4" t="s">
        <v>180</v>
      </c>
      <c r="C194" s="10" t="s">
        <v>80</v>
      </c>
      <c r="D194" s="10">
        <v>79</v>
      </c>
      <c r="E194" t="s">
        <v>181</v>
      </c>
      <c r="F194" s="10" t="s">
        <v>889</v>
      </c>
      <c r="G194" s="10">
        <v>1999</v>
      </c>
      <c r="H194" s="4" t="s">
        <v>52</v>
      </c>
      <c r="I194" s="10" t="s">
        <v>53</v>
      </c>
      <c r="J194" s="10">
        <v>121</v>
      </c>
      <c r="K194" t="s">
        <v>54</v>
      </c>
      <c r="L194" s="10" t="s">
        <v>890</v>
      </c>
      <c r="M194" s="10">
        <v>2016</v>
      </c>
      <c r="N194" s="9" t="s">
        <v>767</v>
      </c>
      <c r="O194" t="s">
        <v>415</v>
      </c>
      <c r="P194">
        <v>4</v>
      </c>
      <c r="Q194" s="10" t="s">
        <v>181</v>
      </c>
      <c r="R194" s="10" t="s">
        <v>54</v>
      </c>
      <c r="S194" s="10" t="b">
        <v>0</v>
      </c>
      <c r="T194"/>
      <c r="U194"/>
      <c r="V194"/>
      <c r="W194"/>
      <c r="X194"/>
      <c r="Y194" s="10" t="b">
        <v>0</v>
      </c>
      <c r="Z194" s="6">
        <v>1</v>
      </c>
      <c r="AB194">
        <v>0</v>
      </c>
      <c r="AC194" t="b">
        <f t="shared" ref="AC194:AC218" si="9">AND(AF194=TRUE,AG194=TRUE)</f>
        <v>1</v>
      </c>
      <c r="AD194" t="s">
        <v>181</v>
      </c>
      <c r="AE194" t="s">
        <v>54</v>
      </c>
      <c r="AF194" t="b">
        <f t="shared" ref="AF194:AF218" si="10">AD194=E194</f>
        <v>1</v>
      </c>
      <c r="AG194" t="b">
        <f t="shared" ref="AG194:AG218" si="11">AE194=K194</f>
        <v>1</v>
      </c>
    </row>
    <row r="195" spans="1:33" x14ac:dyDescent="0.25">
      <c r="A195" s="10" t="s">
        <v>891</v>
      </c>
      <c r="B195" s="4" t="s">
        <v>201</v>
      </c>
      <c r="C195" s="10" t="s">
        <v>152</v>
      </c>
      <c r="D195" s="10">
        <v>84</v>
      </c>
      <c r="E195" t="s">
        <v>202</v>
      </c>
      <c r="F195" s="10" t="s">
        <v>892</v>
      </c>
      <c r="G195" s="10">
        <v>2016</v>
      </c>
      <c r="H195" s="4" t="s">
        <v>527</v>
      </c>
      <c r="I195" s="10" t="s">
        <v>297</v>
      </c>
      <c r="J195" s="10">
        <v>57</v>
      </c>
      <c r="K195" t="s">
        <v>528</v>
      </c>
      <c r="L195" s="10" t="s">
        <v>893</v>
      </c>
      <c r="M195" s="10">
        <v>2003</v>
      </c>
      <c r="N195" s="9" t="s">
        <v>767</v>
      </c>
      <c r="O195" t="s">
        <v>415</v>
      </c>
      <c r="P195">
        <v>4</v>
      </c>
      <c r="Q195" s="10" t="s">
        <v>528</v>
      </c>
      <c r="R195" s="10" t="s">
        <v>202</v>
      </c>
      <c r="S195" s="10" t="b">
        <v>0</v>
      </c>
      <c r="T195"/>
      <c r="U195"/>
      <c r="V195"/>
      <c r="W195"/>
      <c r="X195"/>
      <c r="Y195" s="10" t="b">
        <v>0</v>
      </c>
      <c r="Z195" s="6">
        <v>1.418439716312057</v>
      </c>
      <c r="AB195">
        <v>0</v>
      </c>
      <c r="AC195" t="b">
        <f t="shared" si="9"/>
        <v>1</v>
      </c>
      <c r="AD195" t="s">
        <v>202</v>
      </c>
      <c r="AE195" t="s">
        <v>528</v>
      </c>
      <c r="AF195" t="b">
        <f t="shared" si="10"/>
        <v>1</v>
      </c>
      <c r="AG195" t="b">
        <f t="shared" si="11"/>
        <v>1</v>
      </c>
    </row>
    <row r="196" spans="1:33" x14ac:dyDescent="0.25">
      <c r="A196" s="10" t="s">
        <v>894</v>
      </c>
      <c r="B196" s="4" t="s">
        <v>229</v>
      </c>
      <c r="C196" s="10" t="s">
        <v>53</v>
      </c>
      <c r="D196" s="10">
        <v>126</v>
      </c>
      <c r="E196" t="s">
        <v>230</v>
      </c>
      <c r="F196" s="10" t="s">
        <v>895</v>
      </c>
      <c r="G196" s="10">
        <v>2014</v>
      </c>
      <c r="H196" s="4" t="s">
        <v>159</v>
      </c>
      <c r="I196" s="10" t="s">
        <v>53</v>
      </c>
      <c r="J196" s="10">
        <v>120</v>
      </c>
      <c r="K196" t="s">
        <v>160</v>
      </c>
      <c r="L196" s="10" t="s">
        <v>896</v>
      </c>
      <c r="M196" s="10">
        <v>2013</v>
      </c>
      <c r="N196" s="9" t="s">
        <v>767</v>
      </c>
      <c r="O196" t="s">
        <v>415</v>
      </c>
      <c r="P196">
        <v>4</v>
      </c>
      <c r="Q196" s="10" t="s">
        <v>230</v>
      </c>
      <c r="R196" s="10" t="s">
        <v>160</v>
      </c>
      <c r="S196" s="10" t="b">
        <v>1</v>
      </c>
      <c r="T196"/>
      <c r="U196"/>
      <c r="V196"/>
      <c r="W196"/>
      <c r="X196"/>
      <c r="Y196" s="10" t="b">
        <v>0</v>
      </c>
      <c r="Z196" s="6">
        <v>0.81300813008130091</v>
      </c>
      <c r="AB196">
        <v>0</v>
      </c>
      <c r="AC196" t="b">
        <f t="shared" si="9"/>
        <v>1</v>
      </c>
      <c r="AD196" t="s">
        <v>230</v>
      </c>
      <c r="AE196" t="s">
        <v>160</v>
      </c>
      <c r="AF196" t="b">
        <f t="shared" si="10"/>
        <v>1</v>
      </c>
      <c r="AG196" t="b">
        <f t="shared" si="11"/>
        <v>1</v>
      </c>
    </row>
    <row r="197" spans="1:33" x14ac:dyDescent="0.25">
      <c r="A197" s="10" t="s">
        <v>897</v>
      </c>
      <c r="B197" s="4" t="s">
        <v>321</v>
      </c>
      <c r="C197" s="10" t="s">
        <v>80</v>
      </c>
      <c r="D197" s="10">
        <v>118</v>
      </c>
      <c r="E197" t="s">
        <v>322</v>
      </c>
      <c r="F197" s="10" t="s">
        <v>898</v>
      </c>
      <c r="G197" s="10">
        <v>2008</v>
      </c>
      <c r="H197" s="4" t="s">
        <v>208</v>
      </c>
      <c r="I197" s="10" t="s">
        <v>31</v>
      </c>
      <c r="J197" s="10">
        <v>19</v>
      </c>
      <c r="K197" t="s">
        <v>209</v>
      </c>
      <c r="L197" s="10" t="s">
        <v>899</v>
      </c>
      <c r="M197" s="10">
        <v>1997</v>
      </c>
      <c r="N197" s="9" t="s">
        <v>767</v>
      </c>
      <c r="O197" t="s">
        <v>415</v>
      </c>
      <c r="P197">
        <v>4</v>
      </c>
      <c r="Q197" s="10" t="s">
        <v>209</v>
      </c>
      <c r="R197" s="10" t="s">
        <v>322</v>
      </c>
      <c r="S197" s="10" t="b">
        <v>0</v>
      </c>
      <c r="T197"/>
      <c r="U197"/>
      <c r="V197"/>
      <c r="W197"/>
      <c r="X197"/>
      <c r="Y197" s="10" t="b">
        <v>0</v>
      </c>
      <c r="Z197" s="6">
        <v>1.4598540145985399</v>
      </c>
      <c r="AB197">
        <v>0</v>
      </c>
      <c r="AC197" t="b">
        <f t="shared" si="9"/>
        <v>1</v>
      </c>
      <c r="AD197" t="s">
        <v>322</v>
      </c>
      <c r="AE197" t="s">
        <v>209</v>
      </c>
      <c r="AF197" t="b">
        <f t="shared" si="10"/>
        <v>1</v>
      </c>
      <c r="AG197" t="b">
        <f t="shared" si="11"/>
        <v>1</v>
      </c>
    </row>
    <row r="198" spans="1:33" x14ac:dyDescent="0.25">
      <c r="A198" s="10" t="s">
        <v>900</v>
      </c>
      <c r="B198" s="4" t="s">
        <v>588</v>
      </c>
      <c r="C198" s="10" t="s">
        <v>80</v>
      </c>
      <c r="D198" s="10">
        <v>122</v>
      </c>
      <c r="E198" t="s">
        <v>589</v>
      </c>
      <c r="F198" s="10" t="s">
        <v>901</v>
      </c>
      <c r="G198" s="10">
        <v>2013</v>
      </c>
      <c r="H198" s="4" t="s">
        <v>325</v>
      </c>
      <c r="I198" s="10" t="s">
        <v>95</v>
      </c>
      <c r="J198" s="10">
        <v>34</v>
      </c>
      <c r="K198" t="s">
        <v>326</v>
      </c>
      <c r="L198" s="10" t="s">
        <v>902</v>
      </c>
      <c r="M198" s="10">
        <v>1998</v>
      </c>
      <c r="N198" s="9" t="s">
        <v>767</v>
      </c>
      <c r="O198" t="s">
        <v>415</v>
      </c>
      <c r="P198">
        <v>4</v>
      </c>
      <c r="Q198" s="10" t="s">
        <v>326</v>
      </c>
      <c r="R198" s="10" t="s">
        <v>589</v>
      </c>
      <c r="S198" s="10" t="b">
        <v>0</v>
      </c>
      <c r="T198"/>
      <c r="U198"/>
      <c r="V198"/>
      <c r="W198"/>
      <c r="X198"/>
      <c r="Y198" s="10" t="b">
        <v>0</v>
      </c>
      <c r="Z198" s="6">
        <v>1.2820512820512819</v>
      </c>
      <c r="AB198">
        <v>0</v>
      </c>
      <c r="AC198" t="b">
        <f t="shared" si="9"/>
        <v>1</v>
      </c>
      <c r="AD198" t="s">
        <v>589</v>
      </c>
      <c r="AE198" t="s">
        <v>326</v>
      </c>
      <c r="AF198" t="b">
        <f t="shared" si="10"/>
        <v>1</v>
      </c>
      <c r="AG198" t="b">
        <f t="shared" si="11"/>
        <v>1</v>
      </c>
    </row>
    <row r="199" spans="1:33" x14ac:dyDescent="0.25">
      <c r="A199" s="10" t="s">
        <v>903</v>
      </c>
      <c r="B199" s="4" t="s">
        <v>250</v>
      </c>
      <c r="C199" s="10" t="s">
        <v>53</v>
      </c>
      <c r="D199" s="10">
        <v>98</v>
      </c>
      <c r="E199" t="s">
        <v>251</v>
      </c>
      <c r="F199" s="10" t="s">
        <v>904</v>
      </c>
      <c r="G199" s="10">
        <v>2007</v>
      </c>
      <c r="H199" s="4" t="s">
        <v>463</v>
      </c>
      <c r="I199" s="10" t="s">
        <v>297</v>
      </c>
      <c r="J199" s="10">
        <v>13</v>
      </c>
      <c r="K199" t="s">
        <v>464</v>
      </c>
      <c r="L199" s="10" t="s">
        <v>905</v>
      </c>
      <c r="M199" s="10">
        <v>1997</v>
      </c>
      <c r="N199" s="9" t="s">
        <v>767</v>
      </c>
      <c r="O199" t="s">
        <v>415</v>
      </c>
      <c r="P199">
        <v>4</v>
      </c>
      <c r="Q199" s="10" t="s">
        <v>464</v>
      </c>
      <c r="R199" s="10" t="s">
        <v>251</v>
      </c>
      <c r="S199" s="10" t="b">
        <v>0</v>
      </c>
      <c r="T199"/>
      <c r="U199"/>
      <c r="V199"/>
      <c r="W199"/>
      <c r="X199"/>
      <c r="Y199" s="10" t="b">
        <v>0</v>
      </c>
      <c r="Z199" s="6">
        <v>1.801801801801802</v>
      </c>
      <c r="AB199">
        <v>0</v>
      </c>
      <c r="AC199" t="b">
        <f t="shared" si="9"/>
        <v>1</v>
      </c>
      <c r="AD199" t="s">
        <v>251</v>
      </c>
      <c r="AE199" t="s">
        <v>464</v>
      </c>
      <c r="AF199" t="b">
        <f t="shared" si="10"/>
        <v>1</v>
      </c>
      <c r="AG199" t="b">
        <f t="shared" si="11"/>
        <v>1</v>
      </c>
    </row>
    <row r="200" spans="1:33" x14ac:dyDescent="0.25">
      <c r="A200" s="10" t="s">
        <v>906</v>
      </c>
      <c r="B200" s="4" t="s">
        <v>257</v>
      </c>
      <c r="C200" s="10" t="s">
        <v>152</v>
      </c>
      <c r="D200" s="10">
        <v>69</v>
      </c>
      <c r="E200" t="s">
        <v>258</v>
      </c>
      <c r="F200" s="10" t="s">
        <v>907</v>
      </c>
      <c r="G200" s="10">
        <v>1998</v>
      </c>
      <c r="H200" s="4" t="s">
        <v>271</v>
      </c>
      <c r="I200" s="10" t="s">
        <v>80</v>
      </c>
      <c r="J200" s="10">
        <v>114</v>
      </c>
      <c r="K200" t="s">
        <v>272</v>
      </c>
      <c r="L200" s="10" t="s">
        <v>908</v>
      </c>
      <c r="M200" s="10">
        <v>2014</v>
      </c>
      <c r="N200" s="9" t="s">
        <v>767</v>
      </c>
      <c r="O200" t="s">
        <v>415</v>
      </c>
      <c r="P200">
        <v>4</v>
      </c>
      <c r="Q200" s="10" t="s">
        <v>272</v>
      </c>
      <c r="R200" s="10" t="s">
        <v>258</v>
      </c>
      <c r="S200" s="10" t="b">
        <v>0</v>
      </c>
      <c r="T200"/>
      <c r="U200"/>
      <c r="V200"/>
      <c r="W200"/>
      <c r="X200"/>
      <c r="Y200" s="10" t="b">
        <v>0</v>
      </c>
      <c r="Z200" s="6">
        <v>1.0928961748633881</v>
      </c>
      <c r="AB200">
        <v>0</v>
      </c>
      <c r="AC200" t="b">
        <f t="shared" si="9"/>
        <v>1</v>
      </c>
      <c r="AD200" t="s">
        <v>258</v>
      </c>
      <c r="AE200" t="s">
        <v>272</v>
      </c>
      <c r="AF200" t="b">
        <f t="shared" si="10"/>
        <v>1</v>
      </c>
      <c r="AG200" t="b">
        <f t="shared" si="11"/>
        <v>1</v>
      </c>
    </row>
    <row r="201" spans="1:33" x14ac:dyDescent="0.25">
      <c r="A201" s="10" t="s">
        <v>909</v>
      </c>
      <c r="B201" s="4" t="s">
        <v>328</v>
      </c>
      <c r="C201" s="10" t="s">
        <v>31</v>
      </c>
      <c r="D201" s="10">
        <v>78</v>
      </c>
      <c r="E201" t="s">
        <v>329</v>
      </c>
      <c r="F201" s="10" t="s">
        <v>910</v>
      </c>
      <c r="G201" s="10">
        <v>2012</v>
      </c>
      <c r="H201" s="4" t="s">
        <v>540</v>
      </c>
      <c r="I201" s="10" t="s">
        <v>65</v>
      </c>
      <c r="J201" s="10">
        <v>29</v>
      </c>
      <c r="K201" t="s">
        <v>541</v>
      </c>
      <c r="L201" s="10" t="s">
        <v>911</v>
      </c>
      <c r="M201" s="10">
        <v>2017</v>
      </c>
      <c r="N201" s="9" t="s">
        <v>767</v>
      </c>
      <c r="O201" t="s">
        <v>415</v>
      </c>
      <c r="P201">
        <v>4</v>
      </c>
      <c r="Q201" s="10" t="s">
        <v>541</v>
      </c>
      <c r="R201" s="10" t="s">
        <v>329</v>
      </c>
      <c r="S201" s="10" t="b">
        <v>0</v>
      </c>
      <c r="T201"/>
      <c r="U201"/>
      <c r="V201"/>
      <c r="W201"/>
      <c r="X201"/>
      <c r="Y201" s="10" t="b">
        <v>1</v>
      </c>
      <c r="Z201" s="6">
        <v>1.8691588785046731</v>
      </c>
      <c r="AB201">
        <v>0</v>
      </c>
      <c r="AC201" t="b">
        <f t="shared" si="9"/>
        <v>1</v>
      </c>
      <c r="AD201" t="s">
        <v>329</v>
      </c>
      <c r="AE201" t="s">
        <v>541</v>
      </c>
      <c r="AF201" t="b">
        <f t="shared" si="10"/>
        <v>1</v>
      </c>
      <c r="AG201" t="b">
        <f t="shared" si="11"/>
        <v>1</v>
      </c>
    </row>
    <row r="202" spans="1:33" x14ac:dyDescent="0.25">
      <c r="A202" s="10" t="s">
        <v>912</v>
      </c>
      <c r="B202" s="4" t="s">
        <v>356</v>
      </c>
      <c r="C202" s="10" t="s">
        <v>61</v>
      </c>
      <c r="D202" s="10">
        <v>24</v>
      </c>
      <c r="E202" t="s">
        <v>357</v>
      </c>
      <c r="F202" s="10" t="s">
        <v>913</v>
      </c>
      <c r="G202" s="10">
        <v>2016</v>
      </c>
      <c r="H202" s="4" t="s">
        <v>307</v>
      </c>
      <c r="I202" s="10" t="s">
        <v>61</v>
      </c>
      <c r="J202" s="10">
        <v>16</v>
      </c>
      <c r="K202" t="s">
        <v>308</v>
      </c>
      <c r="L202" s="10" t="s">
        <v>914</v>
      </c>
      <c r="M202" s="10">
        <v>2004</v>
      </c>
      <c r="N202" s="9" t="s">
        <v>767</v>
      </c>
      <c r="O202" t="s">
        <v>415</v>
      </c>
      <c r="P202">
        <v>4</v>
      </c>
      <c r="Q202" s="10" t="s">
        <v>357</v>
      </c>
      <c r="R202" s="10" t="s">
        <v>308</v>
      </c>
      <c r="S202" s="10" t="b">
        <v>1</v>
      </c>
      <c r="T202"/>
      <c r="U202"/>
      <c r="V202"/>
      <c r="W202"/>
      <c r="X202"/>
      <c r="Y202" s="10" t="b">
        <v>0</v>
      </c>
      <c r="Z202" s="6">
        <v>5</v>
      </c>
      <c r="AB202">
        <v>0</v>
      </c>
      <c r="AC202" t="b">
        <f t="shared" si="9"/>
        <v>0</v>
      </c>
      <c r="AD202" t="s">
        <v>357</v>
      </c>
      <c r="AE202" t="s">
        <v>315</v>
      </c>
      <c r="AF202" t="b">
        <f t="shared" si="10"/>
        <v>1</v>
      </c>
      <c r="AG202" t="b">
        <f t="shared" si="11"/>
        <v>0</v>
      </c>
    </row>
    <row r="203" spans="1:33" x14ac:dyDescent="0.25">
      <c r="A203" s="10" t="s">
        <v>915</v>
      </c>
      <c r="B203" s="4" t="s">
        <v>370</v>
      </c>
      <c r="C203" s="10" t="s">
        <v>95</v>
      </c>
      <c r="D203" s="10">
        <v>31</v>
      </c>
      <c r="E203" t="s">
        <v>371</v>
      </c>
      <c r="F203" s="10" t="s">
        <v>916</v>
      </c>
      <c r="G203" s="10">
        <v>2007</v>
      </c>
      <c r="H203" s="4" t="s">
        <v>40</v>
      </c>
      <c r="I203" s="10" t="s">
        <v>41</v>
      </c>
      <c r="J203" s="10">
        <v>59</v>
      </c>
      <c r="K203" t="s">
        <v>42</v>
      </c>
      <c r="L203" s="10" t="s">
        <v>917</v>
      </c>
      <c r="M203" s="10">
        <v>2002</v>
      </c>
      <c r="N203" s="9" t="s">
        <v>767</v>
      </c>
      <c r="O203" t="s">
        <v>415</v>
      </c>
      <c r="P203">
        <v>4</v>
      </c>
      <c r="Q203" s="10" t="s">
        <v>371</v>
      </c>
      <c r="R203" s="10" t="s">
        <v>42</v>
      </c>
      <c r="S203" s="10" t="b">
        <v>0</v>
      </c>
      <c r="T203"/>
      <c r="U203"/>
      <c r="V203"/>
      <c r="W203"/>
      <c r="X203"/>
      <c r="Y203" s="10" t="b">
        <v>0</v>
      </c>
      <c r="Z203" s="6">
        <v>2.2222222222222219</v>
      </c>
      <c r="AB203">
        <v>0</v>
      </c>
      <c r="AC203" t="b">
        <f t="shared" si="9"/>
        <v>1</v>
      </c>
      <c r="AD203" t="s">
        <v>371</v>
      </c>
      <c r="AE203" t="s">
        <v>42</v>
      </c>
      <c r="AF203" t="b">
        <f t="shared" si="10"/>
        <v>1</v>
      </c>
      <c r="AG203" t="b">
        <f t="shared" si="11"/>
        <v>1</v>
      </c>
    </row>
    <row r="204" spans="1:33" x14ac:dyDescent="0.25">
      <c r="A204" s="10" t="s">
        <v>918</v>
      </c>
      <c r="B204" s="4" t="s">
        <v>384</v>
      </c>
      <c r="C204" s="10" t="s">
        <v>80</v>
      </c>
      <c r="D204" s="10">
        <v>81</v>
      </c>
      <c r="E204" t="s">
        <v>385</v>
      </c>
      <c r="F204" s="10" t="s">
        <v>919</v>
      </c>
      <c r="G204" s="10">
        <v>2015</v>
      </c>
      <c r="H204" s="4" t="s">
        <v>360</v>
      </c>
      <c r="I204" s="10" t="s">
        <v>41</v>
      </c>
      <c r="J204" s="10">
        <v>26</v>
      </c>
      <c r="K204" t="s">
        <v>361</v>
      </c>
      <c r="L204" s="10" t="s">
        <v>920</v>
      </c>
      <c r="M204" s="10">
        <v>2006</v>
      </c>
      <c r="N204" s="9" t="s">
        <v>767</v>
      </c>
      <c r="O204" t="s">
        <v>415</v>
      </c>
      <c r="P204">
        <v>4</v>
      </c>
      <c r="Q204" s="10" t="s">
        <v>361</v>
      </c>
      <c r="R204" s="10" t="s">
        <v>385</v>
      </c>
      <c r="S204" s="10" t="b">
        <v>0</v>
      </c>
      <c r="T204"/>
      <c r="U204"/>
      <c r="V204"/>
      <c r="W204"/>
      <c r="X204"/>
      <c r="Y204" s="10" t="b">
        <v>0</v>
      </c>
      <c r="Z204" s="6">
        <v>1.8691588785046731</v>
      </c>
      <c r="AB204">
        <v>0</v>
      </c>
      <c r="AC204" t="b">
        <f t="shared" si="9"/>
        <v>1</v>
      </c>
      <c r="AD204" t="s">
        <v>385</v>
      </c>
      <c r="AE204" t="s">
        <v>361</v>
      </c>
      <c r="AF204" t="b">
        <f t="shared" si="10"/>
        <v>1</v>
      </c>
      <c r="AG204" t="b">
        <f t="shared" si="11"/>
        <v>1</v>
      </c>
    </row>
    <row r="205" spans="1:33" x14ac:dyDescent="0.25">
      <c r="A205" s="10" t="s">
        <v>921</v>
      </c>
      <c r="B205" s="4" t="s">
        <v>264</v>
      </c>
      <c r="C205" s="10" t="s">
        <v>152</v>
      </c>
      <c r="D205" s="10">
        <v>93</v>
      </c>
      <c r="E205" t="s">
        <v>265</v>
      </c>
      <c r="F205" s="10" t="s">
        <v>922</v>
      </c>
      <c r="G205" s="10">
        <v>2008</v>
      </c>
      <c r="H205" s="4" t="s">
        <v>201</v>
      </c>
      <c r="I205" s="10" t="s">
        <v>152</v>
      </c>
      <c r="J205" s="10">
        <v>84</v>
      </c>
      <c r="K205" t="s">
        <v>202</v>
      </c>
      <c r="L205" s="10" t="s">
        <v>923</v>
      </c>
      <c r="M205" s="10">
        <v>2016</v>
      </c>
      <c r="N205" s="9" t="s">
        <v>924</v>
      </c>
      <c r="O205" t="s">
        <v>415</v>
      </c>
      <c r="P205">
        <v>5</v>
      </c>
      <c r="Q205" s="10" t="s">
        <v>202</v>
      </c>
      <c r="R205" s="10" t="s">
        <v>265</v>
      </c>
      <c r="S205" s="10" t="b">
        <v>1</v>
      </c>
      <c r="T205"/>
      <c r="U205"/>
      <c r="V205"/>
      <c r="W205"/>
      <c r="X205"/>
      <c r="Y205" s="10" t="b">
        <v>0</v>
      </c>
      <c r="Z205" s="6">
        <v>1.129943502824859</v>
      </c>
      <c r="AB205">
        <v>0</v>
      </c>
      <c r="AC205" t="b">
        <f t="shared" si="9"/>
        <v>1</v>
      </c>
      <c r="AD205" t="s">
        <v>265</v>
      </c>
      <c r="AE205" t="s">
        <v>202</v>
      </c>
      <c r="AF205" t="b">
        <f t="shared" si="10"/>
        <v>1</v>
      </c>
      <c r="AG205" t="b">
        <f t="shared" si="11"/>
        <v>1</v>
      </c>
    </row>
    <row r="206" spans="1:33" x14ac:dyDescent="0.25">
      <c r="A206" s="10" t="s">
        <v>925</v>
      </c>
      <c r="B206" s="4" t="s">
        <v>233</v>
      </c>
      <c r="C206" s="10" t="s">
        <v>80</v>
      </c>
      <c r="D206" s="10">
        <v>90</v>
      </c>
      <c r="E206" t="s">
        <v>234</v>
      </c>
      <c r="F206" s="10" t="s">
        <v>926</v>
      </c>
      <c r="G206" s="10">
        <v>2017</v>
      </c>
      <c r="H206" s="4" t="s">
        <v>278</v>
      </c>
      <c r="I206" s="10" t="s">
        <v>152</v>
      </c>
      <c r="J206" s="10">
        <v>38</v>
      </c>
      <c r="K206" t="s">
        <v>279</v>
      </c>
      <c r="L206" s="10" t="s">
        <v>927</v>
      </c>
      <c r="M206" s="10">
        <v>2017</v>
      </c>
      <c r="N206" s="9" t="s">
        <v>928</v>
      </c>
      <c r="O206" t="s">
        <v>415</v>
      </c>
      <c r="P206">
        <v>5</v>
      </c>
      <c r="Q206" s="10" t="s">
        <v>279</v>
      </c>
      <c r="R206" s="10" t="s">
        <v>234</v>
      </c>
      <c r="S206" s="10" t="b">
        <v>0</v>
      </c>
      <c r="T206"/>
      <c r="U206"/>
      <c r="V206"/>
      <c r="W206"/>
      <c r="X206"/>
      <c r="Y206" s="10" t="b">
        <v>1</v>
      </c>
      <c r="Z206" s="6">
        <v>1.5625</v>
      </c>
      <c r="AB206">
        <v>0</v>
      </c>
      <c r="AC206" t="b">
        <f t="shared" si="9"/>
        <v>1</v>
      </c>
      <c r="AD206" t="s">
        <v>234</v>
      </c>
      <c r="AE206" t="s">
        <v>279</v>
      </c>
      <c r="AF206" t="b">
        <f t="shared" si="10"/>
        <v>1</v>
      </c>
      <c r="AG206" t="b">
        <f t="shared" si="11"/>
        <v>1</v>
      </c>
    </row>
    <row r="207" spans="1:33" x14ac:dyDescent="0.25">
      <c r="A207" s="10" t="s">
        <v>929</v>
      </c>
      <c r="B207" s="4" t="s">
        <v>472</v>
      </c>
      <c r="C207" s="10" t="s">
        <v>297</v>
      </c>
      <c r="D207" s="10">
        <v>17</v>
      </c>
      <c r="E207" t="s">
        <v>473</v>
      </c>
      <c r="F207" s="10" t="s">
        <v>930</v>
      </c>
      <c r="G207" s="10">
        <v>2017</v>
      </c>
      <c r="H207" s="4" t="s">
        <v>296</v>
      </c>
      <c r="I207" s="10" t="s">
        <v>297</v>
      </c>
      <c r="J207" s="10">
        <v>61</v>
      </c>
      <c r="K207" t="s">
        <v>298</v>
      </c>
      <c r="L207" s="10" t="s">
        <v>931</v>
      </c>
      <c r="M207" s="10">
        <v>2001</v>
      </c>
      <c r="N207" s="9" t="s">
        <v>928</v>
      </c>
      <c r="O207" t="s">
        <v>415</v>
      </c>
      <c r="P207">
        <v>5</v>
      </c>
      <c r="Q207" s="10" t="s">
        <v>298</v>
      </c>
      <c r="R207" s="10" t="s">
        <v>473</v>
      </c>
      <c r="S207" s="10" t="b">
        <v>1</v>
      </c>
      <c r="T207"/>
      <c r="U207"/>
      <c r="V207"/>
      <c r="W207"/>
      <c r="X207"/>
      <c r="Y207" s="10" t="b">
        <v>1</v>
      </c>
      <c r="Z207" s="6">
        <v>2.5641025641025639</v>
      </c>
      <c r="AB207">
        <v>0</v>
      </c>
      <c r="AC207" t="b">
        <f t="shared" si="9"/>
        <v>1</v>
      </c>
      <c r="AD207" t="s">
        <v>473</v>
      </c>
      <c r="AE207" t="s">
        <v>298</v>
      </c>
      <c r="AF207" t="b">
        <f t="shared" si="10"/>
        <v>1</v>
      </c>
      <c r="AG207" t="b">
        <f t="shared" si="11"/>
        <v>1</v>
      </c>
    </row>
    <row r="208" spans="1:33" x14ac:dyDescent="0.25">
      <c r="A208" s="10" t="s">
        <v>932</v>
      </c>
      <c r="B208" s="4" t="s">
        <v>363</v>
      </c>
      <c r="C208" s="10" t="s">
        <v>61</v>
      </c>
      <c r="D208" s="10">
        <v>54</v>
      </c>
      <c r="E208" t="s">
        <v>364</v>
      </c>
      <c r="F208" s="10" t="s">
        <v>933</v>
      </c>
      <c r="G208" s="10">
        <v>1997</v>
      </c>
      <c r="H208" s="4" t="s">
        <v>557</v>
      </c>
      <c r="I208" s="10" t="s">
        <v>61</v>
      </c>
      <c r="J208" s="10">
        <v>2</v>
      </c>
      <c r="K208" t="s">
        <v>558</v>
      </c>
      <c r="L208" s="10" t="s">
        <v>934</v>
      </c>
      <c r="M208" s="10">
        <v>2004</v>
      </c>
      <c r="N208" s="9" t="s">
        <v>928</v>
      </c>
      <c r="O208" t="s">
        <v>415</v>
      </c>
      <c r="P208">
        <v>5</v>
      </c>
      <c r="Q208" s="10" t="s">
        <v>558</v>
      </c>
      <c r="R208" s="10" t="s">
        <v>364</v>
      </c>
      <c r="S208" s="10" t="b">
        <v>1</v>
      </c>
      <c r="T208"/>
      <c r="U208"/>
      <c r="V208"/>
      <c r="W208"/>
      <c r="X208"/>
      <c r="Y208" s="10" t="b">
        <v>0</v>
      </c>
      <c r="Z208" s="6">
        <v>3.5714285714285712</v>
      </c>
      <c r="AB208">
        <v>0</v>
      </c>
      <c r="AC208" t="b">
        <f t="shared" si="9"/>
        <v>1</v>
      </c>
      <c r="AD208" t="s">
        <v>364</v>
      </c>
      <c r="AE208" t="s">
        <v>558</v>
      </c>
      <c r="AF208" t="b">
        <f t="shared" si="10"/>
        <v>1</v>
      </c>
      <c r="AG208" t="b">
        <f t="shared" si="11"/>
        <v>1</v>
      </c>
    </row>
    <row r="209" spans="1:33" x14ac:dyDescent="0.25">
      <c r="A209" s="10" t="s">
        <v>935</v>
      </c>
      <c r="B209" s="4" t="s">
        <v>26</v>
      </c>
      <c r="C209" s="10" t="s">
        <v>27</v>
      </c>
      <c r="D209" s="10">
        <v>62</v>
      </c>
      <c r="E209" t="s">
        <v>28</v>
      </c>
      <c r="F209" s="10" t="s">
        <v>936</v>
      </c>
      <c r="G209" s="10">
        <v>1998</v>
      </c>
      <c r="H209" s="4" t="s">
        <v>314</v>
      </c>
      <c r="I209" s="10" t="s">
        <v>27</v>
      </c>
      <c r="J209" s="10">
        <v>74</v>
      </c>
      <c r="K209" t="s">
        <v>315</v>
      </c>
      <c r="L209" s="10" t="s">
        <v>937</v>
      </c>
      <c r="M209" s="10">
        <v>2012</v>
      </c>
      <c r="N209" s="9" t="s">
        <v>938</v>
      </c>
      <c r="O209" t="s">
        <v>415</v>
      </c>
      <c r="P209">
        <v>5</v>
      </c>
      <c r="Q209" s="10" t="s">
        <v>315</v>
      </c>
      <c r="R209" s="10" t="s">
        <v>28</v>
      </c>
      <c r="S209" s="10" t="b">
        <v>1</v>
      </c>
      <c r="T209"/>
      <c r="U209"/>
      <c r="V209"/>
      <c r="W209"/>
      <c r="X209"/>
      <c r="Y209" s="10" t="b">
        <v>0</v>
      </c>
      <c r="Z209" s="6">
        <v>1.470588235294118</v>
      </c>
      <c r="AB209">
        <v>0</v>
      </c>
      <c r="AC209" t="b">
        <f t="shared" si="9"/>
        <v>1</v>
      </c>
      <c r="AD209" t="s">
        <v>28</v>
      </c>
      <c r="AE209" t="s">
        <v>315</v>
      </c>
      <c r="AF209" t="b">
        <f t="shared" si="10"/>
        <v>1</v>
      </c>
      <c r="AG209" t="b">
        <f t="shared" si="11"/>
        <v>1</v>
      </c>
    </row>
    <row r="210" spans="1:33" x14ac:dyDescent="0.25">
      <c r="A210" s="10" t="s">
        <v>939</v>
      </c>
      <c r="B210" s="4" t="s">
        <v>36</v>
      </c>
      <c r="C210" s="10" t="s">
        <v>37</v>
      </c>
      <c r="D210" s="10">
        <v>115</v>
      </c>
      <c r="E210" t="s">
        <v>38</v>
      </c>
      <c r="F210" s="10" t="s">
        <v>940</v>
      </c>
      <c r="G210" s="10">
        <v>2015</v>
      </c>
      <c r="H210" s="4" t="s">
        <v>311</v>
      </c>
      <c r="I210" s="10" t="s">
        <v>95</v>
      </c>
      <c r="J210" s="10">
        <v>82</v>
      </c>
      <c r="K210" t="s">
        <v>312</v>
      </c>
      <c r="L210" s="10" t="s">
        <v>941</v>
      </c>
      <c r="M210" s="10">
        <v>2017</v>
      </c>
      <c r="N210" s="9" t="s">
        <v>938</v>
      </c>
      <c r="O210" t="s">
        <v>415</v>
      </c>
      <c r="P210">
        <v>5</v>
      </c>
      <c r="Q210" s="10" t="s">
        <v>312</v>
      </c>
      <c r="R210" s="10" t="s">
        <v>38</v>
      </c>
      <c r="S210" s="10" t="b">
        <v>0</v>
      </c>
      <c r="T210"/>
      <c r="U210"/>
      <c r="V210"/>
      <c r="W210"/>
      <c r="X210"/>
      <c r="Y210" s="10" t="b">
        <v>1</v>
      </c>
      <c r="Z210" s="6">
        <v>1.015228426395939</v>
      </c>
      <c r="AB210">
        <v>0</v>
      </c>
      <c r="AC210" t="b">
        <f t="shared" si="9"/>
        <v>1</v>
      </c>
      <c r="AD210" t="s">
        <v>38</v>
      </c>
      <c r="AE210" t="s">
        <v>312</v>
      </c>
      <c r="AF210" t="b">
        <f t="shared" si="10"/>
        <v>1</v>
      </c>
      <c r="AG210" t="b">
        <f t="shared" si="11"/>
        <v>1</v>
      </c>
    </row>
    <row r="211" spans="1:33" x14ac:dyDescent="0.25">
      <c r="A211" s="10" t="s">
        <v>942</v>
      </c>
      <c r="B211" s="4" t="s">
        <v>60</v>
      </c>
      <c r="C211" s="10" t="s">
        <v>61</v>
      </c>
      <c r="D211" s="10">
        <v>49</v>
      </c>
      <c r="E211" t="s">
        <v>62</v>
      </c>
      <c r="F211" s="10" t="s">
        <v>943</v>
      </c>
      <c r="G211" s="10">
        <v>1998</v>
      </c>
      <c r="H211" s="4" t="s">
        <v>123</v>
      </c>
      <c r="I211" s="10" t="s">
        <v>61</v>
      </c>
      <c r="J211" s="10">
        <v>35</v>
      </c>
      <c r="K211" t="s">
        <v>124</v>
      </c>
      <c r="L211" s="10" t="s">
        <v>944</v>
      </c>
      <c r="M211" s="10">
        <v>2000</v>
      </c>
      <c r="N211" s="9" t="s">
        <v>938</v>
      </c>
      <c r="O211" t="s">
        <v>415</v>
      </c>
      <c r="P211">
        <v>5</v>
      </c>
      <c r="Q211" s="10" t="s">
        <v>124</v>
      </c>
      <c r="R211" s="10" t="s">
        <v>62</v>
      </c>
      <c r="S211" s="10" t="b">
        <v>1</v>
      </c>
      <c r="T211"/>
      <c r="U211"/>
      <c r="V211"/>
      <c r="W211"/>
      <c r="X211"/>
      <c r="Y211" s="10" t="b">
        <v>0</v>
      </c>
      <c r="Z211" s="6">
        <v>2.3809523809523809</v>
      </c>
      <c r="AB211">
        <v>0</v>
      </c>
      <c r="AC211" t="b">
        <f t="shared" si="9"/>
        <v>0</v>
      </c>
      <c r="AD211" t="s">
        <v>592</v>
      </c>
      <c r="AE211" t="s">
        <v>124</v>
      </c>
      <c r="AF211" t="b">
        <f t="shared" si="10"/>
        <v>0</v>
      </c>
      <c r="AG211" t="b">
        <f t="shared" si="11"/>
        <v>1</v>
      </c>
    </row>
    <row r="212" spans="1:33" x14ac:dyDescent="0.25">
      <c r="A212" s="10" t="s">
        <v>945</v>
      </c>
      <c r="B212" s="4" t="s">
        <v>591</v>
      </c>
      <c r="C212" s="10" t="s">
        <v>61</v>
      </c>
      <c r="D212" s="10">
        <v>27</v>
      </c>
      <c r="E212" t="s">
        <v>592</v>
      </c>
      <c r="F212" s="10" t="s">
        <v>946</v>
      </c>
      <c r="G212" s="10">
        <v>1996</v>
      </c>
      <c r="H212" s="4" t="s">
        <v>356</v>
      </c>
      <c r="I212" s="10" t="s">
        <v>61</v>
      </c>
      <c r="J212" s="10">
        <v>24</v>
      </c>
      <c r="K212" t="s">
        <v>357</v>
      </c>
      <c r="L212" s="10" t="s">
        <v>947</v>
      </c>
      <c r="M212" s="10">
        <v>2016</v>
      </c>
      <c r="N212" s="9" t="s">
        <v>938</v>
      </c>
      <c r="O212" t="s">
        <v>415</v>
      </c>
      <c r="P212">
        <v>5</v>
      </c>
      <c r="Q212" s="10" t="s">
        <v>357</v>
      </c>
      <c r="R212" s="10" t="s">
        <v>592</v>
      </c>
      <c r="S212" s="10" t="b">
        <v>1</v>
      </c>
      <c r="T212"/>
      <c r="U212"/>
      <c r="V212"/>
      <c r="W212"/>
      <c r="X212"/>
      <c r="Y212" s="10" t="b">
        <v>0</v>
      </c>
      <c r="Z212" s="6">
        <v>3.9215686274509798</v>
      </c>
      <c r="AB212">
        <v>0</v>
      </c>
      <c r="AC212" t="b">
        <f t="shared" si="9"/>
        <v>1</v>
      </c>
      <c r="AD212" t="s">
        <v>592</v>
      </c>
      <c r="AE212" t="s">
        <v>357</v>
      </c>
      <c r="AF212" t="b">
        <f t="shared" si="10"/>
        <v>1</v>
      </c>
      <c r="AG212" t="b">
        <f t="shared" si="11"/>
        <v>1</v>
      </c>
    </row>
    <row r="213" spans="1:33" x14ac:dyDescent="0.25">
      <c r="A213" s="10" t="s">
        <v>948</v>
      </c>
      <c r="B213" s="4" t="s">
        <v>69</v>
      </c>
      <c r="C213" s="10" t="s">
        <v>31</v>
      </c>
      <c r="D213" s="10">
        <v>51</v>
      </c>
      <c r="E213" t="s">
        <v>70</v>
      </c>
      <c r="F213" s="10" t="s">
        <v>949</v>
      </c>
      <c r="G213" s="10">
        <v>2010</v>
      </c>
      <c r="H213" s="4" t="s">
        <v>91</v>
      </c>
      <c r="I213" s="10" t="s">
        <v>31</v>
      </c>
      <c r="J213" s="10">
        <v>20</v>
      </c>
      <c r="K213" t="s">
        <v>92</v>
      </c>
      <c r="L213" s="10" t="s">
        <v>950</v>
      </c>
      <c r="M213" s="10">
        <v>2010</v>
      </c>
      <c r="N213" s="9" t="s">
        <v>938</v>
      </c>
      <c r="O213" t="s">
        <v>415</v>
      </c>
      <c r="P213">
        <v>5</v>
      </c>
      <c r="Q213" s="10" t="s">
        <v>92</v>
      </c>
      <c r="R213" s="10" t="s">
        <v>70</v>
      </c>
      <c r="S213" s="10" t="b">
        <v>1</v>
      </c>
      <c r="T213"/>
      <c r="U213"/>
      <c r="V213"/>
      <c r="W213"/>
      <c r="X213"/>
      <c r="Y213" s="10" t="b">
        <v>0</v>
      </c>
      <c r="Z213" s="6">
        <v>2.816901408450704</v>
      </c>
      <c r="AB213">
        <v>0</v>
      </c>
      <c r="AC213" t="b">
        <f t="shared" si="9"/>
        <v>1</v>
      </c>
      <c r="AD213" t="s">
        <v>70</v>
      </c>
      <c r="AE213" t="s">
        <v>92</v>
      </c>
      <c r="AF213" t="b">
        <f t="shared" si="10"/>
        <v>1</v>
      </c>
      <c r="AG213" t="b">
        <f t="shared" si="11"/>
        <v>1</v>
      </c>
    </row>
    <row r="214" spans="1:33" x14ac:dyDescent="0.25">
      <c r="A214" s="10" t="s">
        <v>951</v>
      </c>
      <c r="B214" s="4" t="s">
        <v>84</v>
      </c>
      <c r="C214" s="10" t="s">
        <v>65</v>
      </c>
      <c r="D214" s="10">
        <v>86</v>
      </c>
      <c r="E214" t="s">
        <v>85</v>
      </c>
      <c r="F214" s="10" t="s">
        <v>952</v>
      </c>
      <c r="G214" s="10">
        <v>1996</v>
      </c>
      <c r="H214" s="4" t="s">
        <v>502</v>
      </c>
      <c r="I214" s="10" t="s">
        <v>95</v>
      </c>
      <c r="J214" s="10">
        <v>6</v>
      </c>
      <c r="K214" t="s">
        <v>503</v>
      </c>
      <c r="L214" s="10" t="s">
        <v>953</v>
      </c>
      <c r="M214" s="10">
        <v>2008</v>
      </c>
      <c r="N214" s="9" t="s">
        <v>938</v>
      </c>
      <c r="O214" t="s">
        <v>415</v>
      </c>
      <c r="P214">
        <v>5</v>
      </c>
      <c r="Q214" s="10" t="s">
        <v>503</v>
      </c>
      <c r="R214" s="10" t="s">
        <v>85</v>
      </c>
      <c r="S214" s="10" t="b">
        <v>0</v>
      </c>
      <c r="T214"/>
      <c r="U214"/>
      <c r="V214"/>
      <c r="W214"/>
      <c r="X214"/>
      <c r="Y214" s="10" t="b">
        <v>0</v>
      </c>
      <c r="Z214" s="6">
        <v>2.1739130434782612</v>
      </c>
      <c r="AB214">
        <v>0</v>
      </c>
      <c r="AC214" t="b">
        <f t="shared" si="9"/>
        <v>1</v>
      </c>
      <c r="AD214" t="s">
        <v>85</v>
      </c>
      <c r="AE214" t="s">
        <v>503</v>
      </c>
      <c r="AF214" t="b">
        <f t="shared" si="10"/>
        <v>1</v>
      </c>
      <c r="AG214" t="b">
        <f t="shared" si="11"/>
        <v>1</v>
      </c>
    </row>
    <row r="215" spans="1:33" x14ac:dyDescent="0.25">
      <c r="A215" s="10" t="s">
        <v>954</v>
      </c>
      <c r="B215" s="4" t="s">
        <v>113</v>
      </c>
      <c r="C215" s="10" t="s">
        <v>41</v>
      </c>
      <c r="D215" s="10">
        <v>79</v>
      </c>
      <c r="E215" t="s">
        <v>114</v>
      </c>
      <c r="F215" s="10" t="s">
        <v>955</v>
      </c>
      <c r="G215" s="10">
        <v>2007</v>
      </c>
      <c r="H215" s="4" t="s">
        <v>432</v>
      </c>
      <c r="I215" s="10" t="s">
        <v>297</v>
      </c>
      <c r="J215" s="10">
        <v>49</v>
      </c>
      <c r="K215" t="s">
        <v>433</v>
      </c>
      <c r="L215" s="10" t="s">
        <v>956</v>
      </c>
      <c r="M215" s="10">
        <v>1998</v>
      </c>
      <c r="N215" s="9" t="s">
        <v>938</v>
      </c>
      <c r="O215" t="s">
        <v>415</v>
      </c>
      <c r="P215">
        <v>5</v>
      </c>
      <c r="Q215" s="10" t="s">
        <v>433</v>
      </c>
      <c r="R215" s="10" t="s">
        <v>114</v>
      </c>
      <c r="S215" s="10" t="b">
        <v>0</v>
      </c>
      <c r="T215"/>
      <c r="U215"/>
      <c r="V215"/>
      <c r="W215"/>
      <c r="X215"/>
      <c r="Y215" s="10" t="b">
        <v>0</v>
      </c>
      <c r="Z215" s="6">
        <v>1.5625</v>
      </c>
      <c r="AB215">
        <v>0</v>
      </c>
      <c r="AC215" t="b">
        <f t="shared" si="9"/>
        <v>1</v>
      </c>
      <c r="AD215" t="s">
        <v>114</v>
      </c>
      <c r="AE215" t="s">
        <v>433</v>
      </c>
      <c r="AF215" t="b">
        <f t="shared" si="10"/>
        <v>1</v>
      </c>
      <c r="AG215" t="b">
        <f t="shared" si="11"/>
        <v>1</v>
      </c>
    </row>
    <row r="216" spans="1:33" x14ac:dyDescent="0.25">
      <c r="A216" s="10" t="s">
        <v>957</v>
      </c>
      <c r="B216" s="4" t="s">
        <v>127</v>
      </c>
      <c r="C216" s="10" t="s">
        <v>37</v>
      </c>
      <c r="D216" s="10">
        <v>116</v>
      </c>
      <c r="E216" t="s">
        <v>128</v>
      </c>
      <c r="F216" s="10" t="s">
        <v>958</v>
      </c>
      <c r="G216" s="10">
        <v>2008</v>
      </c>
      <c r="H216" s="4" t="s">
        <v>584</v>
      </c>
      <c r="I216" s="10" t="s">
        <v>297</v>
      </c>
      <c r="J216" s="10">
        <v>58</v>
      </c>
      <c r="K216" t="s">
        <v>585</v>
      </c>
      <c r="L216" s="10" t="s">
        <v>959</v>
      </c>
      <c r="M216" s="10">
        <v>2006</v>
      </c>
      <c r="N216" s="9" t="s">
        <v>938</v>
      </c>
      <c r="O216" t="s">
        <v>415</v>
      </c>
      <c r="P216">
        <v>5</v>
      </c>
      <c r="Q216" s="10" t="s">
        <v>585</v>
      </c>
      <c r="R216" s="10" t="s">
        <v>128</v>
      </c>
      <c r="S216" s="10" t="b">
        <v>0</v>
      </c>
      <c r="T216"/>
      <c r="U216"/>
      <c r="V216"/>
      <c r="W216"/>
      <c r="X216"/>
      <c r="Y216" s="10" t="b">
        <v>0</v>
      </c>
      <c r="Z216" s="6">
        <v>1.149425287356322</v>
      </c>
      <c r="AB216">
        <v>0</v>
      </c>
      <c r="AC216" t="b">
        <f t="shared" si="9"/>
        <v>1</v>
      </c>
      <c r="AD216" t="s">
        <v>128</v>
      </c>
      <c r="AE216" t="s">
        <v>585</v>
      </c>
      <c r="AF216" t="b">
        <f t="shared" si="10"/>
        <v>1</v>
      </c>
      <c r="AG216" t="b">
        <f t="shared" si="11"/>
        <v>1</v>
      </c>
    </row>
    <row r="217" spans="1:33" x14ac:dyDescent="0.25">
      <c r="A217" s="10" t="s">
        <v>960</v>
      </c>
      <c r="B217" s="4" t="s">
        <v>156</v>
      </c>
      <c r="C217" s="10" t="s">
        <v>80</v>
      </c>
      <c r="D217" s="10">
        <v>129</v>
      </c>
      <c r="E217" t="s">
        <v>157</v>
      </c>
      <c r="F217" s="10" t="s">
        <v>961</v>
      </c>
      <c r="G217" s="10">
        <v>2016</v>
      </c>
      <c r="H217" s="4" t="s">
        <v>381</v>
      </c>
      <c r="I217" s="10" t="s">
        <v>65</v>
      </c>
      <c r="J217" s="10">
        <v>128</v>
      </c>
      <c r="K217" t="s">
        <v>382</v>
      </c>
      <c r="L217" s="10" t="s">
        <v>962</v>
      </c>
      <c r="M217" s="10">
        <v>2017</v>
      </c>
      <c r="N217" s="9" t="s">
        <v>938</v>
      </c>
      <c r="O217" t="s">
        <v>415</v>
      </c>
      <c r="P217">
        <v>5</v>
      </c>
      <c r="Q217" s="10" t="s">
        <v>382</v>
      </c>
      <c r="R217" s="10" t="s">
        <v>157</v>
      </c>
      <c r="S217" s="10" t="b">
        <v>0</v>
      </c>
      <c r="T217"/>
      <c r="U217"/>
      <c r="V217"/>
      <c r="W217"/>
      <c r="X217"/>
      <c r="Y217" s="10" t="b">
        <v>1</v>
      </c>
      <c r="Z217" s="6">
        <v>0.77821011673151752</v>
      </c>
      <c r="AB217">
        <v>0</v>
      </c>
      <c r="AC217" t="b">
        <f t="shared" si="9"/>
        <v>1</v>
      </c>
      <c r="AD217" t="s">
        <v>157</v>
      </c>
      <c r="AE217" t="s">
        <v>382</v>
      </c>
      <c r="AF217" t="b">
        <f t="shared" si="10"/>
        <v>1</v>
      </c>
      <c r="AG217" t="b">
        <f t="shared" si="11"/>
        <v>1</v>
      </c>
    </row>
    <row r="218" spans="1:33" x14ac:dyDescent="0.25">
      <c r="A218" s="10" t="s">
        <v>963</v>
      </c>
      <c r="B218" s="4" t="s">
        <v>170</v>
      </c>
      <c r="C218" s="10" t="s">
        <v>41</v>
      </c>
      <c r="D218" s="10">
        <v>22</v>
      </c>
      <c r="E218" t="s">
        <v>171</v>
      </c>
      <c r="F218" s="10" t="s">
        <v>964</v>
      </c>
      <c r="G218" s="10">
        <v>2016</v>
      </c>
      <c r="H218" s="4" t="s">
        <v>275</v>
      </c>
      <c r="I218" s="10" t="s">
        <v>41</v>
      </c>
      <c r="J218" s="10">
        <v>45</v>
      </c>
      <c r="K218" t="s">
        <v>276</v>
      </c>
      <c r="L218" s="10" t="s">
        <v>965</v>
      </c>
      <c r="M218" s="10">
        <v>2014</v>
      </c>
      <c r="N218" s="9" t="s">
        <v>938</v>
      </c>
      <c r="O218" t="s">
        <v>415</v>
      </c>
      <c r="P218">
        <v>5</v>
      </c>
      <c r="Q218" s="10" t="s">
        <v>171</v>
      </c>
      <c r="R218" s="10" t="s">
        <v>276</v>
      </c>
      <c r="S218" s="10" t="b">
        <v>1</v>
      </c>
      <c r="T218"/>
      <c r="U218"/>
      <c r="V218"/>
      <c r="W218"/>
      <c r="X218"/>
      <c r="Y218" s="10" t="b">
        <v>0</v>
      </c>
      <c r="Z218" s="6">
        <v>2.9850746268656709</v>
      </c>
      <c r="AB218">
        <v>0</v>
      </c>
      <c r="AC218" t="b">
        <f t="shared" si="9"/>
        <v>1</v>
      </c>
      <c r="AD218" t="s">
        <v>171</v>
      </c>
      <c r="AE218" t="s">
        <v>276</v>
      </c>
      <c r="AF218" t="b">
        <f t="shared" si="10"/>
        <v>1</v>
      </c>
      <c r="AG218" t="b">
        <f t="shared" si="11"/>
        <v>1</v>
      </c>
    </row>
    <row r="219" spans="1:33" x14ac:dyDescent="0.25">
      <c r="A219" s="10" t="s">
        <v>966</v>
      </c>
      <c r="B219" s="4" t="s">
        <v>177</v>
      </c>
      <c r="C219" s="10" t="s">
        <v>53</v>
      </c>
      <c r="D219" s="10">
        <v>130</v>
      </c>
      <c r="E219" t="s">
        <v>178</v>
      </c>
      <c r="F219" s="10" t="s">
        <v>967</v>
      </c>
      <c r="G219" s="10">
        <v>2017</v>
      </c>
      <c r="H219" s="4" t="s">
        <v>285</v>
      </c>
      <c r="I219" s="10" t="s">
        <v>53</v>
      </c>
      <c r="J219" s="10">
        <v>106</v>
      </c>
      <c r="K219" t="s">
        <v>286</v>
      </c>
      <c r="L219" s="10" t="s">
        <v>968</v>
      </c>
      <c r="M219" s="10">
        <v>2012</v>
      </c>
      <c r="N219" s="9" t="s">
        <v>938</v>
      </c>
      <c r="O219" t="s">
        <v>415</v>
      </c>
      <c r="P219">
        <v>5</v>
      </c>
      <c r="Q219" s="10" t="s">
        <v>286</v>
      </c>
      <c r="R219" s="10" t="s">
        <v>178</v>
      </c>
      <c r="S219" s="10" t="b">
        <v>1</v>
      </c>
      <c r="T219"/>
      <c r="U219"/>
      <c r="V219"/>
      <c r="W219"/>
      <c r="X219"/>
      <c r="Y219" s="10" t="b">
        <v>1</v>
      </c>
      <c r="Z219" s="6">
        <v>0.84745762711864403</v>
      </c>
      <c r="AB219">
        <v>0</v>
      </c>
    </row>
    <row r="220" spans="1:33" x14ac:dyDescent="0.25">
      <c r="A220" s="10" t="s">
        <v>969</v>
      </c>
      <c r="B220" s="4" t="s">
        <v>292</v>
      </c>
      <c r="C220" s="10" t="s">
        <v>152</v>
      </c>
      <c r="D220" s="10">
        <v>89</v>
      </c>
      <c r="E220" t="s">
        <v>293</v>
      </c>
      <c r="F220" s="10" t="s">
        <v>970</v>
      </c>
      <c r="G220" s="10">
        <v>2009</v>
      </c>
      <c r="H220" s="4" t="s">
        <v>187</v>
      </c>
      <c r="I220" s="10" t="s">
        <v>41</v>
      </c>
      <c r="J220" s="10">
        <v>37</v>
      </c>
      <c r="K220" t="s">
        <v>188</v>
      </c>
      <c r="L220" s="10" t="s">
        <v>971</v>
      </c>
      <c r="M220" s="10">
        <v>1996</v>
      </c>
      <c r="N220" s="9" t="s">
        <v>938</v>
      </c>
      <c r="O220" t="s">
        <v>415</v>
      </c>
      <c r="P220">
        <v>5</v>
      </c>
      <c r="Q220" s="10" t="s">
        <v>188</v>
      </c>
      <c r="R220" s="10" t="s">
        <v>293</v>
      </c>
      <c r="S220" s="10" t="b">
        <v>0</v>
      </c>
      <c r="T220"/>
      <c r="U220"/>
      <c r="V220"/>
      <c r="W220"/>
      <c r="X220"/>
      <c r="Y220" s="10" t="b">
        <v>0</v>
      </c>
      <c r="Z220" s="6">
        <v>1.587301587301587</v>
      </c>
      <c r="AB220">
        <v>0</v>
      </c>
    </row>
    <row r="221" spans="1:33" x14ac:dyDescent="0.25">
      <c r="A221" s="10" t="s">
        <v>972</v>
      </c>
      <c r="B221" s="4" t="s">
        <v>205</v>
      </c>
      <c r="C221" s="10" t="s">
        <v>152</v>
      </c>
      <c r="D221" s="10">
        <v>87</v>
      </c>
      <c r="E221" t="s">
        <v>206</v>
      </c>
      <c r="F221" s="10" t="s">
        <v>973</v>
      </c>
      <c r="G221" s="10">
        <v>1996</v>
      </c>
      <c r="H221" s="4" t="s">
        <v>173</v>
      </c>
      <c r="I221" s="10" t="s">
        <v>152</v>
      </c>
      <c r="J221" s="10">
        <v>64</v>
      </c>
      <c r="K221" t="s">
        <v>174</v>
      </c>
      <c r="L221" s="10" t="s">
        <v>974</v>
      </c>
      <c r="M221" s="10">
        <v>2007</v>
      </c>
      <c r="N221" s="9" t="s">
        <v>938</v>
      </c>
      <c r="O221" t="s">
        <v>415</v>
      </c>
      <c r="P221">
        <v>5</v>
      </c>
      <c r="Q221" s="10" t="s">
        <v>174</v>
      </c>
      <c r="R221" s="10" t="s">
        <v>206</v>
      </c>
      <c r="S221" s="10" t="b">
        <v>1</v>
      </c>
      <c r="T221"/>
      <c r="U221"/>
      <c r="V221"/>
      <c r="W221"/>
      <c r="X221"/>
      <c r="Y221" s="10" t="b">
        <v>0</v>
      </c>
      <c r="Z221" s="6">
        <v>1.324503311258278</v>
      </c>
      <c r="AB221">
        <v>0</v>
      </c>
    </row>
    <row r="222" spans="1:33" x14ac:dyDescent="0.25">
      <c r="A222" s="10" t="s">
        <v>975</v>
      </c>
      <c r="B222" s="4" t="s">
        <v>212</v>
      </c>
      <c r="C222" s="10" t="s">
        <v>37</v>
      </c>
      <c r="D222" s="10">
        <v>123</v>
      </c>
      <c r="E222" t="s">
        <v>213</v>
      </c>
      <c r="F222" s="10" t="s">
        <v>976</v>
      </c>
      <c r="G222" s="10">
        <v>2016</v>
      </c>
      <c r="H222" s="4" t="s">
        <v>137</v>
      </c>
      <c r="I222" s="10" t="s">
        <v>27</v>
      </c>
      <c r="J222" s="10">
        <v>96</v>
      </c>
      <c r="K222" t="s">
        <v>138</v>
      </c>
      <c r="L222" s="10" t="s">
        <v>977</v>
      </c>
      <c r="M222" s="10">
        <v>2016</v>
      </c>
      <c r="N222" s="9" t="s">
        <v>938</v>
      </c>
      <c r="O222" t="s">
        <v>415</v>
      </c>
      <c r="P222">
        <v>5</v>
      </c>
      <c r="Q222" s="10" t="s">
        <v>138</v>
      </c>
      <c r="R222" s="10" t="s">
        <v>213</v>
      </c>
      <c r="S222" s="10" t="b">
        <v>0</v>
      </c>
      <c r="T222"/>
      <c r="U222"/>
      <c r="V222"/>
      <c r="W222"/>
      <c r="X222"/>
      <c r="Y222" s="10" t="b">
        <v>0</v>
      </c>
      <c r="Z222" s="6">
        <v>0.91324200913242004</v>
      </c>
      <c r="AB222">
        <v>0</v>
      </c>
    </row>
    <row r="223" spans="1:33" x14ac:dyDescent="0.25">
      <c r="A223" s="10" t="s">
        <v>978</v>
      </c>
      <c r="B223" s="4" t="s">
        <v>226</v>
      </c>
      <c r="C223" s="10" t="s">
        <v>31</v>
      </c>
      <c r="D223" s="10">
        <v>4</v>
      </c>
      <c r="E223" t="s">
        <v>227</v>
      </c>
      <c r="F223" s="10" t="s">
        <v>979</v>
      </c>
      <c r="G223" s="10">
        <v>2008</v>
      </c>
      <c r="H223" s="4" t="s">
        <v>208</v>
      </c>
      <c r="I223" s="10" t="s">
        <v>31</v>
      </c>
      <c r="J223" s="10">
        <v>19</v>
      </c>
      <c r="K223" t="s">
        <v>209</v>
      </c>
      <c r="L223" s="10" t="s">
        <v>980</v>
      </c>
      <c r="M223" s="10">
        <v>1997</v>
      </c>
      <c r="N223" s="9" t="s">
        <v>938</v>
      </c>
      <c r="O223" t="s">
        <v>415</v>
      </c>
      <c r="P223">
        <v>5</v>
      </c>
      <c r="Q223" s="10" t="s">
        <v>209</v>
      </c>
      <c r="R223" s="10" t="s">
        <v>227</v>
      </c>
      <c r="S223" s="10" t="b">
        <v>1</v>
      </c>
      <c r="T223"/>
      <c r="U223"/>
      <c r="V223"/>
      <c r="W223"/>
      <c r="X223"/>
      <c r="Y223" s="10" t="b">
        <v>0</v>
      </c>
      <c r="Z223" s="6">
        <v>8.695652173913043</v>
      </c>
      <c r="AB223">
        <v>0</v>
      </c>
    </row>
    <row r="224" spans="1:33" x14ac:dyDescent="0.25">
      <c r="A224" s="10" t="s">
        <v>981</v>
      </c>
      <c r="B224" s="4" t="s">
        <v>219</v>
      </c>
      <c r="C224" s="10" t="s">
        <v>80</v>
      </c>
      <c r="D224" s="10">
        <v>124</v>
      </c>
      <c r="E224" t="s">
        <v>220</v>
      </c>
      <c r="F224" s="10" t="s">
        <v>982</v>
      </c>
      <c r="G224" s="10">
        <v>2011</v>
      </c>
      <c r="H224" s="4" t="s">
        <v>395</v>
      </c>
      <c r="I224" s="10" t="s">
        <v>41</v>
      </c>
      <c r="J224" s="10">
        <v>1</v>
      </c>
      <c r="K224" t="s">
        <v>396</v>
      </c>
      <c r="L224" s="10" t="s">
        <v>983</v>
      </c>
      <c r="M224" s="10">
        <v>2001</v>
      </c>
      <c r="N224" s="9" t="s">
        <v>938</v>
      </c>
      <c r="O224" t="s">
        <v>415</v>
      </c>
      <c r="P224">
        <v>5</v>
      </c>
      <c r="Q224" s="10" t="s">
        <v>396</v>
      </c>
      <c r="R224" s="10" t="s">
        <v>220</v>
      </c>
      <c r="S224" s="10" t="b">
        <v>0</v>
      </c>
      <c r="T224"/>
      <c r="U224"/>
      <c r="V224"/>
      <c r="W224"/>
      <c r="X224"/>
      <c r="Y224" s="10" t="b">
        <v>0</v>
      </c>
      <c r="Z224" s="6">
        <v>1.6</v>
      </c>
      <c r="AB224">
        <v>0</v>
      </c>
    </row>
    <row r="225" spans="1:28" x14ac:dyDescent="0.25">
      <c r="A225" s="10" t="s">
        <v>984</v>
      </c>
      <c r="B225" s="4" t="s">
        <v>254</v>
      </c>
      <c r="C225" s="10" t="s">
        <v>31</v>
      </c>
      <c r="D225" s="10">
        <v>12</v>
      </c>
      <c r="E225" t="s">
        <v>255</v>
      </c>
      <c r="F225" s="10" t="s">
        <v>985</v>
      </c>
      <c r="G225" s="10">
        <v>2017</v>
      </c>
      <c r="H225" s="4" t="s">
        <v>30</v>
      </c>
      <c r="I225" s="10" t="s">
        <v>31</v>
      </c>
      <c r="J225" s="10">
        <v>25</v>
      </c>
      <c r="K225" t="s">
        <v>32</v>
      </c>
      <c r="L225" s="10" t="s">
        <v>986</v>
      </c>
      <c r="M225" s="10">
        <v>2013</v>
      </c>
      <c r="N225" s="9" t="s">
        <v>938</v>
      </c>
      <c r="O225" t="s">
        <v>415</v>
      </c>
      <c r="P225">
        <v>5</v>
      </c>
      <c r="Q225" s="10" t="s">
        <v>255</v>
      </c>
      <c r="R225" s="10" t="s">
        <v>32</v>
      </c>
      <c r="S225" s="10" t="b">
        <v>1</v>
      </c>
      <c r="T225"/>
      <c r="U225"/>
      <c r="V225"/>
      <c r="W225"/>
      <c r="X225"/>
      <c r="Y225" s="10" t="b">
        <v>1</v>
      </c>
      <c r="Z225" s="6">
        <v>5.4054054054054053</v>
      </c>
      <c r="AB225">
        <v>0</v>
      </c>
    </row>
    <row r="226" spans="1:28" x14ac:dyDescent="0.25">
      <c r="A226" s="10" t="s">
        <v>987</v>
      </c>
      <c r="B226" s="4" t="s">
        <v>318</v>
      </c>
      <c r="C226" s="10" t="s">
        <v>95</v>
      </c>
      <c r="D226" s="10">
        <v>52</v>
      </c>
      <c r="E226" t="s">
        <v>319</v>
      </c>
      <c r="F226" s="10" t="s">
        <v>988</v>
      </c>
      <c r="G226" s="10">
        <v>2007</v>
      </c>
      <c r="H226" s="4" t="s">
        <v>106</v>
      </c>
      <c r="I226" s="10" t="s">
        <v>95</v>
      </c>
      <c r="J226" s="10">
        <v>39</v>
      </c>
      <c r="K226" t="s">
        <v>107</v>
      </c>
      <c r="L226" s="10" t="s">
        <v>989</v>
      </c>
      <c r="M226" s="10">
        <v>2013</v>
      </c>
      <c r="N226" s="9" t="s">
        <v>938</v>
      </c>
      <c r="O226" t="s">
        <v>415</v>
      </c>
      <c r="P226">
        <v>5</v>
      </c>
      <c r="Q226" s="10" t="s">
        <v>107</v>
      </c>
      <c r="R226" s="10" t="s">
        <v>319</v>
      </c>
      <c r="S226" s="10" t="b">
        <v>1</v>
      </c>
      <c r="T226"/>
      <c r="U226"/>
      <c r="V226"/>
      <c r="W226"/>
      <c r="X226"/>
      <c r="Y226" s="10" t="b">
        <v>0</v>
      </c>
      <c r="Z226" s="6">
        <v>2.197802197802198</v>
      </c>
      <c r="AB226">
        <v>0</v>
      </c>
    </row>
    <row r="227" spans="1:28" x14ac:dyDescent="0.25">
      <c r="A227" s="10" t="s">
        <v>990</v>
      </c>
      <c r="B227" s="4" t="s">
        <v>325</v>
      </c>
      <c r="C227" s="10" t="s">
        <v>95</v>
      </c>
      <c r="D227" s="10">
        <v>34</v>
      </c>
      <c r="E227" t="s">
        <v>326</v>
      </c>
      <c r="F227" s="10" t="s">
        <v>991</v>
      </c>
      <c r="G227" s="10">
        <v>1998</v>
      </c>
      <c r="H227" s="4" t="s">
        <v>370</v>
      </c>
      <c r="I227" s="10" t="s">
        <v>95</v>
      </c>
      <c r="J227" s="10">
        <v>31</v>
      </c>
      <c r="K227" t="s">
        <v>371</v>
      </c>
      <c r="L227" s="10" t="s">
        <v>992</v>
      </c>
      <c r="M227" s="10">
        <v>2007</v>
      </c>
      <c r="N227" s="9" t="s">
        <v>938</v>
      </c>
      <c r="O227" t="s">
        <v>415</v>
      </c>
      <c r="P227">
        <v>5</v>
      </c>
      <c r="Q227" s="10" t="s">
        <v>371</v>
      </c>
      <c r="R227" s="10" t="s">
        <v>326</v>
      </c>
      <c r="S227" s="10" t="b">
        <v>1</v>
      </c>
      <c r="T227"/>
      <c r="U227"/>
      <c r="V227"/>
      <c r="W227"/>
      <c r="X227"/>
      <c r="Y227" s="10" t="b">
        <v>0</v>
      </c>
      <c r="Z227" s="6">
        <v>3.0769230769230771</v>
      </c>
      <c r="AB227">
        <v>0</v>
      </c>
    </row>
    <row r="228" spans="1:28" x14ac:dyDescent="0.25">
      <c r="A228" s="10" t="s">
        <v>993</v>
      </c>
      <c r="B228" s="4" t="s">
        <v>332</v>
      </c>
      <c r="C228" s="10" t="s">
        <v>37</v>
      </c>
      <c r="D228" s="10">
        <v>108</v>
      </c>
      <c r="E228" t="s">
        <v>333</v>
      </c>
      <c r="F228" s="10" t="s">
        <v>994</v>
      </c>
      <c r="G228" s="10">
        <v>2012</v>
      </c>
      <c r="H228" s="4" t="s">
        <v>109</v>
      </c>
      <c r="I228" s="10" t="s">
        <v>31</v>
      </c>
      <c r="J228" s="10">
        <v>40</v>
      </c>
      <c r="K228" t="s">
        <v>110</v>
      </c>
      <c r="L228" s="10" t="s">
        <v>995</v>
      </c>
      <c r="M228" s="10">
        <v>2014</v>
      </c>
      <c r="N228" s="9" t="s">
        <v>938</v>
      </c>
      <c r="O228" t="s">
        <v>415</v>
      </c>
      <c r="P228">
        <v>5</v>
      </c>
      <c r="Q228" s="10" t="s">
        <v>110</v>
      </c>
      <c r="R228" s="10" t="s">
        <v>333</v>
      </c>
      <c r="S228" s="10" t="b">
        <v>0</v>
      </c>
      <c r="T228"/>
      <c r="U228"/>
      <c r="V228"/>
      <c r="W228"/>
      <c r="X228"/>
      <c r="Y228" s="10" t="b">
        <v>0</v>
      </c>
      <c r="Z228" s="6">
        <v>1.3513513513513511</v>
      </c>
      <c r="AB228">
        <v>0</v>
      </c>
    </row>
    <row r="229" spans="1:28" x14ac:dyDescent="0.25">
      <c r="A229" s="10" t="s">
        <v>996</v>
      </c>
      <c r="B229" s="4" t="s">
        <v>346</v>
      </c>
      <c r="C229" s="10" t="s">
        <v>80</v>
      </c>
      <c r="D229" s="10">
        <v>94</v>
      </c>
      <c r="E229" t="s">
        <v>347</v>
      </c>
      <c r="F229" s="10" t="s">
        <v>997</v>
      </c>
      <c r="G229" s="10">
        <v>2012</v>
      </c>
      <c r="H229" s="4" t="s">
        <v>367</v>
      </c>
      <c r="I229" s="10" t="s">
        <v>31</v>
      </c>
      <c r="J229" s="10">
        <v>7</v>
      </c>
      <c r="K229" t="s">
        <v>368</v>
      </c>
      <c r="L229" s="10" t="s">
        <v>998</v>
      </c>
      <c r="M229" s="10">
        <v>2011</v>
      </c>
      <c r="N229" s="9" t="s">
        <v>938</v>
      </c>
      <c r="O229" t="s">
        <v>415</v>
      </c>
      <c r="P229">
        <v>5</v>
      </c>
      <c r="Q229" s="10" t="s">
        <v>368</v>
      </c>
      <c r="R229" s="10" t="s">
        <v>347</v>
      </c>
      <c r="S229" s="10" t="b">
        <v>0</v>
      </c>
      <c r="T229"/>
      <c r="U229"/>
      <c r="V229"/>
      <c r="W229"/>
      <c r="X229"/>
      <c r="Y229" s="10" t="b">
        <v>0</v>
      </c>
      <c r="Z229" s="6">
        <v>1.98019801980198</v>
      </c>
      <c r="AB229">
        <v>0</v>
      </c>
    </row>
    <row r="230" spans="1:28" x14ac:dyDescent="0.25">
      <c r="A230" s="10" t="s">
        <v>999</v>
      </c>
      <c r="B230" s="4" t="s">
        <v>360</v>
      </c>
      <c r="C230" s="10" t="s">
        <v>41</v>
      </c>
      <c r="D230" s="10">
        <v>26</v>
      </c>
      <c r="E230" t="s">
        <v>361</v>
      </c>
      <c r="F230" s="10" t="s">
        <v>1000</v>
      </c>
      <c r="G230" s="10">
        <v>2006</v>
      </c>
      <c r="H230" s="4" t="s">
        <v>335</v>
      </c>
      <c r="I230" s="10" t="s">
        <v>41</v>
      </c>
      <c r="J230" s="10">
        <v>56</v>
      </c>
      <c r="K230" t="s">
        <v>336</v>
      </c>
      <c r="L230" s="10" t="s">
        <v>1001</v>
      </c>
      <c r="M230" s="10">
        <v>2004</v>
      </c>
      <c r="N230" s="9" t="s">
        <v>938</v>
      </c>
      <c r="O230" t="s">
        <v>415</v>
      </c>
      <c r="P230">
        <v>5</v>
      </c>
      <c r="Q230" s="10" t="s">
        <v>361</v>
      </c>
      <c r="R230" s="10" t="s">
        <v>336</v>
      </c>
      <c r="S230" s="10" t="b">
        <v>1</v>
      </c>
      <c r="T230"/>
      <c r="U230"/>
      <c r="V230"/>
      <c r="W230"/>
      <c r="X230"/>
      <c r="Y230" s="10" t="b">
        <v>0</v>
      </c>
      <c r="Z230" s="6">
        <v>2.4390243902439019</v>
      </c>
      <c r="AB230">
        <v>0</v>
      </c>
    </row>
    <row r="231" spans="1:28" x14ac:dyDescent="0.25">
      <c r="A231" s="10" t="s">
        <v>1002</v>
      </c>
      <c r="B231" s="4" t="s">
        <v>523</v>
      </c>
      <c r="C231" s="10" t="s">
        <v>37</v>
      </c>
      <c r="D231" s="10">
        <v>54</v>
      </c>
      <c r="E231" t="s">
        <v>524</v>
      </c>
      <c r="F231" s="10" t="s">
        <v>1003</v>
      </c>
      <c r="G231" s="10">
        <v>2003</v>
      </c>
      <c r="H231" s="4" t="s">
        <v>120</v>
      </c>
      <c r="I231" s="10" t="s">
        <v>37</v>
      </c>
      <c r="J231" s="10">
        <v>88</v>
      </c>
      <c r="K231" t="s">
        <v>121</v>
      </c>
      <c r="L231" s="10" t="s">
        <v>1004</v>
      </c>
      <c r="M231" s="10">
        <v>2015</v>
      </c>
      <c r="N231" s="9" t="s">
        <v>938</v>
      </c>
      <c r="O231" t="s">
        <v>415</v>
      </c>
      <c r="P231">
        <v>5</v>
      </c>
      <c r="Q231" s="10" t="s">
        <v>121</v>
      </c>
      <c r="R231" s="10" t="s">
        <v>524</v>
      </c>
      <c r="S231" s="10" t="b">
        <v>1</v>
      </c>
      <c r="T231"/>
      <c r="U231"/>
      <c r="V231"/>
      <c r="W231"/>
      <c r="X231"/>
      <c r="Y231" s="10" t="b">
        <v>0</v>
      </c>
      <c r="Z231" s="6">
        <v>1.408450704225352</v>
      </c>
      <c r="AB231">
        <v>0</v>
      </c>
    </row>
    <row r="232" spans="1:28" x14ac:dyDescent="0.25">
      <c r="A232" s="10" t="s">
        <v>1005</v>
      </c>
      <c r="B232" s="4" t="s">
        <v>453</v>
      </c>
      <c r="C232" s="10" t="s">
        <v>297</v>
      </c>
      <c r="D232" s="10">
        <v>42</v>
      </c>
      <c r="E232" t="s">
        <v>454</v>
      </c>
      <c r="F232" s="10" t="s">
        <v>1006</v>
      </c>
      <c r="G232" s="10">
        <v>2014</v>
      </c>
      <c r="H232" s="4" t="s">
        <v>511</v>
      </c>
      <c r="I232" s="10" t="s">
        <v>297</v>
      </c>
      <c r="J232" s="10">
        <v>103</v>
      </c>
      <c r="K232" t="s">
        <v>512</v>
      </c>
      <c r="L232" s="10" t="s">
        <v>1007</v>
      </c>
      <c r="M232" s="10">
        <v>2017</v>
      </c>
      <c r="N232" s="9" t="s">
        <v>938</v>
      </c>
      <c r="O232" t="s">
        <v>415</v>
      </c>
      <c r="P232">
        <v>5</v>
      </c>
      <c r="Q232" s="10" t="s">
        <v>454</v>
      </c>
      <c r="R232" s="10" t="s">
        <v>512</v>
      </c>
      <c r="S232" s="10" t="b">
        <v>1</v>
      </c>
      <c r="T232"/>
      <c r="U232"/>
      <c r="V232"/>
      <c r="W232"/>
      <c r="X232"/>
      <c r="Y232" s="10" t="b">
        <v>1</v>
      </c>
      <c r="Z232" s="6">
        <v>1.3793103448275861</v>
      </c>
      <c r="AB232">
        <v>0</v>
      </c>
    </row>
    <row r="233" spans="1:28" x14ac:dyDescent="0.25">
      <c r="A233" s="10" t="s">
        <v>1008</v>
      </c>
      <c r="B233" s="4" t="s">
        <v>425</v>
      </c>
      <c r="C233" s="10" t="s">
        <v>297</v>
      </c>
      <c r="D233" s="10">
        <v>68</v>
      </c>
      <c r="E233" t="s">
        <v>426</v>
      </c>
      <c r="F233" s="10" t="s">
        <v>1009</v>
      </c>
      <c r="G233" s="10">
        <v>2003</v>
      </c>
      <c r="H233" s="4" t="s">
        <v>527</v>
      </c>
      <c r="I233" s="10" t="s">
        <v>297</v>
      </c>
      <c r="J233" s="10">
        <v>57</v>
      </c>
      <c r="K233" t="s">
        <v>528</v>
      </c>
      <c r="L233" s="10" t="s">
        <v>1010</v>
      </c>
      <c r="M233" s="10">
        <v>2003</v>
      </c>
      <c r="N233" s="9" t="s">
        <v>938</v>
      </c>
      <c r="O233" t="s">
        <v>415</v>
      </c>
      <c r="P233">
        <v>5</v>
      </c>
      <c r="Q233" s="10" t="s">
        <v>528</v>
      </c>
      <c r="R233" s="10" t="s">
        <v>426</v>
      </c>
      <c r="S233" s="10" t="b">
        <v>1</v>
      </c>
      <c r="T233"/>
      <c r="U233"/>
      <c r="V233"/>
      <c r="W233"/>
      <c r="X233"/>
      <c r="Y233" s="10" t="b">
        <v>0</v>
      </c>
      <c r="Z233" s="6">
        <v>1.6</v>
      </c>
      <c r="AB233">
        <v>0</v>
      </c>
    </row>
    <row r="234" spans="1:28" x14ac:dyDescent="0.25">
      <c r="A234" s="10" t="s">
        <v>1011</v>
      </c>
      <c r="B234" s="4" t="s">
        <v>405</v>
      </c>
      <c r="C234" s="10" t="s">
        <v>31</v>
      </c>
      <c r="D234" s="10">
        <v>48</v>
      </c>
      <c r="E234" t="s">
        <v>406</v>
      </c>
      <c r="F234" s="10" t="s">
        <v>1012</v>
      </c>
      <c r="G234" s="10">
        <v>2014</v>
      </c>
      <c r="H234" s="4" t="s">
        <v>339</v>
      </c>
      <c r="I234" s="10" t="s">
        <v>31</v>
      </c>
      <c r="J234" s="10">
        <v>83</v>
      </c>
      <c r="K234" t="s">
        <v>340</v>
      </c>
      <c r="L234" s="10" t="s">
        <v>1013</v>
      </c>
      <c r="M234" s="10">
        <v>2007</v>
      </c>
      <c r="N234" s="9" t="s">
        <v>938</v>
      </c>
      <c r="O234" t="s">
        <v>415</v>
      </c>
      <c r="P234">
        <v>5</v>
      </c>
      <c r="Q234" s="10" t="s">
        <v>406</v>
      </c>
      <c r="R234" s="10" t="s">
        <v>340</v>
      </c>
      <c r="S234" s="10" t="b">
        <v>1</v>
      </c>
      <c r="T234"/>
      <c r="U234"/>
      <c r="V234"/>
      <c r="W234"/>
      <c r="X234"/>
      <c r="Y234" s="10" t="b">
        <v>0</v>
      </c>
      <c r="Z234" s="6">
        <v>1.5267175572519081</v>
      </c>
      <c r="AB234">
        <v>0</v>
      </c>
    </row>
    <row r="235" spans="1:28" x14ac:dyDescent="0.25">
      <c r="A235" s="10" t="s">
        <v>1014</v>
      </c>
      <c r="B235" s="4" t="s">
        <v>550</v>
      </c>
      <c r="C235" s="10" t="s">
        <v>152</v>
      </c>
      <c r="D235" s="10">
        <v>73</v>
      </c>
      <c r="E235" t="s">
        <v>551</v>
      </c>
      <c r="F235" s="10" t="s">
        <v>1015</v>
      </c>
      <c r="G235" s="10">
        <v>2015</v>
      </c>
      <c r="H235" s="4" t="s">
        <v>151</v>
      </c>
      <c r="I235" s="10" t="s">
        <v>152</v>
      </c>
      <c r="J235" s="10">
        <v>109</v>
      </c>
      <c r="K235" t="s">
        <v>153</v>
      </c>
      <c r="L235" s="10" t="s">
        <v>1016</v>
      </c>
      <c r="M235" s="10">
        <v>2012</v>
      </c>
      <c r="N235" s="9" t="s">
        <v>938</v>
      </c>
      <c r="O235" t="s">
        <v>415</v>
      </c>
      <c r="P235">
        <v>5</v>
      </c>
      <c r="Q235" s="10" t="s">
        <v>153</v>
      </c>
      <c r="R235" s="10" t="s">
        <v>551</v>
      </c>
      <c r="S235" s="10" t="b">
        <v>1</v>
      </c>
      <c r="T235"/>
      <c r="U235"/>
      <c r="V235"/>
      <c r="W235"/>
      <c r="X235"/>
      <c r="Y235" s="10" t="b">
        <v>0</v>
      </c>
      <c r="Z235" s="6">
        <v>1.098901098901099</v>
      </c>
      <c r="AB235">
        <v>0</v>
      </c>
    </row>
    <row r="236" spans="1:28" x14ac:dyDescent="0.25">
      <c r="A236" s="10" t="s">
        <v>1017</v>
      </c>
      <c r="B236" s="4" t="s">
        <v>463</v>
      </c>
      <c r="C236" s="10" t="s">
        <v>297</v>
      </c>
      <c r="D236" s="10">
        <v>13</v>
      </c>
      <c r="E236" t="s">
        <v>464</v>
      </c>
      <c r="F236" s="10" t="s">
        <v>1018</v>
      </c>
      <c r="G236" s="10">
        <v>1997</v>
      </c>
      <c r="H236" s="4" t="s">
        <v>537</v>
      </c>
      <c r="I236" s="10" t="s">
        <v>297</v>
      </c>
      <c r="J236" s="10">
        <v>21</v>
      </c>
      <c r="K236" t="s">
        <v>538</v>
      </c>
      <c r="L236" s="10" t="s">
        <v>1019</v>
      </c>
      <c r="M236" s="10">
        <v>1997</v>
      </c>
      <c r="N236" s="9" t="s">
        <v>938</v>
      </c>
      <c r="O236" t="s">
        <v>415</v>
      </c>
      <c r="P236">
        <v>5</v>
      </c>
      <c r="Q236" s="10" t="s">
        <v>538</v>
      </c>
      <c r="R236" s="10" t="s">
        <v>464</v>
      </c>
      <c r="S236" s="10" t="b">
        <v>1</v>
      </c>
      <c r="T236"/>
      <c r="U236"/>
      <c r="V236"/>
      <c r="W236"/>
      <c r="X236"/>
      <c r="Y236" s="10" t="b">
        <v>0</v>
      </c>
      <c r="Z236" s="6">
        <v>5.8823529411764701</v>
      </c>
      <c r="AB236">
        <v>0</v>
      </c>
    </row>
    <row r="237" spans="1:28" x14ac:dyDescent="0.25">
      <c r="A237" s="10" t="s">
        <v>1020</v>
      </c>
      <c r="B237" s="4" t="s">
        <v>48</v>
      </c>
      <c r="C237" s="10" t="s">
        <v>27</v>
      </c>
      <c r="D237" s="10">
        <v>67</v>
      </c>
      <c r="E237" t="s">
        <v>49</v>
      </c>
      <c r="F237" s="10" t="s">
        <v>1021</v>
      </c>
      <c r="G237" s="10">
        <v>2010</v>
      </c>
      <c r="H237" s="4" t="s">
        <v>243</v>
      </c>
      <c r="I237" s="10" t="s">
        <v>37</v>
      </c>
      <c r="J237" s="10">
        <v>76</v>
      </c>
      <c r="K237" t="s">
        <v>244</v>
      </c>
      <c r="L237" s="10" t="s">
        <v>1022</v>
      </c>
      <c r="M237" s="10">
        <v>2015</v>
      </c>
      <c r="N237" s="9" t="s">
        <v>938</v>
      </c>
      <c r="O237" t="s">
        <v>415</v>
      </c>
      <c r="P237">
        <v>5</v>
      </c>
      <c r="Q237" s="10" t="s">
        <v>244</v>
      </c>
      <c r="R237" s="10" t="s">
        <v>49</v>
      </c>
      <c r="S237" s="10" t="b">
        <v>0</v>
      </c>
      <c r="T237"/>
      <c r="U237"/>
      <c r="V237"/>
      <c r="W237"/>
      <c r="X237"/>
      <c r="Y237" s="10" t="b">
        <v>0</v>
      </c>
      <c r="Z237" s="6">
        <v>1.398601398601399</v>
      </c>
      <c r="AB237">
        <v>0</v>
      </c>
    </row>
    <row r="238" spans="1:28" x14ac:dyDescent="0.25">
      <c r="A238" s="10" t="s">
        <v>1023</v>
      </c>
      <c r="B238" s="4" t="s">
        <v>300</v>
      </c>
      <c r="C238" s="10" t="s">
        <v>27</v>
      </c>
      <c r="D238" s="10">
        <v>110</v>
      </c>
      <c r="E238" t="s">
        <v>301</v>
      </c>
      <c r="F238" s="10" t="s">
        <v>1024</v>
      </c>
      <c r="G238" s="10">
        <v>2000</v>
      </c>
      <c r="H238" s="4" t="s">
        <v>76</v>
      </c>
      <c r="I238" s="10" t="s">
        <v>53</v>
      </c>
      <c r="J238" s="10">
        <v>101</v>
      </c>
      <c r="K238" t="s">
        <v>77</v>
      </c>
      <c r="L238" s="10" t="s">
        <v>1025</v>
      </c>
      <c r="M238" s="10">
        <v>2012</v>
      </c>
      <c r="N238" s="9" t="s">
        <v>938</v>
      </c>
      <c r="O238" t="s">
        <v>415</v>
      </c>
      <c r="P238">
        <v>5</v>
      </c>
      <c r="Q238" s="10" t="s">
        <v>301</v>
      </c>
      <c r="R238" s="10" t="s">
        <v>77</v>
      </c>
      <c r="S238" s="10" t="b">
        <v>0</v>
      </c>
      <c r="T238"/>
      <c r="U238"/>
      <c r="V238"/>
      <c r="W238"/>
      <c r="X238"/>
      <c r="Y238" s="10" t="b">
        <v>0</v>
      </c>
      <c r="Z238" s="6">
        <v>0.94786729857819907</v>
      </c>
      <c r="AB238">
        <v>0</v>
      </c>
    </row>
    <row r="239" spans="1:28" x14ac:dyDescent="0.25">
      <c r="A239" s="10" t="s">
        <v>1026</v>
      </c>
      <c r="B239" s="4" t="s">
        <v>64</v>
      </c>
      <c r="C239" s="10" t="s">
        <v>65</v>
      </c>
      <c r="D239" s="10">
        <v>125</v>
      </c>
      <c r="E239" t="s">
        <v>66</v>
      </c>
      <c r="F239" s="10" t="s">
        <v>1027</v>
      </c>
      <c r="G239" s="10">
        <v>2002</v>
      </c>
      <c r="H239" s="4" t="s">
        <v>321</v>
      </c>
      <c r="I239" s="10" t="s">
        <v>80</v>
      </c>
      <c r="J239" s="10">
        <v>118</v>
      </c>
      <c r="K239" t="s">
        <v>322</v>
      </c>
      <c r="L239" s="10" t="s">
        <v>1028</v>
      </c>
      <c r="M239" s="10">
        <v>2008</v>
      </c>
      <c r="N239" s="9" t="s">
        <v>938</v>
      </c>
      <c r="O239" t="s">
        <v>415</v>
      </c>
      <c r="P239">
        <v>5</v>
      </c>
      <c r="Q239" s="10" t="s">
        <v>322</v>
      </c>
      <c r="R239" s="10" t="s">
        <v>66</v>
      </c>
      <c r="S239" s="10" t="b">
        <v>0</v>
      </c>
      <c r="T239"/>
      <c r="U239"/>
      <c r="V239"/>
      <c r="W239"/>
      <c r="X239"/>
      <c r="Y239" s="10" t="b">
        <v>0</v>
      </c>
      <c r="Z239" s="6">
        <v>0.82304526748971196</v>
      </c>
      <c r="AB239">
        <v>0</v>
      </c>
    </row>
    <row r="240" spans="1:28" x14ac:dyDescent="0.25">
      <c r="A240" s="10" t="s">
        <v>1029</v>
      </c>
      <c r="B240" s="4" t="s">
        <v>40</v>
      </c>
      <c r="C240" s="10" t="s">
        <v>41</v>
      </c>
      <c r="D240" s="10">
        <v>59</v>
      </c>
      <c r="E240" t="s">
        <v>42</v>
      </c>
      <c r="F240" s="10" t="s">
        <v>1030</v>
      </c>
      <c r="G240" s="10">
        <v>2002</v>
      </c>
      <c r="H240" s="4" t="s">
        <v>374</v>
      </c>
      <c r="I240" s="10" t="s">
        <v>80</v>
      </c>
      <c r="J240" s="10">
        <v>63</v>
      </c>
      <c r="K240" t="s">
        <v>375</v>
      </c>
      <c r="L240" s="10" t="s">
        <v>1031</v>
      </c>
      <c r="M240" s="10">
        <v>2014</v>
      </c>
      <c r="N240" s="9" t="s">
        <v>938</v>
      </c>
      <c r="O240" t="s">
        <v>415</v>
      </c>
      <c r="P240">
        <v>5</v>
      </c>
      <c r="Q240" s="10" t="s">
        <v>42</v>
      </c>
      <c r="R240" s="10" t="s">
        <v>375</v>
      </c>
      <c r="S240" s="10" t="b">
        <v>0</v>
      </c>
      <c r="T240"/>
      <c r="U240"/>
      <c r="V240"/>
      <c r="W240"/>
      <c r="X240"/>
      <c r="Y240" s="10" t="b">
        <v>0</v>
      </c>
      <c r="Z240" s="6">
        <v>1.639344262295082</v>
      </c>
      <c r="AB240">
        <v>0</v>
      </c>
    </row>
    <row r="241" spans="1:28" x14ac:dyDescent="0.25">
      <c r="A241" s="10" t="s">
        <v>1032</v>
      </c>
      <c r="B241" s="4" t="s">
        <v>79</v>
      </c>
      <c r="C241" s="10" t="s">
        <v>80</v>
      </c>
      <c r="D241" s="10">
        <v>107</v>
      </c>
      <c r="E241" t="s">
        <v>81</v>
      </c>
      <c r="F241" s="10" t="s">
        <v>1033</v>
      </c>
      <c r="G241" s="10">
        <v>2013</v>
      </c>
      <c r="H241" s="4" t="s">
        <v>289</v>
      </c>
      <c r="I241" s="10" t="s">
        <v>65</v>
      </c>
      <c r="J241" s="10">
        <v>117</v>
      </c>
      <c r="K241" t="s">
        <v>290</v>
      </c>
      <c r="L241" s="10" t="s">
        <v>1034</v>
      </c>
      <c r="M241" s="10">
        <v>2016</v>
      </c>
      <c r="N241" s="9" t="s">
        <v>938</v>
      </c>
      <c r="O241" t="s">
        <v>415</v>
      </c>
      <c r="P241">
        <v>5</v>
      </c>
      <c r="Q241" s="10" t="s">
        <v>290</v>
      </c>
      <c r="R241" s="10" t="s">
        <v>81</v>
      </c>
      <c r="S241" s="10" t="b">
        <v>0</v>
      </c>
      <c r="T241"/>
      <c r="U241"/>
      <c r="V241"/>
      <c r="W241"/>
      <c r="X241"/>
      <c r="Y241" s="10" t="b">
        <v>0</v>
      </c>
      <c r="Z241" s="6">
        <v>0.89285714285714279</v>
      </c>
      <c r="AB241">
        <v>0</v>
      </c>
    </row>
    <row r="242" spans="1:28" x14ac:dyDescent="0.25">
      <c r="A242" s="10" t="s">
        <v>1035</v>
      </c>
      <c r="B242" s="4" t="s">
        <v>564</v>
      </c>
      <c r="C242" s="10" t="s">
        <v>37</v>
      </c>
      <c r="D242" s="10">
        <v>99</v>
      </c>
      <c r="E242" t="s">
        <v>565</v>
      </c>
      <c r="F242" s="10" t="s">
        <v>1036</v>
      </c>
      <c r="G242" s="10">
        <v>2011</v>
      </c>
      <c r="H242" s="4" t="s">
        <v>240</v>
      </c>
      <c r="I242" s="10" t="s">
        <v>41</v>
      </c>
      <c r="J242" s="10">
        <v>9</v>
      </c>
      <c r="K242" t="s">
        <v>241</v>
      </c>
      <c r="L242" s="10" t="s">
        <v>1037</v>
      </c>
      <c r="M242" s="10">
        <v>1999</v>
      </c>
      <c r="N242" s="9" t="s">
        <v>938</v>
      </c>
      <c r="O242" t="s">
        <v>415</v>
      </c>
      <c r="P242">
        <v>5</v>
      </c>
      <c r="Q242" s="10" t="s">
        <v>241</v>
      </c>
      <c r="R242" s="10" t="s">
        <v>565</v>
      </c>
      <c r="S242" s="10" t="b">
        <v>0</v>
      </c>
      <c r="T242"/>
      <c r="U242"/>
      <c r="V242"/>
      <c r="W242"/>
      <c r="X242"/>
      <c r="Y242" s="10" t="b">
        <v>0</v>
      </c>
      <c r="Z242" s="6">
        <v>1.8518518518518521</v>
      </c>
      <c r="AB242">
        <v>0</v>
      </c>
    </row>
    <row r="243" spans="1:28" x14ac:dyDescent="0.25">
      <c r="A243" s="10" t="s">
        <v>1038</v>
      </c>
      <c r="B243" s="4" t="s">
        <v>540</v>
      </c>
      <c r="C243" s="10" t="s">
        <v>65</v>
      </c>
      <c r="D243" s="10">
        <v>29</v>
      </c>
      <c r="E243" t="s">
        <v>541</v>
      </c>
      <c r="F243" s="10" t="s">
        <v>1039</v>
      </c>
      <c r="G243" s="10">
        <v>2017</v>
      </c>
      <c r="H243" s="4" t="s">
        <v>349</v>
      </c>
      <c r="I243" s="10" t="s">
        <v>41</v>
      </c>
      <c r="J243" s="10">
        <v>70</v>
      </c>
      <c r="K243" t="s">
        <v>350</v>
      </c>
      <c r="L243" s="10" t="s">
        <v>1040</v>
      </c>
      <c r="M243" s="10">
        <v>2017</v>
      </c>
      <c r="N243" s="9" t="s">
        <v>938</v>
      </c>
      <c r="O243" t="s">
        <v>415</v>
      </c>
      <c r="P243">
        <v>5</v>
      </c>
      <c r="Q243" s="10" t="s">
        <v>350</v>
      </c>
      <c r="R243" s="10" t="s">
        <v>541</v>
      </c>
      <c r="S243" s="10" t="b">
        <v>0</v>
      </c>
      <c r="T243"/>
      <c r="U243"/>
      <c r="V243"/>
      <c r="W243"/>
      <c r="X243"/>
      <c r="Y243" s="10" t="b">
        <v>1</v>
      </c>
      <c r="Z243" s="6">
        <v>2.0202020202020199</v>
      </c>
      <c r="AB243">
        <v>0</v>
      </c>
    </row>
    <row r="244" spans="1:28" x14ac:dyDescent="0.25">
      <c r="A244" s="10" t="s">
        <v>1041</v>
      </c>
      <c r="B244" s="4" t="s">
        <v>87</v>
      </c>
      <c r="C244" s="10" t="s">
        <v>37</v>
      </c>
      <c r="D244" s="10">
        <v>119</v>
      </c>
      <c r="E244" t="s">
        <v>88</v>
      </c>
      <c r="F244" s="10" t="s">
        <v>1042</v>
      </c>
      <c r="G244" s="10">
        <v>2005</v>
      </c>
      <c r="H244" s="4" t="s">
        <v>163</v>
      </c>
      <c r="I244" s="10" t="s">
        <v>152</v>
      </c>
      <c r="J244" s="10">
        <v>53</v>
      </c>
      <c r="K244" t="s">
        <v>164</v>
      </c>
      <c r="L244" s="10" t="s">
        <v>1043</v>
      </c>
      <c r="M244" s="10">
        <v>2009</v>
      </c>
      <c r="N244" s="9" t="s">
        <v>938</v>
      </c>
      <c r="O244" t="s">
        <v>415</v>
      </c>
      <c r="P244">
        <v>5</v>
      </c>
      <c r="Q244" s="10" t="s">
        <v>164</v>
      </c>
      <c r="R244" s="10" t="s">
        <v>88</v>
      </c>
      <c r="S244" s="10" t="b">
        <v>0</v>
      </c>
      <c r="T244"/>
      <c r="U244"/>
      <c r="V244"/>
      <c r="W244"/>
      <c r="X244"/>
      <c r="Y244" s="10" t="b">
        <v>0</v>
      </c>
      <c r="Z244" s="6">
        <v>1.1627906976744189</v>
      </c>
      <c r="AB244">
        <v>0</v>
      </c>
    </row>
    <row r="245" spans="1:28" x14ac:dyDescent="0.25">
      <c r="A245" s="10" t="s">
        <v>1044</v>
      </c>
      <c r="B245" s="4" t="s">
        <v>130</v>
      </c>
      <c r="C245" s="10" t="s">
        <v>41</v>
      </c>
      <c r="D245" s="10">
        <v>60</v>
      </c>
      <c r="E245" t="s">
        <v>131</v>
      </c>
      <c r="F245" s="10" t="s">
        <v>1045</v>
      </c>
      <c r="G245" s="10">
        <v>2009</v>
      </c>
      <c r="H245" s="4" t="s">
        <v>72</v>
      </c>
      <c r="I245" s="10" t="s">
        <v>41</v>
      </c>
      <c r="J245" s="10">
        <v>41</v>
      </c>
      <c r="K245" t="s">
        <v>73</v>
      </c>
      <c r="L245" s="10" t="s">
        <v>1046</v>
      </c>
      <c r="M245" s="10">
        <v>1997</v>
      </c>
      <c r="N245" s="9" t="s">
        <v>938</v>
      </c>
      <c r="O245" t="s">
        <v>415</v>
      </c>
      <c r="P245">
        <v>5</v>
      </c>
      <c r="Q245" s="10" t="s">
        <v>131</v>
      </c>
      <c r="R245" s="10" t="s">
        <v>73</v>
      </c>
      <c r="S245" s="10" t="b">
        <v>1</v>
      </c>
      <c r="T245"/>
      <c r="U245"/>
      <c r="V245"/>
      <c r="W245"/>
      <c r="X245"/>
      <c r="Y245" s="10" t="b">
        <v>0</v>
      </c>
      <c r="Z245" s="6">
        <v>1.98019801980198</v>
      </c>
      <c r="AB245">
        <v>0</v>
      </c>
    </row>
    <row r="246" spans="1:28" x14ac:dyDescent="0.25">
      <c r="A246" s="10" t="s">
        <v>1047</v>
      </c>
      <c r="B246" s="4" t="s">
        <v>507</v>
      </c>
      <c r="C246" s="10" t="s">
        <v>80</v>
      </c>
      <c r="D246" s="10">
        <v>105</v>
      </c>
      <c r="E246" t="s">
        <v>508</v>
      </c>
      <c r="F246" s="10" t="s">
        <v>1048</v>
      </c>
      <c r="G246" s="10">
        <v>2008</v>
      </c>
      <c r="H246" s="4" t="s">
        <v>180</v>
      </c>
      <c r="I246" s="10" t="s">
        <v>80</v>
      </c>
      <c r="J246" s="10">
        <v>79</v>
      </c>
      <c r="K246" t="s">
        <v>181</v>
      </c>
      <c r="L246" s="10" t="s">
        <v>1049</v>
      </c>
      <c r="M246" s="10">
        <v>1999</v>
      </c>
      <c r="N246" s="9" t="s">
        <v>938</v>
      </c>
      <c r="O246" t="s">
        <v>415</v>
      </c>
      <c r="P246">
        <v>5</v>
      </c>
      <c r="Q246" s="10" t="s">
        <v>181</v>
      </c>
      <c r="R246" s="10" t="s">
        <v>508</v>
      </c>
      <c r="S246" s="10" t="b">
        <v>1</v>
      </c>
      <c r="T246"/>
      <c r="U246"/>
      <c r="V246"/>
      <c r="W246"/>
      <c r="X246"/>
      <c r="Y246" s="10" t="b">
        <v>0</v>
      </c>
      <c r="Z246" s="6">
        <v>1.0869565217391299</v>
      </c>
      <c r="AB246">
        <v>0</v>
      </c>
    </row>
    <row r="247" spans="1:28" x14ac:dyDescent="0.25">
      <c r="A247" s="10" t="s">
        <v>1050</v>
      </c>
      <c r="B247" s="4" t="s">
        <v>159</v>
      </c>
      <c r="C247" s="10" t="s">
        <v>53</v>
      </c>
      <c r="D247" s="10">
        <v>120</v>
      </c>
      <c r="E247" t="s">
        <v>160</v>
      </c>
      <c r="F247" s="10" t="s">
        <v>1051</v>
      </c>
      <c r="G247" s="10">
        <v>2013</v>
      </c>
      <c r="H247" s="4" t="s">
        <v>388</v>
      </c>
      <c r="I247" s="10" t="s">
        <v>152</v>
      </c>
      <c r="J247" s="10">
        <v>85</v>
      </c>
      <c r="K247" t="s">
        <v>389</v>
      </c>
      <c r="L247" s="10" t="s">
        <v>1052</v>
      </c>
      <c r="M247" s="10">
        <v>2017</v>
      </c>
      <c r="N247" s="9" t="s">
        <v>938</v>
      </c>
      <c r="O247" t="s">
        <v>415</v>
      </c>
      <c r="P247">
        <v>5</v>
      </c>
      <c r="Q247" s="10" t="s">
        <v>389</v>
      </c>
      <c r="R247" s="10" t="s">
        <v>160</v>
      </c>
      <c r="S247" s="10" t="b">
        <v>0</v>
      </c>
      <c r="T247"/>
      <c r="U247"/>
      <c r="V247"/>
      <c r="W247"/>
      <c r="X247"/>
      <c r="Y247" s="10" t="b">
        <v>1</v>
      </c>
      <c r="Z247" s="6">
        <v>0.97560975609756095</v>
      </c>
      <c r="AB247">
        <v>0</v>
      </c>
    </row>
    <row r="248" spans="1:28" x14ac:dyDescent="0.25">
      <c r="A248" s="10" t="s">
        <v>1053</v>
      </c>
      <c r="B248" s="4" t="s">
        <v>166</v>
      </c>
      <c r="C248" s="10" t="s">
        <v>31</v>
      </c>
      <c r="D248" s="10">
        <v>43</v>
      </c>
      <c r="E248" t="s">
        <v>167</v>
      </c>
      <c r="F248" s="10" t="s">
        <v>1054</v>
      </c>
      <c r="G248" s="10">
        <v>2013</v>
      </c>
      <c r="H248" s="4" t="s">
        <v>328</v>
      </c>
      <c r="I248" s="10" t="s">
        <v>31</v>
      </c>
      <c r="J248" s="10">
        <v>78</v>
      </c>
      <c r="K248" t="s">
        <v>329</v>
      </c>
      <c r="L248" s="10" t="s">
        <v>1055</v>
      </c>
      <c r="M248" s="10">
        <v>2012</v>
      </c>
      <c r="N248" s="9" t="s">
        <v>938</v>
      </c>
      <c r="O248" t="s">
        <v>415</v>
      </c>
      <c r="P248">
        <v>5</v>
      </c>
      <c r="Q248" s="10" t="s">
        <v>329</v>
      </c>
      <c r="R248" s="10" t="s">
        <v>167</v>
      </c>
      <c r="S248" s="10" t="b">
        <v>1</v>
      </c>
      <c r="T248"/>
      <c r="U248"/>
      <c r="V248"/>
      <c r="W248"/>
      <c r="X248"/>
      <c r="Y248" s="10" t="b">
        <v>0</v>
      </c>
      <c r="Z248" s="6">
        <v>1.6528925619834709</v>
      </c>
      <c r="AB248">
        <v>0</v>
      </c>
    </row>
    <row r="249" spans="1:28" x14ac:dyDescent="0.25">
      <c r="A249" s="10" t="s">
        <v>1056</v>
      </c>
      <c r="B249" s="4" t="s">
        <v>194</v>
      </c>
      <c r="C249" s="10" t="s">
        <v>61</v>
      </c>
      <c r="D249" s="10">
        <v>15</v>
      </c>
      <c r="E249" t="s">
        <v>195</v>
      </c>
      <c r="F249" s="10" t="s">
        <v>1057</v>
      </c>
      <c r="G249" s="10">
        <v>2010</v>
      </c>
      <c r="H249" s="4" t="s">
        <v>116</v>
      </c>
      <c r="I249" s="10" t="s">
        <v>61</v>
      </c>
      <c r="J249" s="10">
        <v>14</v>
      </c>
      <c r="K249" t="s">
        <v>117</v>
      </c>
      <c r="L249" s="10" t="s">
        <v>1058</v>
      </c>
      <c r="M249" s="10">
        <v>2014</v>
      </c>
      <c r="N249" s="9" t="s">
        <v>938</v>
      </c>
      <c r="O249" t="s">
        <v>415</v>
      </c>
      <c r="P249">
        <v>5</v>
      </c>
      <c r="Q249" s="10" t="s">
        <v>117</v>
      </c>
      <c r="R249" s="10" t="s">
        <v>195</v>
      </c>
      <c r="S249" s="10" t="b">
        <v>1</v>
      </c>
      <c r="T249"/>
      <c r="U249"/>
      <c r="V249"/>
      <c r="W249"/>
      <c r="X249"/>
      <c r="Y249" s="10" t="b">
        <v>0</v>
      </c>
      <c r="Z249" s="6">
        <v>6.8965517241379306</v>
      </c>
      <c r="AB249">
        <v>0</v>
      </c>
    </row>
    <row r="250" spans="1:28" x14ac:dyDescent="0.25">
      <c r="A250" s="10" t="s">
        <v>1059</v>
      </c>
      <c r="B250" s="4" t="s">
        <v>215</v>
      </c>
      <c r="C250" s="10" t="s">
        <v>31</v>
      </c>
      <c r="D250" s="10">
        <v>23</v>
      </c>
      <c r="E250" t="s">
        <v>216</v>
      </c>
      <c r="F250" s="10" t="s">
        <v>1060</v>
      </c>
      <c r="G250" s="10">
        <v>2012</v>
      </c>
      <c r="H250" s="4" t="s">
        <v>45</v>
      </c>
      <c r="I250" s="10" t="s">
        <v>31</v>
      </c>
      <c r="J250" s="10">
        <v>3</v>
      </c>
      <c r="K250" t="s">
        <v>46</v>
      </c>
      <c r="L250" s="10" t="s">
        <v>1061</v>
      </c>
      <c r="M250" s="10">
        <v>2016</v>
      </c>
      <c r="N250" s="9" t="s">
        <v>938</v>
      </c>
      <c r="O250" t="s">
        <v>415</v>
      </c>
      <c r="P250">
        <v>5</v>
      </c>
      <c r="Q250" s="10" t="s">
        <v>46</v>
      </c>
      <c r="R250" s="10" t="s">
        <v>216</v>
      </c>
      <c r="S250" s="10" t="b">
        <v>1</v>
      </c>
      <c r="T250"/>
      <c r="U250"/>
      <c r="V250"/>
      <c r="W250"/>
      <c r="X250"/>
      <c r="Y250" s="10" t="b">
        <v>0</v>
      </c>
      <c r="Z250" s="6">
        <v>7.6923076923076934</v>
      </c>
      <c r="AB250">
        <v>0</v>
      </c>
    </row>
    <row r="251" spans="1:28" x14ac:dyDescent="0.25">
      <c r="A251" s="10" t="s">
        <v>1062</v>
      </c>
      <c r="B251" s="4" t="s">
        <v>222</v>
      </c>
      <c r="C251" s="10" t="s">
        <v>95</v>
      </c>
      <c r="D251" s="10">
        <v>32</v>
      </c>
      <c r="E251" t="s">
        <v>223</v>
      </c>
      <c r="F251" s="10" t="s">
        <v>1063</v>
      </c>
      <c r="G251" s="10">
        <v>2014</v>
      </c>
      <c r="H251" s="4" t="s">
        <v>530</v>
      </c>
      <c r="I251" s="10" t="s">
        <v>95</v>
      </c>
      <c r="J251" s="10">
        <v>5</v>
      </c>
      <c r="K251" t="s">
        <v>531</v>
      </c>
      <c r="L251" s="10" t="s">
        <v>1064</v>
      </c>
      <c r="M251" s="10">
        <v>2005</v>
      </c>
      <c r="N251" s="9" t="s">
        <v>938</v>
      </c>
      <c r="O251" t="s">
        <v>415</v>
      </c>
      <c r="P251">
        <v>5</v>
      </c>
      <c r="Q251" s="10" t="s">
        <v>531</v>
      </c>
      <c r="R251" s="10" t="s">
        <v>223</v>
      </c>
      <c r="S251" s="10" t="b">
        <v>1</v>
      </c>
      <c r="T251"/>
      <c r="U251"/>
      <c r="V251"/>
      <c r="W251"/>
      <c r="X251"/>
      <c r="Y251" s="10" t="b">
        <v>0</v>
      </c>
      <c r="Z251" s="6">
        <v>5.4054054054054053</v>
      </c>
      <c r="AB251">
        <v>0</v>
      </c>
    </row>
    <row r="252" spans="1:28" x14ac:dyDescent="0.25">
      <c r="A252" s="10" t="s">
        <v>1065</v>
      </c>
      <c r="B252" s="4" t="s">
        <v>229</v>
      </c>
      <c r="C252" s="10" t="s">
        <v>53</v>
      </c>
      <c r="D252" s="10">
        <v>126</v>
      </c>
      <c r="E252" t="s">
        <v>230</v>
      </c>
      <c r="F252" s="10" t="s">
        <v>1066</v>
      </c>
      <c r="G252" s="10">
        <v>2014</v>
      </c>
      <c r="H252" s="4" t="s">
        <v>588</v>
      </c>
      <c r="I252" s="10" t="s">
        <v>80</v>
      </c>
      <c r="J252" s="10">
        <v>122</v>
      </c>
      <c r="K252" t="s">
        <v>589</v>
      </c>
      <c r="L252" s="10" t="s">
        <v>1067</v>
      </c>
      <c r="M252" s="10">
        <v>2013</v>
      </c>
      <c r="N252" s="9" t="s">
        <v>938</v>
      </c>
      <c r="O252" t="s">
        <v>415</v>
      </c>
      <c r="P252">
        <v>5</v>
      </c>
      <c r="Q252" s="10" t="s">
        <v>589</v>
      </c>
      <c r="R252" s="10" t="s">
        <v>230</v>
      </c>
      <c r="S252" s="10" t="b">
        <v>0</v>
      </c>
      <c r="T252"/>
      <c r="U252"/>
      <c r="V252"/>
      <c r="W252"/>
      <c r="X252"/>
      <c r="Y252" s="10" t="b">
        <v>0</v>
      </c>
      <c r="Z252" s="6">
        <v>0.80645161290322576</v>
      </c>
      <c r="AB252">
        <v>0</v>
      </c>
    </row>
    <row r="253" spans="1:28" x14ac:dyDescent="0.25">
      <c r="A253" s="10" t="s">
        <v>1068</v>
      </c>
      <c r="B253" s="4" t="s">
        <v>236</v>
      </c>
      <c r="C253" s="10" t="s">
        <v>95</v>
      </c>
      <c r="D253" s="10">
        <v>46</v>
      </c>
      <c r="E253" t="s">
        <v>237</v>
      </c>
      <c r="F253" s="10" t="s">
        <v>1069</v>
      </c>
      <c r="G253" s="10">
        <v>2008</v>
      </c>
      <c r="H253" s="4" t="s">
        <v>94</v>
      </c>
      <c r="I253" s="10" t="s">
        <v>95</v>
      </c>
      <c r="J253" s="10">
        <v>8</v>
      </c>
      <c r="K253" t="s">
        <v>96</v>
      </c>
      <c r="L253" s="10" t="s">
        <v>1070</v>
      </c>
      <c r="M253" s="10">
        <v>2011</v>
      </c>
      <c r="N253" s="9" t="s">
        <v>938</v>
      </c>
      <c r="O253" t="s">
        <v>415</v>
      </c>
      <c r="P253">
        <v>5</v>
      </c>
      <c r="Q253" s="10" t="s">
        <v>96</v>
      </c>
      <c r="R253" s="10" t="s">
        <v>237</v>
      </c>
      <c r="S253" s="10" t="b">
        <v>1</v>
      </c>
      <c r="T253"/>
      <c r="U253"/>
      <c r="V253"/>
      <c r="W253"/>
      <c r="X253"/>
      <c r="Y253" s="10" t="b">
        <v>0</v>
      </c>
      <c r="Z253" s="6">
        <v>3.7037037037037028</v>
      </c>
      <c r="AB253">
        <v>0</v>
      </c>
    </row>
    <row r="254" spans="1:28" x14ac:dyDescent="0.25">
      <c r="A254" s="10" t="s">
        <v>1071</v>
      </c>
      <c r="B254" s="4" t="s">
        <v>250</v>
      </c>
      <c r="C254" s="10" t="s">
        <v>53</v>
      </c>
      <c r="D254" s="10">
        <v>98</v>
      </c>
      <c r="E254" t="s">
        <v>251</v>
      </c>
      <c r="F254" s="10" t="s">
        <v>1072</v>
      </c>
      <c r="G254" s="10">
        <v>2007</v>
      </c>
      <c r="H254" s="4" t="s">
        <v>353</v>
      </c>
      <c r="I254" s="10" t="s">
        <v>53</v>
      </c>
      <c r="J254" s="10">
        <v>113</v>
      </c>
      <c r="K254" t="s">
        <v>354</v>
      </c>
      <c r="L254" s="10" t="s">
        <v>1073</v>
      </c>
      <c r="M254" s="10">
        <v>2012</v>
      </c>
      <c r="N254" s="9" t="s">
        <v>938</v>
      </c>
      <c r="O254" t="s">
        <v>415</v>
      </c>
      <c r="P254">
        <v>5</v>
      </c>
      <c r="Q254" s="10" t="s">
        <v>354</v>
      </c>
      <c r="R254" s="10" t="s">
        <v>251</v>
      </c>
      <c r="S254" s="10" t="b">
        <v>1</v>
      </c>
      <c r="T254"/>
      <c r="U254"/>
      <c r="V254"/>
      <c r="W254"/>
      <c r="X254"/>
      <c r="Y254" s="10" t="b">
        <v>0</v>
      </c>
      <c r="Z254" s="6">
        <v>0.94786729857819907</v>
      </c>
      <c r="AB254">
        <v>0</v>
      </c>
    </row>
    <row r="255" spans="1:28" x14ac:dyDescent="0.25">
      <c r="A255" s="10" t="s">
        <v>1074</v>
      </c>
      <c r="B255" s="4" t="s">
        <v>257</v>
      </c>
      <c r="C255" s="10" t="s">
        <v>152</v>
      </c>
      <c r="D255" s="10">
        <v>69</v>
      </c>
      <c r="E255" t="s">
        <v>258</v>
      </c>
      <c r="F255" s="10" t="s">
        <v>1075</v>
      </c>
      <c r="G255" s="10">
        <v>1998</v>
      </c>
      <c r="H255" s="4" t="s">
        <v>573</v>
      </c>
      <c r="I255" s="10" t="s">
        <v>297</v>
      </c>
      <c r="J255" s="10">
        <v>10</v>
      </c>
      <c r="K255" t="s">
        <v>574</v>
      </c>
      <c r="L255" s="10" t="s">
        <v>1076</v>
      </c>
      <c r="M255" s="10">
        <v>1998</v>
      </c>
      <c r="N255" s="9" t="s">
        <v>938</v>
      </c>
      <c r="O255" t="s">
        <v>415</v>
      </c>
      <c r="P255">
        <v>5</v>
      </c>
      <c r="Q255" s="10" t="s">
        <v>574</v>
      </c>
      <c r="R255" s="10" t="s">
        <v>258</v>
      </c>
      <c r="S255" s="10" t="b">
        <v>0</v>
      </c>
      <c r="T255"/>
      <c r="U255"/>
      <c r="V255"/>
      <c r="W255"/>
      <c r="X255"/>
      <c r="Y255" s="10" t="b">
        <v>0</v>
      </c>
      <c r="Z255" s="6">
        <v>2.5316455696202529</v>
      </c>
      <c r="AB255">
        <v>0</v>
      </c>
    </row>
    <row r="256" spans="1:28" x14ac:dyDescent="0.25">
      <c r="A256" s="10" t="s">
        <v>1077</v>
      </c>
      <c r="B256" s="4" t="s">
        <v>342</v>
      </c>
      <c r="C256" s="10" t="s">
        <v>41</v>
      </c>
      <c r="D256" s="10">
        <v>28</v>
      </c>
      <c r="E256" t="s">
        <v>343</v>
      </c>
      <c r="F256" s="10" t="s">
        <v>1078</v>
      </c>
      <c r="G256" s="10">
        <v>2000</v>
      </c>
      <c r="H256" s="4" t="s">
        <v>102</v>
      </c>
      <c r="I256" s="10" t="s">
        <v>80</v>
      </c>
      <c r="J256" s="10">
        <v>111</v>
      </c>
      <c r="K256" t="s">
        <v>103</v>
      </c>
      <c r="L256" s="10" t="s">
        <v>1079</v>
      </c>
      <c r="M256" s="10">
        <v>2016</v>
      </c>
      <c r="N256" s="9" t="s">
        <v>938</v>
      </c>
      <c r="O256" t="s">
        <v>415</v>
      </c>
      <c r="P256">
        <v>5</v>
      </c>
      <c r="Q256" s="10" t="s">
        <v>343</v>
      </c>
      <c r="R256" s="10" t="s">
        <v>103</v>
      </c>
      <c r="S256" s="10" t="b">
        <v>0</v>
      </c>
      <c r="T256"/>
      <c r="U256"/>
      <c r="V256"/>
      <c r="W256"/>
      <c r="X256"/>
      <c r="Y256" s="10" t="b">
        <v>0</v>
      </c>
      <c r="Z256" s="6">
        <v>1.43884892086331</v>
      </c>
      <c r="AB256">
        <v>0</v>
      </c>
    </row>
    <row r="257" spans="1:28" x14ac:dyDescent="0.25">
      <c r="A257" s="10" t="s">
        <v>1080</v>
      </c>
      <c r="B257" s="4" t="s">
        <v>384</v>
      </c>
      <c r="C257" s="10" t="s">
        <v>80</v>
      </c>
      <c r="D257" s="10">
        <v>81</v>
      </c>
      <c r="E257" t="s">
        <v>385</v>
      </c>
      <c r="F257" s="10" t="s">
        <v>1081</v>
      </c>
      <c r="G257" s="10">
        <v>2015</v>
      </c>
      <c r="H257" s="4" t="s">
        <v>99</v>
      </c>
      <c r="I257" s="10" t="s">
        <v>37</v>
      </c>
      <c r="J257" s="10">
        <v>95</v>
      </c>
      <c r="K257" t="s">
        <v>100</v>
      </c>
      <c r="L257" s="10" t="s">
        <v>1082</v>
      </c>
      <c r="M257" s="10">
        <v>2008</v>
      </c>
      <c r="N257" s="9" t="s">
        <v>938</v>
      </c>
      <c r="O257" t="s">
        <v>415</v>
      </c>
      <c r="P257">
        <v>5</v>
      </c>
      <c r="Q257" s="10" t="s">
        <v>385</v>
      </c>
      <c r="R257" s="10" t="s">
        <v>100</v>
      </c>
      <c r="S257" s="10" t="b">
        <v>0</v>
      </c>
      <c r="T257"/>
      <c r="U257"/>
      <c r="V257"/>
      <c r="W257"/>
      <c r="X257"/>
      <c r="Y257" s="10" t="b">
        <v>0</v>
      </c>
      <c r="Z257" s="6">
        <v>1.136363636363636</v>
      </c>
      <c r="AB257">
        <v>0</v>
      </c>
    </row>
    <row r="258" spans="1:28" x14ac:dyDescent="0.25">
      <c r="A258" s="10" t="s">
        <v>1083</v>
      </c>
      <c r="B258" s="4" t="s">
        <v>377</v>
      </c>
      <c r="C258" s="10" t="s">
        <v>37</v>
      </c>
      <c r="D258" s="10">
        <v>66</v>
      </c>
      <c r="E258" t="s">
        <v>378</v>
      </c>
      <c r="F258" s="10" t="s">
        <v>1084</v>
      </c>
      <c r="G258" s="10">
        <v>2016</v>
      </c>
      <c r="H258" s="4" t="s">
        <v>268</v>
      </c>
      <c r="I258" s="10" t="s">
        <v>53</v>
      </c>
      <c r="J258" s="10">
        <v>127</v>
      </c>
      <c r="K258" t="s">
        <v>269</v>
      </c>
      <c r="L258" s="10" t="s">
        <v>1085</v>
      </c>
      <c r="M258" s="10">
        <v>2015</v>
      </c>
      <c r="N258" s="9" t="s">
        <v>938</v>
      </c>
      <c r="O258" t="s">
        <v>415</v>
      </c>
      <c r="P258">
        <v>5</v>
      </c>
      <c r="Q258" s="10" t="s">
        <v>378</v>
      </c>
      <c r="R258" s="10" t="s">
        <v>269</v>
      </c>
      <c r="S258" s="10" t="b">
        <v>0</v>
      </c>
      <c r="T258"/>
      <c r="U258"/>
      <c r="V258"/>
      <c r="W258"/>
      <c r="X258"/>
      <c r="Y258" s="10" t="b">
        <v>0</v>
      </c>
      <c r="Z258" s="6">
        <v>1.036269430051814</v>
      </c>
      <c r="AB258">
        <v>0</v>
      </c>
    </row>
    <row r="259" spans="1:28" x14ac:dyDescent="0.25">
      <c r="A259" s="10" t="s">
        <v>1086</v>
      </c>
      <c r="B259" s="4" t="s">
        <v>458</v>
      </c>
      <c r="C259" s="10" t="s">
        <v>297</v>
      </c>
      <c r="D259" s="10">
        <v>11</v>
      </c>
      <c r="E259" t="s">
        <v>459</v>
      </c>
      <c r="F259" s="10" t="s">
        <v>1087</v>
      </c>
      <c r="G259" s="10">
        <v>2017</v>
      </c>
      <c r="H259" s="4" t="s">
        <v>304</v>
      </c>
      <c r="I259" s="10" t="s">
        <v>297</v>
      </c>
      <c r="J259" s="10">
        <v>44</v>
      </c>
      <c r="K259" t="s">
        <v>305</v>
      </c>
      <c r="L259" s="10" t="s">
        <v>1088</v>
      </c>
      <c r="M259" s="10">
        <v>2002</v>
      </c>
      <c r="N259" s="9" t="s">
        <v>938</v>
      </c>
      <c r="O259" t="s">
        <v>415</v>
      </c>
      <c r="P259">
        <v>5</v>
      </c>
      <c r="Q259" s="10" t="s">
        <v>305</v>
      </c>
      <c r="R259" s="10" t="s">
        <v>459</v>
      </c>
      <c r="S259" s="10" t="b">
        <v>1</v>
      </c>
      <c r="T259"/>
      <c r="U259"/>
      <c r="V259"/>
      <c r="W259"/>
      <c r="X259"/>
      <c r="Y259" s="10" t="b">
        <v>1</v>
      </c>
      <c r="Z259" s="6">
        <v>3.6363636363636358</v>
      </c>
      <c r="AB259">
        <v>0</v>
      </c>
    </row>
    <row r="260" spans="1:28" x14ac:dyDescent="0.25">
      <c r="A260" s="10" t="s">
        <v>1089</v>
      </c>
      <c r="B260" s="4" t="s">
        <v>72</v>
      </c>
      <c r="C260" s="10" t="s">
        <v>41</v>
      </c>
      <c r="D260" s="10">
        <v>41</v>
      </c>
      <c r="E260" t="s">
        <v>73</v>
      </c>
      <c r="F260" s="10" t="s">
        <v>1090</v>
      </c>
      <c r="G260" s="10">
        <v>1997</v>
      </c>
      <c r="H260" s="4" t="s">
        <v>395</v>
      </c>
      <c r="I260" s="10" t="s">
        <v>41</v>
      </c>
      <c r="J260" s="10">
        <v>1</v>
      </c>
      <c r="K260" t="s">
        <v>396</v>
      </c>
      <c r="L260" s="10" t="s">
        <v>1091</v>
      </c>
      <c r="M260" s="10">
        <v>2001</v>
      </c>
      <c r="N260" s="9" t="s">
        <v>1092</v>
      </c>
      <c r="O260" t="s">
        <v>415</v>
      </c>
      <c r="P260">
        <v>6</v>
      </c>
      <c r="Q260" s="10" t="s">
        <v>396</v>
      </c>
      <c r="R260" s="10" t="s">
        <v>73</v>
      </c>
      <c r="S260" s="10" t="b">
        <v>1</v>
      </c>
      <c r="T260"/>
      <c r="U260"/>
      <c r="V260"/>
      <c r="W260"/>
      <c r="X260"/>
      <c r="Y260" s="10" t="b">
        <v>0</v>
      </c>
      <c r="Z260" s="6">
        <v>4.7619047619047619</v>
      </c>
      <c r="AB260">
        <v>0</v>
      </c>
    </row>
    <row r="261" spans="1:28" x14ac:dyDescent="0.25">
      <c r="A261" s="10" t="s">
        <v>1093</v>
      </c>
      <c r="B261" s="4" t="s">
        <v>388</v>
      </c>
      <c r="C261" s="10" t="s">
        <v>152</v>
      </c>
      <c r="D261" s="10">
        <v>85</v>
      </c>
      <c r="E261" t="s">
        <v>389</v>
      </c>
      <c r="F261" s="10" t="s">
        <v>1094</v>
      </c>
      <c r="G261" s="10">
        <v>2017</v>
      </c>
      <c r="H261" s="4" t="s">
        <v>257</v>
      </c>
      <c r="I261" s="10" t="s">
        <v>152</v>
      </c>
      <c r="J261" s="10">
        <v>69</v>
      </c>
      <c r="K261" t="s">
        <v>258</v>
      </c>
      <c r="L261" s="10" t="s">
        <v>1095</v>
      </c>
      <c r="M261" s="10">
        <v>1998</v>
      </c>
      <c r="N261" s="9" t="s">
        <v>1096</v>
      </c>
      <c r="O261" t="s">
        <v>415</v>
      </c>
      <c r="P261">
        <v>6</v>
      </c>
      <c r="Q261" s="10" t="s">
        <v>389</v>
      </c>
      <c r="R261" s="10" t="s">
        <v>258</v>
      </c>
      <c r="S261" s="10" t="b">
        <v>1</v>
      </c>
      <c r="T261"/>
      <c r="U261"/>
      <c r="V261"/>
      <c r="W261"/>
      <c r="X261"/>
      <c r="Y261" s="10" t="b">
        <v>1</v>
      </c>
      <c r="Z261" s="6">
        <v>1.2987012987012989</v>
      </c>
      <c r="AB261">
        <v>0</v>
      </c>
    </row>
    <row r="262" spans="1:28" x14ac:dyDescent="0.25">
      <c r="A262" s="10" t="s">
        <v>1097</v>
      </c>
      <c r="B262" s="4" t="s">
        <v>494</v>
      </c>
      <c r="C262" s="10" t="s">
        <v>61</v>
      </c>
      <c r="D262" s="10">
        <v>30</v>
      </c>
      <c r="E262" t="s">
        <v>495</v>
      </c>
      <c r="F262" s="10" t="s">
        <v>1098</v>
      </c>
      <c r="G262" s="10">
        <v>1997</v>
      </c>
      <c r="H262" s="4" t="s">
        <v>184</v>
      </c>
      <c r="I262" s="10" t="s">
        <v>61</v>
      </c>
      <c r="J262" s="10">
        <v>36</v>
      </c>
      <c r="K262" t="s">
        <v>185</v>
      </c>
      <c r="L262" s="10" t="s">
        <v>1099</v>
      </c>
      <c r="M262" s="10">
        <v>1996</v>
      </c>
      <c r="N262" s="9" t="s">
        <v>1096</v>
      </c>
      <c r="O262" t="s">
        <v>415</v>
      </c>
      <c r="P262">
        <v>6</v>
      </c>
      <c r="Q262" s="10" t="s">
        <v>495</v>
      </c>
      <c r="R262" s="10" t="s">
        <v>185</v>
      </c>
      <c r="S262" s="10" t="b">
        <v>1</v>
      </c>
      <c r="T262"/>
      <c r="U262"/>
      <c r="V262"/>
      <c r="W262"/>
      <c r="X262"/>
      <c r="Y262" s="10" t="b">
        <v>0</v>
      </c>
      <c r="Z262" s="6">
        <v>3.0303030303030298</v>
      </c>
      <c r="AB262">
        <v>0</v>
      </c>
    </row>
    <row r="263" spans="1:28" x14ac:dyDescent="0.25">
      <c r="A263" s="10" t="s">
        <v>1100</v>
      </c>
      <c r="B263" s="4" t="s">
        <v>69</v>
      </c>
      <c r="C263" s="10" t="s">
        <v>31</v>
      </c>
      <c r="D263" s="10">
        <v>51</v>
      </c>
      <c r="E263" t="s">
        <v>70</v>
      </c>
      <c r="F263" s="10" t="s">
        <v>1101</v>
      </c>
      <c r="G263" s="10">
        <v>2010</v>
      </c>
      <c r="H263" s="4" t="s">
        <v>215</v>
      </c>
      <c r="I263" s="10" t="s">
        <v>31</v>
      </c>
      <c r="J263" s="10">
        <v>23</v>
      </c>
      <c r="K263" t="s">
        <v>216</v>
      </c>
      <c r="L263" s="10" t="s">
        <v>1102</v>
      </c>
      <c r="M263" s="10">
        <v>2012</v>
      </c>
      <c r="N263" s="9" t="s">
        <v>1103</v>
      </c>
      <c r="O263" t="s">
        <v>34</v>
      </c>
      <c r="P263">
        <v>6</v>
      </c>
      <c r="Q263" s="10" t="s">
        <v>70</v>
      </c>
      <c r="R263" s="10" t="s">
        <v>216</v>
      </c>
      <c r="S263" s="10" t="b">
        <v>1</v>
      </c>
      <c r="T263"/>
      <c r="U263"/>
      <c r="V263"/>
      <c r="W263"/>
      <c r="X263"/>
      <c r="Y263" s="10" t="b">
        <v>0</v>
      </c>
      <c r="Z263" s="6">
        <v>2.7027027027027031</v>
      </c>
      <c r="AB263">
        <v>0</v>
      </c>
    </row>
    <row r="264" spans="1:28" x14ac:dyDescent="0.25">
      <c r="A264" s="10" t="s">
        <v>1104</v>
      </c>
      <c r="B264" s="4" t="s">
        <v>76</v>
      </c>
      <c r="C264" s="10" t="s">
        <v>53</v>
      </c>
      <c r="D264" s="10">
        <v>101</v>
      </c>
      <c r="E264" t="s">
        <v>77</v>
      </c>
      <c r="F264" s="10" t="s">
        <v>1105</v>
      </c>
      <c r="G264" s="10">
        <v>2012</v>
      </c>
      <c r="H264" s="4" t="s">
        <v>261</v>
      </c>
      <c r="I264" s="10" t="s">
        <v>53</v>
      </c>
      <c r="J264" s="10">
        <v>100</v>
      </c>
      <c r="K264" t="s">
        <v>262</v>
      </c>
      <c r="L264" s="10" t="s">
        <v>1106</v>
      </c>
      <c r="M264" s="10">
        <v>2015</v>
      </c>
      <c r="N264" s="9" t="s">
        <v>1103</v>
      </c>
      <c r="O264" t="s">
        <v>415</v>
      </c>
      <c r="P264">
        <v>6</v>
      </c>
      <c r="Q264" s="10" t="s">
        <v>262</v>
      </c>
      <c r="R264" s="10" t="s">
        <v>77</v>
      </c>
      <c r="S264" s="10" t="b">
        <v>1</v>
      </c>
      <c r="T264"/>
      <c r="U264"/>
      <c r="V264"/>
      <c r="W264"/>
      <c r="X264"/>
      <c r="Y264" s="10" t="b">
        <v>0</v>
      </c>
      <c r="Z264" s="6">
        <v>0.99502487562189057</v>
      </c>
      <c r="AB264">
        <v>0</v>
      </c>
    </row>
    <row r="265" spans="1:28" x14ac:dyDescent="0.25">
      <c r="A265" s="10" t="s">
        <v>1107</v>
      </c>
      <c r="B265" s="4" t="s">
        <v>84</v>
      </c>
      <c r="C265" s="10" t="s">
        <v>65</v>
      </c>
      <c r="D265" s="10">
        <v>86</v>
      </c>
      <c r="E265" t="s">
        <v>85</v>
      </c>
      <c r="F265" s="10" t="s">
        <v>1108</v>
      </c>
      <c r="G265" s="10">
        <v>1996</v>
      </c>
      <c r="H265" s="4" t="s">
        <v>127</v>
      </c>
      <c r="I265" s="10" t="s">
        <v>37</v>
      </c>
      <c r="J265" s="10">
        <v>116</v>
      </c>
      <c r="K265" t="s">
        <v>128</v>
      </c>
      <c r="L265" s="10" t="s">
        <v>1109</v>
      </c>
      <c r="M265" s="10">
        <v>2008</v>
      </c>
      <c r="N265" s="9" t="s">
        <v>1103</v>
      </c>
      <c r="O265" t="s">
        <v>415</v>
      </c>
      <c r="P265">
        <v>6</v>
      </c>
      <c r="Q265" s="10" t="s">
        <v>128</v>
      </c>
      <c r="R265" s="10" t="s">
        <v>85</v>
      </c>
      <c r="S265" s="10" t="b">
        <v>0</v>
      </c>
      <c r="T265"/>
      <c r="U265"/>
      <c r="V265"/>
      <c r="W265"/>
      <c r="X265"/>
      <c r="Y265" s="10" t="b">
        <v>0</v>
      </c>
      <c r="Z265" s="6">
        <v>0.99009900990099009</v>
      </c>
      <c r="AB265">
        <v>0</v>
      </c>
    </row>
    <row r="266" spans="1:28" x14ac:dyDescent="0.25">
      <c r="A266" s="10" t="s">
        <v>1110</v>
      </c>
      <c r="B266" s="4" t="s">
        <v>106</v>
      </c>
      <c r="C266" s="10" t="s">
        <v>95</v>
      </c>
      <c r="D266" s="10">
        <v>39</v>
      </c>
      <c r="E266" t="s">
        <v>107</v>
      </c>
      <c r="F266" s="10" t="s">
        <v>1111</v>
      </c>
      <c r="G266" s="10">
        <v>2013</v>
      </c>
      <c r="H266" s="4" t="s">
        <v>502</v>
      </c>
      <c r="I266" s="10" t="s">
        <v>95</v>
      </c>
      <c r="J266" s="10">
        <v>6</v>
      </c>
      <c r="K266" t="s">
        <v>503</v>
      </c>
      <c r="L266" s="10" t="s">
        <v>1112</v>
      </c>
      <c r="M266" s="10">
        <v>2008</v>
      </c>
      <c r="N266" s="9" t="s">
        <v>1103</v>
      </c>
      <c r="O266" t="s">
        <v>415</v>
      </c>
      <c r="P266">
        <v>6</v>
      </c>
      <c r="Q266" s="10" t="s">
        <v>503</v>
      </c>
      <c r="R266" s="10" t="s">
        <v>107</v>
      </c>
      <c r="S266" s="10" t="b">
        <v>1</v>
      </c>
      <c r="T266"/>
      <c r="U266"/>
      <c r="V266"/>
      <c r="W266"/>
      <c r="X266"/>
      <c r="Y266" s="10" t="b">
        <v>0</v>
      </c>
      <c r="Z266" s="6">
        <v>4.4444444444444446</v>
      </c>
      <c r="AB266">
        <v>0</v>
      </c>
    </row>
    <row r="267" spans="1:28" x14ac:dyDescent="0.25">
      <c r="A267" s="10" t="s">
        <v>1113</v>
      </c>
      <c r="B267" s="4" t="s">
        <v>479</v>
      </c>
      <c r="C267" s="10" t="s">
        <v>27</v>
      </c>
      <c r="D267" s="10">
        <v>33</v>
      </c>
      <c r="E267" t="s">
        <v>480</v>
      </c>
      <c r="F267" s="10" t="s">
        <v>1114</v>
      </c>
      <c r="G267" s="10">
        <v>2010</v>
      </c>
      <c r="H267" s="4" t="s">
        <v>391</v>
      </c>
      <c r="I267" s="10" t="s">
        <v>27</v>
      </c>
      <c r="J267" s="10">
        <v>97</v>
      </c>
      <c r="K267" t="s">
        <v>392</v>
      </c>
      <c r="L267" s="10" t="s">
        <v>1115</v>
      </c>
      <c r="M267" s="10">
        <v>1996</v>
      </c>
      <c r="N267" s="9" t="s">
        <v>1103</v>
      </c>
      <c r="O267" t="s">
        <v>415</v>
      </c>
      <c r="P267">
        <v>6</v>
      </c>
      <c r="Q267" s="10" t="s">
        <v>480</v>
      </c>
      <c r="R267" s="10" t="s">
        <v>392</v>
      </c>
      <c r="S267" s="10" t="b">
        <v>1</v>
      </c>
      <c r="T267"/>
      <c r="U267"/>
      <c r="V267"/>
      <c r="W267"/>
      <c r="X267"/>
      <c r="Y267" s="10" t="b">
        <v>0</v>
      </c>
      <c r="Z267" s="6">
        <v>1.538461538461539</v>
      </c>
      <c r="AB267">
        <v>0</v>
      </c>
    </row>
    <row r="268" spans="1:28" x14ac:dyDescent="0.25">
      <c r="A268" s="10" t="s">
        <v>1116</v>
      </c>
      <c r="B268" s="4" t="s">
        <v>120</v>
      </c>
      <c r="C268" s="10" t="s">
        <v>37</v>
      </c>
      <c r="D268" s="10">
        <v>88</v>
      </c>
      <c r="E268" t="s">
        <v>121</v>
      </c>
      <c r="F268" s="10" t="s">
        <v>1117</v>
      </c>
      <c r="G268" s="10">
        <v>2015</v>
      </c>
      <c r="H268" s="4" t="s">
        <v>275</v>
      </c>
      <c r="I268" s="10" t="s">
        <v>41</v>
      </c>
      <c r="J268" s="10">
        <v>45</v>
      </c>
      <c r="K268" t="s">
        <v>276</v>
      </c>
      <c r="L268" s="10" t="s">
        <v>1118</v>
      </c>
      <c r="M268" s="10">
        <v>2014</v>
      </c>
      <c r="N268" s="9" t="s">
        <v>1103</v>
      </c>
      <c r="O268" t="s">
        <v>415</v>
      </c>
      <c r="P268">
        <v>6</v>
      </c>
      <c r="Q268" s="10" t="s">
        <v>276</v>
      </c>
      <c r="R268" s="10" t="s">
        <v>121</v>
      </c>
      <c r="S268" s="10" t="b">
        <v>0</v>
      </c>
      <c r="T268"/>
      <c r="U268"/>
      <c r="V268"/>
      <c r="W268"/>
      <c r="X268"/>
      <c r="Y268" s="10" t="b">
        <v>0</v>
      </c>
      <c r="Z268" s="6">
        <v>1.503759398496241</v>
      </c>
      <c r="AB268">
        <v>0</v>
      </c>
    </row>
    <row r="269" spans="1:28" x14ac:dyDescent="0.25">
      <c r="A269" s="10" t="s">
        <v>1119</v>
      </c>
      <c r="B269" s="4" t="s">
        <v>134</v>
      </c>
      <c r="C269" s="10" t="s">
        <v>65</v>
      </c>
      <c r="D269" s="10">
        <v>47</v>
      </c>
      <c r="E269" t="s">
        <v>135</v>
      </c>
      <c r="F269" s="10" t="s">
        <v>1120</v>
      </c>
      <c r="G269" s="10">
        <v>2006</v>
      </c>
      <c r="H269" s="4" t="s">
        <v>356</v>
      </c>
      <c r="I269" s="10" t="s">
        <v>61</v>
      </c>
      <c r="J269" s="10">
        <v>24</v>
      </c>
      <c r="K269" t="s">
        <v>357</v>
      </c>
      <c r="L269" s="10" t="s">
        <v>1121</v>
      </c>
      <c r="M269" s="10">
        <v>2016</v>
      </c>
      <c r="N269" s="9" t="s">
        <v>1103</v>
      </c>
      <c r="O269" t="s">
        <v>415</v>
      </c>
      <c r="P269">
        <v>6</v>
      </c>
      <c r="Q269" s="10" t="s">
        <v>135</v>
      </c>
      <c r="R269" s="10" t="s">
        <v>357</v>
      </c>
      <c r="S269" s="10" t="b">
        <v>0</v>
      </c>
      <c r="T269"/>
      <c r="U269"/>
      <c r="V269"/>
      <c r="W269"/>
      <c r="X269"/>
      <c r="Y269" s="10" t="b">
        <v>0</v>
      </c>
      <c r="Z269" s="6">
        <v>2.816901408450704</v>
      </c>
      <c r="AB269">
        <v>0</v>
      </c>
    </row>
    <row r="270" spans="1:28" x14ac:dyDescent="0.25">
      <c r="A270" s="10" t="s">
        <v>1122</v>
      </c>
      <c r="B270" s="4" t="s">
        <v>148</v>
      </c>
      <c r="C270" s="10" t="s">
        <v>37</v>
      </c>
      <c r="D270" s="10">
        <v>102</v>
      </c>
      <c r="E270" t="s">
        <v>149</v>
      </c>
      <c r="F270" s="10" t="s">
        <v>1123</v>
      </c>
      <c r="G270" s="10">
        <v>2009</v>
      </c>
      <c r="H270" s="4" t="s">
        <v>453</v>
      </c>
      <c r="I270" s="10" t="s">
        <v>297</v>
      </c>
      <c r="J270" s="10">
        <v>42</v>
      </c>
      <c r="K270" t="s">
        <v>454</v>
      </c>
      <c r="L270" s="10" t="s">
        <v>1124</v>
      </c>
      <c r="M270" s="10">
        <v>2014</v>
      </c>
      <c r="N270" s="9" t="s">
        <v>1103</v>
      </c>
      <c r="O270" t="s">
        <v>415</v>
      </c>
      <c r="P270">
        <v>6</v>
      </c>
      <c r="Q270" s="10" t="s">
        <v>454</v>
      </c>
      <c r="R270" s="10" t="s">
        <v>149</v>
      </c>
      <c r="S270" s="10" t="b">
        <v>0</v>
      </c>
      <c r="T270"/>
      <c r="U270"/>
      <c r="V270"/>
      <c r="W270"/>
      <c r="X270"/>
      <c r="Y270" s="10" t="b">
        <v>0</v>
      </c>
      <c r="Z270" s="6">
        <v>1.3888888888888891</v>
      </c>
      <c r="AB270">
        <v>0</v>
      </c>
    </row>
    <row r="271" spans="1:28" x14ac:dyDescent="0.25">
      <c r="A271" s="10" t="s">
        <v>1125</v>
      </c>
      <c r="B271" s="4" t="s">
        <v>156</v>
      </c>
      <c r="C271" s="10" t="s">
        <v>80</v>
      </c>
      <c r="D271" s="10">
        <v>129</v>
      </c>
      <c r="E271" t="s">
        <v>157</v>
      </c>
      <c r="F271" s="10" t="s">
        <v>1126</v>
      </c>
      <c r="G271" s="10">
        <v>2016</v>
      </c>
      <c r="H271" s="4" t="s">
        <v>271</v>
      </c>
      <c r="I271" s="10" t="s">
        <v>80</v>
      </c>
      <c r="J271" s="10">
        <v>114</v>
      </c>
      <c r="K271" t="s">
        <v>272</v>
      </c>
      <c r="L271" s="10" t="s">
        <v>1127</v>
      </c>
      <c r="M271" s="10">
        <v>2014</v>
      </c>
      <c r="N271" s="9" t="s">
        <v>1103</v>
      </c>
      <c r="O271" t="s">
        <v>415</v>
      </c>
      <c r="P271">
        <v>6</v>
      </c>
      <c r="Q271" s="10" t="s">
        <v>272</v>
      </c>
      <c r="R271" s="10" t="s">
        <v>157</v>
      </c>
      <c r="S271" s="10" t="b">
        <v>1</v>
      </c>
      <c r="T271"/>
      <c r="U271"/>
      <c r="V271"/>
      <c r="W271"/>
      <c r="X271"/>
      <c r="Y271" s="10" t="b">
        <v>0</v>
      </c>
      <c r="Z271" s="6">
        <v>0.82304526748971196</v>
      </c>
      <c r="AB271">
        <v>0</v>
      </c>
    </row>
    <row r="272" spans="1:28" x14ac:dyDescent="0.25">
      <c r="A272" s="10" t="s">
        <v>1128</v>
      </c>
      <c r="B272" s="4" t="s">
        <v>163</v>
      </c>
      <c r="C272" s="10" t="s">
        <v>152</v>
      </c>
      <c r="D272" s="10">
        <v>53</v>
      </c>
      <c r="E272" t="s">
        <v>164</v>
      </c>
      <c r="F272" s="10" t="s">
        <v>1129</v>
      </c>
      <c r="G272" s="10">
        <v>2009</v>
      </c>
      <c r="H272" s="4" t="s">
        <v>292</v>
      </c>
      <c r="I272" s="10" t="s">
        <v>152</v>
      </c>
      <c r="J272" s="10">
        <v>89</v>
      </c>
      <c r="K272" t="s">
        <v>293</v>
      </c>
      <c r="L272" s="10" t="s">
        <v>1130</v>
      </c>
      <c r="M272" s="10">
        <v>2009</v>
      </c>
      <c r="N272" s="9" t="s">
        <v>1103</v>
      </c>
      <c r="O272" t="s">
        <v>415</v>
      </c>
      <c r="P272">
        <v>6</v>
      </c>
      <c r="Q272" s="10" t="s">
        <v>164</v>
      </c>
      <c r="R272" s="10" t="s">
        <v>293</v>
      </c>
      <c r="S272" s="10" t="b">
        <v>1</v>
      </c>
      <c r="T272"/>
      <c r="U272"/>
      <c r="V272"/>
      <c r="W272"/>
      <c r="X272"/>
      <c r="Y272" s="10" t="b">
        <v>0</v>
      </c>
      <c r="Z272" s="6">
        <v>1.408450704225352</v>
      </c>
      <c r="AB272">
        <v>0</v>
      </c>
    </row>
    <row r="273" spans="1:28" x14ac:dyDescent="0.25">
      <c r="A273" s="10" t="s">
        <v>1131</v>
      </c>
      <c r="B273" s="4" t="s">
        <v>177</v>
      </c>
      <c r="C273" s="10" t="s">
        <v>53</v>
      </c>
      <c r="D273" s="10">
        <v>130</v>
      </c>
      <c r="E273" t="s">
        <v>178</v>
      </c>
      <c r="F273" s="10" t="s">
        <v>1132</v>
      </c>
      <c r="G273" s="10">
        <v>2017</v>
      </c>
      <c r="H273" s="4" t="s">
        <v>250</v>
      </c>
      <c r="I273" s="10" t="s">
        <v>53</v>
      </c>
      <c r="J273" s="10">
        <v>98</v>
      </c>
      <c r="K273" t="s">
        <v>251</v>
      </c>
      <c r="L273" s="10" t="s">
        <v>1133</v>
      </c>
      <c r="M273" s="10">
        <v>2007</v>
      </c>
      <c r="N273" s="9" t="s">
        <v>1103</v>
      </c>
      <c r="O273" t="s">
        <v>415</v>
      </c>
      <c r="P273">
        <v>6</v>
      </c>
      <c r="Q273" s="10" t="s">
        <v>178</v>
      </c>
      <c r="R273" s="10" t="s">
        <v>251</v>
      </c>
      <c r="S273" s="10" t="b">
        <v>1</v>
      </c>
      <c r="T273"/>
      <c r="U273"/>
      <c r="V273"/>
      <c r="W273"/>
      <c r="X273"/>
      <c r="Y273" s="10" t="b">
        <v>1</v>
      </c>
      <c r="Z273" s="6">
        <v>0.8771929824561403</v>
      </c>
      <c r="AB273">
        <v>0</v>
      </c>
    </row>
    <row r="274" spans="1:28" x14ac:dyDescent="0.25">
      <c r="A274" s="10" t="s">
        <v>1134</v>
      </c>
      <c r="B274" s="4" t="s">
        <v>226</v>
      </c>
      <c r="C274" s="10" t="s">
        <v>31</v>
      </c>
      <c r="D274" s="10">
        <v>4</v>
      </c>
      <c r="E274" t="s">
        <v>227</v>
      </c>
      <c r="F274" s="10" t="s">
        <v>1135</v>
      </c>
      <c r="G274" s="10">
        <v>2008</v>
      </c>
      <c r="H274" s="4" t="s">
        <v>405</v>
      </c>
      <c r="I274" s="10" t="s">
        <v>31</v>
      </c>
      <c r="J274" s="10">
        <v>48</v>
      </c>
      <c r="K274" t="s">
        <v>406</v>
      </c>
      <c r="L274" s="10" t="s">
        <v>1136</v>
      </c>
      <c r="M274" s="10">
        <v>2014</v>
      </c>
      <c r="N274" s="9" t="s">
        <v>1103</v>
      </c>
      <c r="O274" t="s">
        <v>415</v>
      </c>
      <c r="P274">
        <v>6</v>
      </c>
      <c r="Q274" s="10" t="s">
        <v>406</v>
      </c>
      <c r="R274" s="10" t="s">
        <v>227</v>
      </c>
      <c r="S274" s="10" t="b">
        <v>1</v>
      </c>
      <c r="T274"/>
      <c r="U274"/>
      <c r="V274"/>
      <c r="W274"/>
      <c r="X274"/>
      <c r="Y274" s="10" t="b">
        <v>0</v>
      </c>
      <c r="Z274" s="6">
        <v>3.8461538461538458</v>
      </c>
      <c r="AB274">
        <v>0</v>
      </c>
    </row>
    <row r="275" spans="1:28" x14ac:dyDescent="0.25">
      <c r="A275" s="10" t="s">
        <v>1137</v>
      </c>
      <c r="B275" s="4" t="s">
        <v>233</v>
      </c>
      <c r="C275" s="10" t="s">
        <v>80</v>
      </c>
      <c r="D275" s="10">
        <v>90</v>
      </c>
      <c r="E275" t="s">
        <v>234</v>
      </c>
      <c r="F275" s="10" t="s">
        <v>1138</v>
      </c>
      <c r="G275" s="10">
        <v>2017</v>
      </c>
      <c r="H275" s="4" t="s">
        <v>400</v>
      </c>
      <c r="I275" s="10" t="s">
        <v>80</v>
      </c>
      <c r="J275" s="10">
        <v>112</v>
      </c>
      <c r="K275" t="s">
        <v>401</v>
      </c>
      <c r="L275" s="10" t="s">
        <v>1139</v>
      </c>
      <c r="M275" s="10">
        <v>2009</v>
      </c>
      <c r="N275" s="9" t="s">
        <v>1103</v>
      </c>
      <c r="O275" t="s">
        <v>415</v>
      </c>
      <c r="P275">
        <v>6</v>
      </c>
      <c r="Q275" s="10" t="s">
        <v>234</v>
      </c>
      <c r="R275" s="10" t="s">
        <v>401</v>
      </c>
      <c r="S275" s="10" t="b">
        <v>1</v>
      </c>
      <c r="T275"/>
      <c r="U275"/>
      <c r="V275"/>
      <c r="W275"/>
      <c r="X275"/>
      <c r="Y275" s="10" t="b">
        <v>1</v>
      </c>
      <c r="Z275" s="6">
        <v>0.99009900990099009</v>
      </c>
      <c r="AB275">
        <v>0</v>
      </c>
    </row>
    <row r="276" spans="1:28" x14ac:dyDescent="0.25">
      <c r="A276" s="10" t="s">
        <v>1140</v>
      </c>
      <c r="B276" s="4" t="s">
        <v>240</v>
      </c>
      <c r="C276" s="10" t="s">
        <v>41</v>
      </c>
      <c r="D276" s="10">
        <v>9</v>
      </c>
      <c r="E276" t="s">
        <v>241</v>
      </c>
      <c r="F276" s="10" t="s">
        <v>1141</v>
      </c>
      <c r="G276" s="10">
        <v>1999</v>
      </c>
      <c r="H276" s="4" t="s">
        <v>360</v>
      </c>
      <c r="I276" s="10" t="s">
        <v>41</v>
      </c>
      <c r="J276" s="10">
        <v>26</v>
      </c>
      <c r="K276" t="s">
        <v>361</v>
      </c>
      <c r="L276" s="10" t="s">
        <v>1142</v>
      </c>
      <c r="M276" s="10">
        <v>2006</v>
      </c>
      <c r="N276" s="9" t="s">
        <v>1103</v>
      </c>
      <c r="O276" t="s">
        <v>415</v>
      </c>
      <c r="P276">
        <v>6</v>
      </c>
      <c r="Q276" s="10" t="s">
        <v>361</v>
      </c>
      <c r="R276" s="10" t="s">
        <v>241</v>
      </c>
      <c r="S276" s="10" t="b">
        <v>1</v>
      </c>
      <c r="T276"/>
      <c r="U276"/>
      <c r="V276"/>
      <c r="W276"/>
      <c r="X276"/>
      <c r="Y276" s="10" t="b">
        <v>0</v>
      </c>
      <c r="Z276" s="6">
        <v>5.7142857142857144</v>
      </c>
      <c r="AB276">
        <v>0</v>
      </c>
    </row>
    <row r="277" spans="1:28" x14ac:dyDescent="0.25">
      <c r="A277" s="10" t="s">
        <v>1143</v>
      </c>
      <c r="B277" s="4" t="s">
        <v>410</v>
      </c>
      <c r="C277" s="10" t="s">
        <v>27</v>
      </c>
      <c r="D277" s="10">
        <v>74</v>
      </c>
      <c r="E277" t="s">
        <v>411</v>
      </c>
      <c r="F277" s="10" t="s">
        <v>1144</v>
      </c>
      <c r="G277" s="10">
        <v>2006</v>
      </c>
      <c r="H277" s="4" t="s">
        <v>144</v>
      </c>
      <c r="I277" s="10" t="s">
        <v>27</v>
      </c>
      <c r="J277" s="10">
        <v>91</v>
      </c>
      <c r="K277" t="s">
        <v>145</v>
      </c>
      <c r="L277" s="10" t="s">
        <v>1145</v>
      </c>
      <c r="M277" s="10">
        <v>2012</v>
      </c>
      <c r="N277" s="9" t="s">
        <v>1103</v>
      </c>
      <c r="O277" t="s">
        <v>415</v>
      </c>
      <c r="P277">
        <v>6</v>
      </c>
      <c r="Q277" s="10" t="s">
        <v>145</v>
      </c>
      <c r="R277" s="10" t="s">
        <v>411</v>
      </c>
      <c r="S277" s="10" t="b">
        <v>1</v>
      </c>
      <c r="T277"/>
      <c r="U277"/>
      <c r="V277"/>
      <c r="W277"/>
      <c r="X277"/>
      <c r="Y277" s="10" t="b">
        <v>0</v>
      </c>
      <c r="Z277" s="6">
        <v>1.2121212121212119</v>
      </c>
      <c r="AB277">
        <v>0</v>
      </c>
    </row>
    <row r="278" spans="1:28" x14ac:dyDescent="0.25">
      <c r="A278" s="10" t="s">
        <v>1146</v>
      </c>
      <c r="B278" s="4" t="s">
        <v>511</v>
      </c>
      <c r="C278" s="10" t="s">
        <v>297</v>
      </c>
      <c r="D278" s="10">
        <v>103</v>
      </c>
      <c r="E278" t="s">
        <v>512</v>
      </c>
      <c r="F278" s="10" t="s">
        <v>1147</v>
      </c>
      <c r="G278" s="10">
        <v>2017</v>
      </c>
      <c r="H278" s="4" t="s">
        <v>584</v>
      </c>
      <c r="I278" s="10" t="s">
        <v>297</v>
      </c>
      <c r="J278" s="10">
        <v>58</v>
      </c>
      <c r="K278" t="s">
        <v>585</v>
      </c>
      <c r="L278" s="10" t="s">
        <v>1148</v>
      </c>
      <c r="M278" s="10">
        <v>2006</v>
      </c>
      <c r="N278" s="9" t="s">
        <v>1103</v>
      </c>
      <c r="O278" t="s">
        <v>415</v>
      </c>
      <c r="P278">
        <v>6</v>
      </c>
      <c r="Q278" s="10" t="s">
        <v>585</v>
      </c>
      <c r="R278" s="10" t="s">
        <v>512</v>
      </c>
      <c r="S278" s="10" t="b">
        <v>1</v>
      </c>
      <c r="T278"/>
      <c r="U278"/>
      <c r="V278"/>
      <c r="W278"/>
      <c r="X278"/>
      <c r="Y278" s="10" t="b">
        <v>1</v>
      </c>
      <c r="Z278" s="6">
        <v>1.24223602484472</v>
      </c>
      <c r="AB278">
        <v>0</v>
      </c>
    </row>
    <row r="279" spans="1:28" x14ac:dyDescent="0.25">
      <c r="A279" s="10" t="s">
        <v>1149</v>
      </c>
      <c r="B279" s="4" t="s">
        <v>311</v>
      </c>
      <c r="C279" s="10" t="s">
        <v>95</v>
      </c>
      <c r="D279" s="10">
        <v>82</v>
      </c>
      <c r="E279" t="s">
        <v>312</v>
      </c>
      <c r="F279" s="10" t="s">
        <v>1150</v>
      </c>
      <c r="G279" s="10">
        <v>2017</v>
      </c>
      <c r="H279" s="4" t="s">
        <v>222</v>
      </c>
      <c r="I279" s="10" t="s">
        <v>95</v>
      </c>
      <c r="J279" s="10">
        <v>32</v>
      </c>
      <c r="K279" t="s">
        <v>223</v>
      </c>
      <c r="L279" s="10" t="s">
        <v>1151</v>
      </c>
      <c r="M279" s="10">
        <v>2014</v>
      </c>
      <c r="N279" s="9" t="s">
        <v>1103</v>
      </c>
      <c r="O279" t="s">
        <v>415</v>
      </c>
      <c r="P279">
        <v>6</v>
      </c>
      <c r="Q279" s="10" t="s">
        <v>223</v>
      </c>
      <c r="R279" s="10" t="s">
        <v>312</v>
      </c>
      <c r="S279" s="10" t="b">
        <v>1</v>
      </c>
      <c r="T279"/>
      <c r="U279"/>
      <c r="V279"/>
      <c r="W279"/>
      <c r="X279"/>
      <c r="Y279" s="10" t="b">
        <v>1</v>
      </c>
      <c r="Z279" s="6">
        <v>1.754385964912281</v>
      </c>
      <c r="AB279">
        <v>0</v>
      </c>
    </row>
    <row r="280" spans="1:28" x14ac:dyDescent="0.25">
      <c r="A280" s="10" t="s">
        <v>1152</v>
      </c>
      <c r="B280" s="4" t="s">
        <v>332</v>
      </c>
      <c r="C280" s="10" t="s">
        <v>37</v>
      </c>
      <c r="D280" s="10">
        <v>108</v>
      </c>
      <c r="E280" t="s">
        <v>333</v>
      </c>
      <c r="F280" s="10" t="s">
        <v>1153</v>
      </c>
      <c r="G280" s="10">
        <v>2012</v>
      </c>
      <c r="H280" s="4" t="s">
        <v>99</v>
      </c>
      <c r="I280" s="10" t="s">
        <v>37</v>
      </c>
      <c r="J280" s="10">
        <v>95</v>
      </c>
      <c r="K280" t="s">
        <v>100</v>
      </c>
      <c r="L280" s="10" t="s">
        <v>1154</v>
      </c>
      <c r="M280" s="10">
        <v>2008</v>
      </c>
      <c r="N280" s="9" t="s">
        <v>1103</v>
      </c>
      <c r="O280" t="s">
        <v>415</v>
      </c>
      <c r="P280">
        <v>6</v>
      </c>
      <c r="Q280" s="10" t="s">
        <v>100</v>
      </c>
      <c r="R280" s="10" t="s">
        <v>333</v>
      </c>
      <c r="S280" s="10" t="b">
        <v>1</v>
      </c>
      <c r="T280"/>
      <c r="U280"/>
      <c r="V280"/>
      <c r="W280"/>
      <c r="X280"/>
      <c r="Y280" s="10" t="b">
        <v>0</v>
      </c>
      <c r="Z280" s="6">
        <v>0.98522167487684731</v>
      </c>
      <c r="AB280">
        <v>0</v>
      </c>
    </row>
    <row r="281" spans="1:28" x14ac:dyDescent="0.25">
      <c r="A281" s="10" t="s">
        <v>1155</v>
      </c>
      <c r="B281" s="4" t="s">
        <v>289</v>
      </c>
      <c r="C281" s="10" t="s">
        <v>65</v>
      </c>
      <c r="D281" s="10">
        <v>117</v>
      </c>
      <c r="E281" t="s">
        <v>290</v>
      </c>
      <c r="F281" s="10" t="s">
        <v>1156</v>
      </c>
      <c r="G281" s="10">
        <v>2016</v>
      </c>
      <c r="H281" s="4" t="s">
        <v>56</v>
      </c>
      <c r="I281" s="10" t="s">
        <v>27</v>
      </c>
      <c r="J281" s="10">
        <v>103</v>
      </c>
      <c r="K281" t="s">
        <v>57</v>
      </c>
      <c r="L281" s="10" t="s">
        <v>1157</v>
      </c>
      <c r="M281" s="10">
        <v>2003</v>
      </c>
      <c r="N281" s="9" t="s">
        <v>1103</v>
      </c>
      <c r="O281" t="s">
        <v>415</v>
      </c>
      <c r="P281">
        <v>6</v>
      </c>
      <c r="Q281" s="10" t="s">
        <v>57</v>
      </c>
      <c r="R281" s="10" t="s">
        <v>290</v>
      </c>
      <c r="S281" s="10" t="b">
        <v>0</v>
      </c>
      <c r="T281"/>
      <c r="U281"/>
      <c r="V281"/>
      <c r="W281"/>
      <c r="X281"/>
      <c r="Y281" s="10" t="b">
        <v>0</v>
      </c>
      <c r="Z281" s="6">
        <v>0.90909090909090906</v>
      </c>
      <c r="AB281">
        <v>0</v>
      </c>
    </row>
    <row r="282" spans="1:28" x14ac:dyDescent="0.25">
      <c r="A282" s="10" t="s">
        <v>1158</v>
      </c>
      <c r="B282" s="4" t="s">
        <v>285</v>
      </c>
      <c r="C282" s="10" t="s">
        <v>53</v>
      </c>
      <c r="D282" s="10">
        <v>106</v>
      </c>
      <c r="E282" t="s">
        <v>286</v>
      </c>
      <c r="F282" s="10" t="s">
        <v>1159</v>
      </c>
      <c r="G282" s="10">
        <v>2012</v>
      </c>
      <c r="H282" s="4" t="s">
        <v>45</v>
      </c>
      <c r="I282" s="10" t="s">
        <v>31</v>
      </c>
      <c r="J282" s="10">
        <v>3</v>
      </c>
      <c r="K282" t="s">
        <v>46</v>
      </c>
      <c r="L282" s="10" t="s">
        <v>1160</v>
      </c>
      <c r="M282" s="10">
        <v>2016</v>
      </c>
      <c r="N282" s="9" t="s">
        <v>1103</v>
      </c>
      <c r="O282" t="s">
        <v>415</v>
      </c>
      <c r="P282">
        <v>6</v>
      </c>
      <c r="Q282" s="10" t="s">
        <v>46</v>
      </c>
      <c r="R282" s="10" t="s">
        <v>286</v>
      </c>
      <c r="S282" s="10" t="b">
        <v>0</v>
      </c>
      <c r="T282"/>
      <c r="U282"/>
      <c r="V282"/>
      <c r="W282"/>
      <c r="X282"/>
      <c r="Y282" s="10" t="b">
        <v>0</v>
      </c>
      <c r="Z282" s="6">
        <v>1.834862385321101</v>
      </c>
      <c r="AB282">
        <v>0</v>
      </c>
    </row>
    <row r="283" spans="1:28" x14ac:dyDescent="0.25">
      <c r="A283" s="10" t="s">
        <v>1161</v>
      </c>
      <c r="B283" s="4" t="s">
        <v>346</v>
      </c>
      <c r="C283" s="10" t="s">
        <v>80</v>
      </c>
      <c r="D283" s="10">
        <v>94</v>
      </c>
      <c r="E283" t="s">
        <v>347</v>
      </c>
      <c r="F283" s="10" t="s">
        <v>1162</v>
      </c>
      <c r="G283" s="10">
        <v>2012</v>
      </c>
      <c r="H283" s="4" t="s">
        <v>79</v>
      </c>
      <c r="I283" s="10" t="s">
        <v>80</v>
      </c>
      <c r="J283" s="10">
        <v>107</v>
      </c>
      <c r="K283" t="s">
        <v>81</v>
      </c>
      <c r="L283" s="10" t="s">
        <v>1163</v>
      </c>
      <c r="M283" s="10">
        <v>2013</v>
      </c>
      <c r="N283" s="9" t="s">
        <v>1103</v>
      </c>
      <c r="O283" t="s">
        <v>415</v>
      </c>
      <c r="P283">
        <v>6</v>
      </c>
      <c r="Q283" s="10" t="s">
        <v>81</v>
      </c>
      <c r="R283" s="10" t="s">
        <v>347</v>
      </c>
      <c r="S283" s="10" t="b">
        <v>1</v>
      </c>
      <c r="T283"/>
      <c r="U283"/>
      <c r="V283"/>
      <c r="W283"/>
      <c r="X283"/>
      <c r="Y283" s="10" t="b">
        <v>0</v>
      </c>
      <c r="Z283" s="6">
        <v>0.99502487562189057</v>
      </c>
      <c r="AB283">
        <v>0</v>
      </c>
    </row>
    <row r="284" spans="1:28" x14ac:dyDescent="0.25">
      <c r="A284" s="10" t="s">
        <v>1164</v>
      </c>
      <c r="B284" s="4" t="s">
        <v>353</v>
      </c>
      <c r="C284" s="10" t="s">
        <v>53</v>
      </c>
      <c r="D284" s="10">
        <v>113</v>
      </c>
      <c r="E284" t="s">
        <v>354</v>
      </c>
      <c r="F284" s="10" t="s">
        <v>1165</v>
      </c>
      <c r="G284" s="10">
        <v>2012</v>
      </c>
      <c r="H284" s="4" t="s">
        <v>268</v>
      </c>
      <c r="I284" s="10" t="s">
        <v>53</v>
      </c>
      <c r="J284" s="10">
        <v>127</v>
      </c>
      <c r="K284" t="s">
        <v>269</v>
      </c>
      <c r="L284" s="10" t="s">
        <v>1166</v>
      </c>
      <c r="M284" s="10">
        <v>2015</v>
      </c>
      <c r="N284" s="9" t="s">
        <v>1103</v>
      </c>
      <c r="O284" t="s">
        <v>415</v>
      </c>
      <c r="P284">
        <v>6</v>
      </c>
      <c r="Q284" s="10" t="s">
        <v>269</v>
      </c>
      <c r="R284" s="10" t="s">
        <v>354</v>
      </c>
      <c r="S284" s="10" t="b">
        <v>1</v>
      </c>
      <c r="T284"/>
      <c r="U284"/>
      <c r="V284"/>
      <c r="W284"/>
      <c r="X284"/>
      <c r="Y284" s="10" t="b">
        <v>0</v>
      </c>
      <c r="Z284" s="6">
        <v>0.83333333333333337</v>
      </c>
      <c r="AB284">
        <v>0</v>
      </c>
    </row>
    <row r="285" spans="1:28" x14ac:dyDescent="0.25">
      <c r="A285" s="10" t="s">
        <v>1167</v>
      </c>
      <c r="B285" s="4" t="s">
        <v>374</v>
      </c>
      <c r="C285" s="10" t="s">
        <v>80</v>
      </c>
      <c r="D285" s="10">
        <v>63</v>
      </c>
      <c r="E285" t="s">
        <v>375</v>
      </c>
      <c r="F285" s="10" t="s">
        <v>1168</v>
      </c>
      <c r="G285" s="10">
        <v>2014</v>
      </c>
      <c r="H285" s="4" t="s">
        <v>384</v>
      </c>
      <c r="I285" s="10" t="s">
        <v>80</v>
      </c>
      <c r="J285" s="10">
        <v>81</v>
      </c>
      <c r="K285" t="s">
        <v>385</v>
      </c>
      <c r="L285" s="10" t="s">
        <v>1169</v>
      </c>
      <c r="M285" s="10">
        <v>2015</v>
      </c>
      <c r="N285" s="9" t="s">
        <v>1103</v>
      </c>
      <c r="O285" t="s">
        <v>415</v>
      </c>
      <c r="P285">
        <v>6</v>
      </c>
      <c r="Q285" s="10" t="s">
        <v>385</v>
      </c>
      <c r="R285" s="10" t="s">
        <v>375</v>
      </c>
      <c r="S285" s="10" t="b">
        <v>1</v>
      </c>
      <c r="T285"/>
      <c r="U285"/>
      <c r="V285"/>
      <c r="W285"/>
      <c r="X285"/>
      <c r="Y285" s="10" t="b">
        <v>0</v>
      </c>
      <c r="Z285" s="6">
        <v>1.3888888888888891</v>
      </c>
      <c r="AB285">
        <v>0</v>
      </c>
    </row>
    <row r="286" spans="1:28" x14ac:dyDescent="0.25">
      <c r="A286" s="10" t="s">
        <v>1170</v>
      </c>
      <c r="B286" s="4" t="s">
        <v>381</v>
      </c>
      <c r="C286" s="10" t="s">
        <v>65</v>
      </c>
      <c r="D286" s="10">
        <v>128</v>
      </c>
      <c r="E286" t="s">
        <v>382</v>
      </c>
      <c r="F286" s="10" t="s">
        <v>1171</v>
      </c>
      <c r="G286" s="10">
        <v>2017</v>
      </c>
      <c r="H286" s="4" t="s">
        <v>87</v>
      </c>
      <c r="I286" s="10" t="s">
        <v>37</v>
      </c>
      <c r="J286" s="10">
        <v>119</v>
      </c>
      <c r="K286" t="s">
        <v>88</v>
      </c>
      <c r="L286" s="10" t="s">
        <v>1172</v>
      </c>
      <c r="M286" s="10">
        <v>2005</v>
      </c>
      <c r="N286" s="9" t="s">
        <v>1103</v>
      </c>
      <c r="O286" t="s">
        <v>415</v>
      </c>
      <c r="P286">
        <v>6</v>
      </c>
      <c r="Q286" s="10" t="s">
        <v>382</v>
      </c>
      <c r="R286" s="10" t="s">
        <v>88</v>
      </c>
      <c r="S286" s="10" t="b">
        <v>0</v>
      </c>
      <c r="T286"/>
      <c r="U286"/>
      <c r="V286"/>
      <c r="W286"/>
      <c r="X286"/>
      <c r="Y286" s="10" t="b">
        <v>1</v>
      </c>
      <c r="Z286" s="6">
        <v>0.80971659919028338</v>
      </c>
      <c r="AB286">
        <v>0</v>
      </c>
    </row>
    <row r="287" spans="1:28" x14ac:dyDescent="0.25">
      <c r="A287" s="10" t="s">
        <v>1173</v>
      </c>
      <c r="B287" s="4" t="s">
        <v>537</v>
      </c>
      <c r="C287" s="10" t="s">
        <v>297</v>
      </c>
      <c r="D287" s="10">
        <v>21</v>
      </c>
      <c r="E287" t="s">
        <v>538</v>
      </c>
      <c r="F287" s="10" t="s">
        <v>1174</v>
      </c>
      <c r="G287" s="10">
        <v>1997</v>
      </c>
      <c r="H287" s="4" t="s">
        <v>429</v>
      </c>
      <c r="I287" s="10" t="s">
        <v>297</v>
      </c>
      <c r="J287" s="10">
        <v>71</v>
      </c>
      <c r="K287" t="s">
        <v>430</v>
      </c>
      <c r="L287" s="10" t="s">
        <v>1175</v>
      </c>
      <c r="M287" s="10">
        <v>2017</v>
      </c>
      <c r="N287" s="9" t="s">
        <v>1103</v>
      </c>
      <c r="O287" t="s">
        <v>415</v>
      </c>
      <c r="P287">
        <v>6</v>
      </c>
      <c r="Q287" s="10" t="s">
        <v>538</v>
      </c>
      <c r="R287" s="10" t="s">
        <v>430</v>
      </c>
      <c r="S287" s="10" t="b">
        <v>1</v>
      </c>
      <c r="T287"/>
      <c r="U287"/>
      <c r="V287"/>
      <c r="W287"/>
      <c r="X287"/>
      <c r="Y287" s="10" t="b">
        <v>1</v>
      </c>
      <c r="Z287" s="6">
        <v>2.1739130434782612</v>
      </c>
      <c r="AB287">
        <v>0</v>
      </c>
    </row>
    <row r="288" spans="1:28" x14ac:dyDescent="0.25">
      <c r="A288" s="10" t="s">
        <v>1176</v>
      </c>
      <c r="B288" s="4" t="s">
        <v>109</v>
      </c>
      <c r="C288" s="10" t="s">
        <v>31</v>
      </c>
      <c r="D288" s="10">
        <v>40</v>
      </c>
      <c r="E288" t="s">
        <v>110</v>
      </c>
      <c r="F288" s="10" t="s">
        <v>1177</v>
      </c>
      <c r="G288" s="10">
        <v>2014</v>
      </c>
      <c r="H288" s="4" t="s">
        <v>367</v>
      </c>
      <c r="I288" s="10" t="s">
        <v>31</v>
      </c>
      <c r="J288" s="10">
        <v>7</v>
      </c>
      <c r="K288" t="s">
        <v>368</v>
      </c>
      <c r="L288" s="10" t="s">
        <v>1178</v>
      </c>
      <c r="M288" s="10">
        <v>2011</v>
      </c>
      <c r="N288" s="9" t="s">
        <v>1103</v>
      </c>
      <c r="O288" t="s">
        <v>415</v>
      </c>
      <c r="P288">
        <v>6</v>
      </c>
      <c r="Q288" s="10" t="s">
        <v>368</v>
      </c>
      <c r="R288" s="10" t="s">
        <v>110</v>
      </c>
      <c r="S288" s="10" t="b">
        <v>1</v>
      </c>
      <c r="T288"/>
      <c r="U288"/>
      <c r="V288"/>
      <c r="W288"/>
      <c r="X288"/>
      <c r="Y288" s="10" t="b">
        <v>0</v>
      </c>
      <c r="Z288" s="6">
        <v>4.2553191489361701</v>
      </c>
      <c r="AB288">
        <v>0</v>
      </c>
    </row>
    <row r="289" spans="1:28" x14ac:dyDescent="0.25">
      <c r="A289" s="10" t="s">
        <v>1179</v>
      </c>
      <c r="B289" s="4" t="s">
        <v>48</v>
      </c>
      <c r="C289" s="10" t="s">
        <v>27</v>
      </c>
      <c r="D289" s="10">
        <v>67</v>
      </c>
      <c r="E289" t="s">
        <v>49</v>
      </c>
      <c r="F289" s="10" t="s">
        <v>1180</v>
      </c>
      <c r="G289" s="10">
        <v>2010</v>
      </c>
      <c r="H289" s="4" t="s">
        <v>26</v>
      </c>
      <c r="I289" s="10" t="s">
        <v>27</v>
      </c>
      <c r="J289" s="10">
        <v>62</v>
      </c>
      <c r="K289" t="s">
        <v>28</v>
      </c>
      <c r="L289" s="10" t="s">
        <v>1181</v>
      </c>
      <c r="M289" s="10">
        <v>1998</v>
      </c>
      <c r="N289" s="9" t="s">
        <v>1103</v>
      </c>
      <c r="O289" t="s">
        <v>415</v>
      </c>
      <c r="P289">
        <v>6</v>
      </c>
      <c r="Q289" s="10" t="s">
        <v>49</v>
      </c>
      <c r="R289" s="10" t="s">
        <v>28</v>
      </c>
      <c r="S289" s="10" t="b">
        <v>1</v>
      </c>
      <c r="T289"/>
      <c r="U289"/>
      <c r="V289"/>
      <c r="W289"/>
      <c r="X289"/>
      <c r="Y289" s="10" t="b">
        <v>0</v>
      </c>
      <c r="Z289" s="6">
        <v>1.5503875968992249</v>
      </c>
      <c r="AB289">
        <v>0</v>
      </c>
    </row>
    <row r="290" spans="1:28" x14ac:dyDescent="0.25">
      <c r="A290" s="10" t="s">
        <v>1182</v>
      </c>
      <c r="B290" s="4" t="s">
        <v>564</v>
      </c>
      <c r="C290" s="10" t="s">
        <v>37</v>
      </c>
      <c r="D290" s="10">
        <v>99</v>
      </c>
      <c r="E290" t="s">
        <v>565</v>
      </c>
      <c r="F290" s="10" t="s">
        <v>1183</v>
      </c>
      <c r="G290" s="10">
        <v>2011</v>
      </c>
      <c r="H290" s="4" t="s">
        <v>212</v>
      </c>
      <c r="I290" s="10" t="s">
        <v>37</v>
      </c>
      <c r="J290" s="10">
        <v>123</v>
      </c>
      <c r="K290" t="s">
        <v>213</v>
      </c>
      <c r="L290" s="10" t="s">
        <v>1184</v>
      </c>
      <c r="M290" s="10">
        <v>2016</v>
      </c>
      <c r="N290" s="9" t="s">
        <v>1103</v>
      </c>
      <c r="O290" t="s">
        <v>415</v>
      </c>
      <c r="P290">
        <v>6</v>
      </c>
      <c r="Q290" s="10" t="s">
        <v>565</v>
      </c>
      <c r="R290" s="10" t="s">
        <v>213</v>
      </c>
      <c r="S290" s="10" t="b">
        <v>1</v>
      </c>
      <c r="T290"/>
      <c r="U290"/>
      <c r="V290"/>
      <c r="W290"/>
      <c r="X290"/>
      <c r="Y290" s="10" t="b">
        <v>0</v>
      </c>
      <c r="Z290" s="6">
        <v>0.90090090090090091</v>
      </c>
      <c r="AB290">
        <v>0</v>
      </c>
    </row>
    <row r="291" spans="1:28" x14ac:dyDescent="0.25">
      <c r="A291" s="10" t="s">
        <v>1185</v>
      </c>
      <c r="B291" s="4" t="s">
        <v>573</v>
      </c>
      <c r="C291" s="10" t="s">
        <v>297</v>
      </c>
      <c r="D291" s="10">
        <v>10</v>
      </c>
      <c r="E291" t="s">
        <v>574</v>
      </c>
      <c r="F291" s="10" t="s">
        <v>1186</v>
      </c>
      <c r="G291" s="10">
        <v>1998</v>
      </c>
      <c r="H291" s="4" t="s">
        <v>472</v>
      </c>
      <c r="I291" s="10" t="s">
        <v>297</v>
      </c>
      <c r="J291" s="10">
        <v>17</v>
      </c>
      <c r="K291" t="s">
        <v>473</v>
      </c>
      <c r="L291" s="10" t="s">
        <v>1187</v>
      </c>
      <c r="M291" s="10">
        <v>2017</v>
      </c>
      <c r="N291" s="9" t="s">
        <v>1103</v>
      </c>
      <c r="O291" t="s">
        <v>415</v>
      </c>
      <c r="P291">
        <v>6</v>
      </c>
      <c r="Q291" s="10" t="s">
        <v>574</v>
      </c>
      <c r="R291" s="10" t="s">
        <v>473</v>
      </c>
      <c r="S291" s="10" t="b">
        <v>1</v>
      </c>
      <c r="T291"/>
      <c r="U291"/>
      <c r="V291"/>
      <c r="W291"/>
      <c r="X291"/>
      <c r="Y291" s="10" t="b">
        <v>1</v>
      </c>
      <c r="Z291" s="6">
        <v>7.4074074074074074</v>
      </c>
      <c r="AB291">
        <v>0</v>
      </c>
    </row>
    <row r="292" spans="1:28" x14ac:dyDescent="0.25">
      <c r="A292" s="10" t="s">
        <v>1188</v>
      </c>
      <c r="B292" s="4" t="s">
        <v>94</v>
      </c>
      <c r="C292" s="10" t="s">
        <v>95</v>
      </c>
      <c r="D292" s="10">
        <v>8</v>
      </c>
      <c r="E292" t="s">
        <v>96</v>
      </c>
      <c r="F292" s="10" t="s">
        <v>1189</v>
      </c>
      <c r="G292" s="10">
        <v>2011</v>
      </c>
      <c r="H292" s="4" t="s">
        <v>318</v>
      </c>
      <c r="I292" s="10" t="s">
        <v>95</v>
      </c>
      <c r="J292" s="10">
        <v>52</v>
      </c>
      <c r="K292" t="s">
        <v>319</v>
      </c>
      <c r="L292" s="10" t="s">
        <v>1190</v>
      </c>
      <c r="M292" s="10">
        <v>2007</v>
      </c>
      <c r="N292" s="9" t="s">
        <v>1103</v>
      </c>
      <c r="O292" t="s">
        <v>415</v>
      </c>
      <c r="P292">
        <v>6</v>
      </c>
      <c r="Q292" s="10" t="s">
        <v>96</v>
      </c>
      <c r="R292" s="10" t="s">
        <v>319</v>
      </c>
      <c r="S292" s="10" t="b">
        <v>1</v>
      </c>
      <c r="T292"/>
      <c r="U292"/>
      <c r="V292"/>
      <c r="W292"/>
      <c r="X292"/>
      <c r="Y292" s="10" t="b">
        <v>0</v>
      </c>
      <c r="Z292" s="6">
        <v>3.333333333333333</v>
      </c>
      <c r="AB292">
        <v>0</v>
      </c>
    </row>
    <row r="293" spans="1:28" x14ac:dyDescent="0.25">
      <c r="A293" s="10" t="s">
        <v>1191</v>
      </c>
      <c r="B293" s="4" t="s">
        <v>102</v>
      </c>
      <c r="C293" s="10" t="s">
        <v>80</v>
      </c>
      <c r="D293" s="10">
        <v>111</v>
      </c>
      <c r="E293" t="s">
        <v>103</v>
      </c>
      <c r="F293" s="10" t="s">
        <v>1192</v>
      </c>
      <c r="G293" s="10">
        <v>2016</v>
      </c>
      <c r="H293" s="4" t="s">
        <v>205</v>
      </c>
      <c r="I293" s="10" t="s">
        <v>152</v>
      </c>
      <c r="J293" s="10">
        <v>87</v>
      </c>
      <c r="K293" t="s">
        <v>206</v>
      </c>
      <c r="L293" s="10" t="s">
        <v>1193</v>
      </c>
      <c r="M293" s="10">
        <v>1996</v>
      </c>
      <c r="N293" s="9" t="s">
        <v>1103</v>
      </c>
      <c r="O293" t="s">
        <v>415</v>
      </c>
      <c r="P293">
        <v>6</v>
      </c>
      <c r="Q293" s="10" t="s">
        <v>103</v>
      </c>
      <c r="R293" s="10" t="s">
        <v>206</v>
      </c>
      <c r="S293" s="10" t="b">
        <v>0</v>
      </c>
      <c r="T293"/>
      <c r="U293"/>
      <c r="V293"/>
      <c r="W293"/>
      <c r="X293"/>
      <c r="Y293" s="10" t="b">
        <v>0</v>
      </c>
      <c r="Z293" s="6">
        <v>1.0101010101010099</v>
      </c>
      <c r="AB293">
        <v>0</v>
      </c>
    </row>
    <row r="294" spans="1:28" x14ac:dyDescent="0.25">
      <c r="A294" s="10" t="s">
        <v>1194</v>
      </c>
      <c r="B294" s="4" t="s">
        <v>116</v>
      </c>
      <c r="C294" s="10" t="s">
        <v>61</v>
      </c>
      <c r="D294" s="10">
        <v>14</v>
      </c>
      <c r="E294" t="s">
        <v>117</v>
      </c>
      <c r="F294" s="10" t="s">
        <v>1195</v>
      </c>
      <c r="G294" s="10">
        <v>2014</v>
      </c>
      <c r="H294" s="4" t="s">
        <v>141</v>
      </c>
      <c r="I294" s="10" t="s">
        <v>61</v>
      </c>
      <c r="J294" s="10">
        <v>18</v>
      </c>
      <c r="K294" t="s">
        <v>142</v>
      </c>
      <c r="L294" s="10" t="s">
        <v>1196</v>
      </c>
      <c r="M294" s="10">
        <v>2004</v>
      </c>
      <c r="N294" s="9" t="s">
        <v>1103</v>
      </c>
      <c r="O294" t="s">
        <v>415</v>
      </c>
      <c r="P294">
        <v>6</v>
      </c>
      <c r="Q294" s="10" t="s">
        <v>117</v>
      </c>
      <c r="R294" s="10" t="s">
        <v>142</v>
      </c>
      <c r="S294" s="10" t="b">
        <v>1</v>
      </c>
      <c r="T294"/>
      <c r="U294"/>
      <c r="V294"/>
      <c r="W294"/>
      <c r="X294"/>
      <c r="Y294" s="10" t="b">
        <v>0</v>
      </c>
      <c r="Z294" s="6">
        <v>6.25</v>
      </c>
      <c r="AB294">
        <v>0</v>
      </c>
    </row>
    <row r="295" spans="1:28" x14ac:dyDescent="0.25">
      <c r="A295" s="10" t="s">
        <v>1197</v>
      </c>
      <c r="B295" s="4" t="s">
        <v>123</v>
      </c>
      <c r="C295" s="10" t="s">
        <v>61</v>
      </c>
      <c r="D295" s="10">
        <v>35</v>
      </c>
      <c r="E295" t="s">
        <v>124</v>
      </c>
      <c r="F295" s="10" t="s">
        <v>1198</v>
      </c>
      <c r="G295" s="10">
        <v>2000</v>
      </c>
      <c r="H295" s="4" t="s">
        <v>591</v>
      </c>
      <c r="I295" s="10" t="s">
        <v>61</v>
      </c>
      <c r="J295" s="10">
        <v>27</v>
      </c>
      <c r="K295" t="s">
        <v>592</v>
      </c>
      <c r="L295" s="10" t="s">
        <v>1199</v>
      </c>
      <c r="M295" s="10">
        <v>1996</v>
      </c>
      <c r="N295" s="9" t="s">
        <v>1103</v>
      </c>
      <c r="O295" t="s">
        <v>415</v>
      </c>
      <c r="P295">
        <v>6</v>
      </c>
      <c r="Q295" s="10" t="s">
        <v>124</v>
      </c>
      <c r="R295" s="10" t="s">
        <v>592</v>
      </c>
      <c r="S295" s="10" t="b">
        <v>1</v>
      </c>
      <c r="T295"/>
      <c r="U295"/>
      <c r="V295"/>
      <c r="W295"/>
      <c r="X295"/>
      <c r="Y295" s="10" t="b">
        <v>0</v>
      </c>
      <c r="Z295" s="6">
        <v>3.225806451612903</v>
      </c>
      <c r="AB295">
        <v>0</v>
      </c>
    </row>
    <row r="296" spans="1:28" x14ac:dyDescent="0.25">
      <c r="A296" s="10" t="s">
        <v>1200</v>
      </c>
      <c r="B296" s="4" t="s">
        <v>130</v>
      </c>
      <c r="C296" s="10" t="s">
        <v>41</v>
      </c>
      <c r="D296" s="10">
        <v>60</v>
      </c>
      <c r="E296" t="s">
        <v>131</v>
      </c>
      <c r="F296" s="10" t="s">
        <v>1201</v>
      </c>
      <c r="G296" s="10">
        <v>2009</v>
      </c>
      <c r="H296" s="4" t="s">
        <v>278</v>
      </c>
      <c r="I296" s="10" t="s">
        <v>152</v>
      </c>
      <c r="J296" s="10">
        <v>38</v>
      </c>
      <c r="K296" t="s">
        <v>279</v>
      </c>
      <c r="L296" s="10" t="s">
        <v>1202</v>
      </c>
      <c r="M296" s="10">
        <v>2017</v>
      </c>
      <c r="N296" s="9" t="s">
        <v>1103</v>
      </c>
      <c r="O296" t="s">
        <v>415</v>
      </c>
      <c r="P296">
        <v>6</v>
      </c>
      <c r="Q296" s="10" t="s">
        <v>279</v>
      </c>
      <c r="R296" s="10" t="s">
        <v>131</v>
      </c>
      <c r="S296" s="10" t="b">
        <v>0</v>
      </c>
      <c r="T296"/>
      <c r="U296"/>
      <c r="V296"/>
      <c r="W296"/>
      <c r="X296"/>
      <c r="Y296" s="10" t="b">
        <v>1</v>
      </c>
      <c r="Z296" s="6">
        <v>2.0408163265306118</v>
      </c>
      <c r="AB296">
        <v>0</v>
      </c>
    </row>
    <row r="297" spans="1:28" x14ac:dyDescent="0.25">
      <c r="A297" s="10" t="s">
        <v>1203</v>
      </c>
      <c r="B297" s="4" t="s">
        <v>432</v>
      </c>
      <c r="C297" s="10" t="s">
        <v>297</v>
      </c>
      <c r="D297" s="10">
        <v>49</v>
      </c>
      <c r="E297" t="s">
        <v>433</v>
      </c>
      <c r="F297" s="10" t="s">
        <v>1204</v>
      </c>
      <c r="G297" s="10">
        <v>1998</v>
      </c>
      <c r="H297" s="4" t="s">
        <v>463</v>
      </c>
      <c r="I297" s="10" t="s">
        <v>297</v>
      </c>
      <c r="J297" s="10">
        <v>13</v>
      </c>
      <c r="K297" t="s">
        <v>464</v>
      </c>
      <c r="L297" s="10" t="s">
        <v>1205</v>
      </c>
      <c r="M297" s="10">
        <v>1997</v>
      </c>
      <c r="N297" s="9" t="s">
        <v>1103</v>
      </c>
      <c r="O297" t="s">
        <v>415</v>
      </c>
      <c r="P297">
        <v>6</v>
      </c>
      <c r="Q297" s="10" t="s">
        <v>464</v>
      </c>
      <c r="R297" s="10" t="s">
        <v>433</v>
      </c>
      <c r="S297" s="10" t="b">
        <v>1</v>
      </c>
      <c r="T297"/>
      <c r="U297"/>
      <c r="V297"/>
      <c r="W297"/>
      <c r="X297"/>
      <c r="Y297" s="10" t="b">
        <v>0</v>
      </c>
      <c r="Z297" s="6">
        <v>3.225806451612903</v>
      </c>
      <c r="AB297">
        <v>0</v>
      </c>
    </row>
    <row r="298" spans="1:28" x14ac:dyDescent="0.25">
      <c r="A298" s="10" t="s">
        <v>1206</v>
      </c>
      <c r="B298" s="4" t="s">
        <v>507</v>
      </c>
      <c r="C298" s="10" t="s">
        <v>80</v>
      </c>
      <c r="D298" s="10">
        <v>105</v>
      </c>
      <c r="E298" t="s">
        <v>508</v>
      </c>
      <c r="F298" s="10" t="s">
        <v>1207</v>
      </c>
      <c r="G298" s="10">
        <v>2008</v>
      </c>
      <c r="H298" s="4" t="s">
        <v>349</v>
      </c>
      <c r="I298" s="10" t="s">
        <v>41</v>
      </c>
      <c r="J298" s="10">
        <v>70</v>
      </c>
      <c r="K298" t="s">
        <v>350</v>
      </c>
      <c r="L298" s="10" t="s">
        <v>1208</v>
      </c>
      <c r="M298" s="10">
        <v>2017</v>
      </c>
      <c r="N298" s="9" t="s">
        <v>1103</v>
      </c>
      <c r="O298" t="s">
        <v>415</v>
      </c>
      <c r="P298">
        <v>6</v>
      </c>
      <c r="Q298" s="10" t="s">
        <v>350</v>
      </c>
      <c r="R298" s="10" t="s">
        <v>508</v>
      </c>
      <c r="S298" s="10" t="b">
        <v>0</v>
      </c>
      <c r="T298"/>
      <c r="U298"/>
      <c r="V298"/>
      <c r="W298"/>
      <c r="X298"/>
      <c r="Y298" s="10" t="b">
        <v>1</v>
      </c>
      <c r="Z298" s="6">
        <v>1.142857142857143</v>
      </c>
      <c r="AB298">
        <v>0</v>
      </c>
    </row>
    <row r="299" spans="1:28" x14ac:dyDescent="0.25">
      <c r="A299" s="10" t="s">
        <v>1209</v>
      </c>
      <c r="B299" s="4" t="s">
        <v>159</v>
      </c>
      <c r="C299" s="10" t="s">
        <v>53</v>
      </c>
      <c r="D299" s="10">
        <v>120</v>
      </c>
      <c r="E299" t="s">
        <v>160</v>
      </c>
      <c r="F299" s="10" t="s">
        <v>1210</v>
      </c>
      <c r="G299" s="10">
        <v>2013</v>
      </c>
      <c r="H299" s="4" t="s">
        <v>52</v>
      </c>
      <c r="I299" s="10" t="s">
        <v>53</v>
      </c>
      <c r="J299" s="10">
        <v>121</v>
      </c>
      <c r="K299" t="s">
        <v>54</v>
      </c>
      <c r="L299" s="10" t="s">
        <v>1211</v>
      </c>
      <c r="M299" s="10">
        <v>2016</v>
      </c>
      <c r="N299" s="9" t="s">
        <v>1103</v>
      </c>
      <c r="O299" t="s">
        <v>415</v>
      </c>
      <c r="P299">
        <v>6</v>
      </c>
      <c r="Q299" s="10" t="s">
        <v>54</v>
      </c>
      <c r="R299" s="10" t="s">
        <v>160</v>
      </c>
      <c r="S299" s="10" t="b">
        <v>1</v>
      </c>
      <c r="T299"/>
      <c r="U299"/>
      <c r="V299"/>
      <c r="W299"/>
      <c r="X299"/>
      <c r="Y299" s="10" t="b">
        <v>0</v>
      </c>
      <c r="Z299" s="6">
        <v>0.82987551867219922</v>
      </c>
      <c r="AB299">
        <v>0</v>
      </c>
    </row>
    <row r="300" spans="1:28" x14ac:dyDescent="0.25">
      <c r="A300" s="10" t="s">
        <v>1212</v>
      </c>
      <c r="B300" s="4" t="s">
        <v>166</v>
      </c>
      <c r="C300" s="10" t="s">
        <v>31</v>
      </c>
      <c r="D300" s="10">
        <v>43</v>
      </c>
      <c r="E300" t="s">
        <v>167</v>
      </c>
      <c r="F300" s="10" t="s">
        <v>1213</v>
      </c>
      <c r="G300" s="10">
        <v>2013</v>
      </c>
      <c r="H300" s="4" t="s">
        <v>339</v>
      </c>
      <c r="I300" s="10" t="s">
        <v>31</v>
      </c>
      <c r="J300" s="10">
        <v>83</v>
      </c>
      <c r="K300" t="s">
        <v>340</v>
      </c>
      <c r="L300" s="10" t="s">
        <v>1214</v>
      </c>
      <c r="M300" s="10">
        <v>2007</v>
      </c>
      <c r="N300" s="9" t="s">
        <v>1103</v>
      </c>
      <c r="O300" t="s">
        <v>415</v>
      </c>
      <c r="P300">
        <v>6</v>
      </c>
      <c r="Q300" s="10" t="s">
        <v>340</v>
      </c>
      <c r="R300" s="10" t="s">
        <v>167</v>
      </c>
      <c r="S300" s="10" t="b">
        <v>1</v>
      </c>
      <c r="T300"/>
      <c r="U300"/>
      <c r="V300"/>
      <c r="W300"/>
      <c r="X300"/>
      <c r="Y300" s="10" t="b">
        <v>0</v>
      </c>
      <c r="Z300" s="6">
        <v>1.587301587301587</v>
      </c>
      <c r="AB300">
        <v>0</v>
      </c>
    </row>
    <row r="301" spans="1:28" x14ac:dyDescent="0.25">
      <c r="A301" s="10" t="s">
        <v>1215</v>
      </c>
      <c r="B301" s="4" t="s">
        <v>557</v>
      </c>
      <c r="C301" s="10" t="s">
        <v>61</v>
      </c>
      <c r="D301" s="10">
        <v>2</v>
      </c>
      <c r="E301" t="s">
        <v>558</v>
      </c>
      <c r="F301" s="10" t="s">
        <v>1216</v>
      </c>
      <c r="G301" s="10">
        <v>2004</v>
      </c>
      <c r="H301" s="4" t="s">
        <v>60</v>
      </c>
      <c r="I301" s="10" t="s">
        <v>61</v>
      </c>
      <c r="J301" s="10">
        <v>49</v>
      </c>
      <c r="K301" t="s">
        <v>62</v>
      </c>
      <c r="L301" s="10" t="s">
        <v>1217</v>
      </c>
      <c r="M301" s="10">
        <v>1998</v>
      </c>
      <c r="N301" s="9" t="s">
        <v>1103</v>
      </c>
      <c r="O301" t="s">
        <v>415</v>
      </c>
      <c r="P301">
        <v>6</v>
      </c>
      <c r="Q301" s="10" t="s">
        <v>558</v>
      </c>
      <c r="R301" s="10" t="s">
        <v>62</v>
      </c>
      <c r="S301" s="10" t="b">
        <v>1</v>
      </c>
      <c r="T301"/>
      <c r="U301"/>
      <c r="V301"/>
      <c r="W301"/>
      <c r="X301"/>
      <c r="Y301" s="10" t="b">
        <v>0</v>
      </c>
      <c r="Z301" s="6">
        <v>3.9215686274509798</v>
      </c>
      <c r="AB301">
        <v>0</v>
      </c>
    </row>
    <row r="302" spans="1:28" x14ac:dyDescent="0.25">
      <c r="A302" s="10" t="s">
        <v>1218</v>
      </c>
      <c r="B302" s="4" t="s">
        <v>180</v>
      </c>
      <c r="C302" s="10" t="s">
        <v>80</v>
      </c>
      <c r="D302" s="10">
        <v>79</v>
      </c>
      <c r="E302" t="s">
        <v>181</v>
      </c>
      <c r="F302" s="10" t="s">
        <v>1219</v>
      </c>
      <c r="G302" s="10">
        <v>1999</v>
      </c>
      <c r="H302" s="4" t="s">
        <v>91</v>
      </c>
      <c r="I302" s="10" t="s">
        <v>31</v>
      </c>
      <c r="J302" s="10">
        <v>20</v>
      </c>
      <c r="K302" t="s">
        <v>92</v>
      </c>
      <c r="L302" s="10" t="s">
        <v>1220</v>
      </c>
      <c r="M302" s="10">
        <v>2010</v>
      </c>
      <c r="N302" s="9" t="s">
        <v>1103</v>
      </c>
      <c r="O302" t="s">
        <v>415</v>
      </c>
      <c r="P302">
        <v>6</v>
      </c>
      <c r="Q302" s="10" t="s">
        <v>181</v>
      </c>
      <c r="R302" s="10" t="s">
        <v>92</v>
      </c>
      <c r="S302" s="10" t="b">
        <v>0</v>
      </c>
      <c r="T302"/>
      <c r="U302"/>
      <c r="V302"/>
      <c r="W302"/>
      <c r="X302"/>
      <c r="Y302" s="10" t="b">
        <v>0</v>
      </c>
      <c r="Z302" s="6">
        <v>2.0202020202020199</v>
      </c>
      <c r="AB302">
        <v>0</v>
      </c>
    </row>
    <row r="303" spans="1:28" x14ac:dyDescent="0.25">
      <c r="A303" s="10" t="s">
        <v>1221</v>
      </c>
      <c r="B303" s="4" t="s">
        <v>194</v>
      </c>
      <c r="C303" s="10" t="s">
        <v>61</v>
      </c>
      <c r="D303" s="10">
        <v>15</v>
      </c>
      <c r="E303" t="s">
        <v>195</v>
      </c>
      <c r="F303" s="10" t="s">
        <v>1222</v>
      </c>
      <c r="G303" s="10">
        <v>2010</v>
      </c>
      <c r="H303" s="4" t="s">
        <v>540</v>
      </c>
      <c r="I303" s="10" t="s">
        <v>65</v>
      </c>
      <c r="J303" s="10">
        <v>29</v>
      </c>
      <c r="K303" t="s">
        <v>541</v>
      </c>
      <c r="L303" s="10" t="s">
        <v>1223</v>
      </c>
      <c r="M303" s="10">
        <v>2017</v>
      </c>
      <c r="N303" s="9" t="s">
        <v>1103</v>
      </c>
      <c r="O303" t="s">
        <v>415</v>
      </c>
      <c r="P303">
        <v>6</v>
      </c>
      <c r="Q303" s="10" t="s">
        <v>195</v>
      </c>
      <c r="R303" s="10" t="s">
        <v>541</v>
      </c>
      <c r="S303" s="10" t="b">
        <v>0</v>
      </c>
      <c r="T303"/>
      <c r="U303"/>
      <c r="V303"/>
      <c r="W303"/>
      <c r="X303"/>
      <c r="Y303" s="10" t="b">
        <v>1</v>
      </c>
      <c r="Z303" s="6">
        <v>4.5454545454545459</v>
      </c>
      <c r="AB303">
        <v>0</v>
      </c>
    </row>
    <row r="304" spans="1:28" x14ac:dyDescent="0.25">
      <c r="A304" s="10" t="s">
        <v>1224</v>
      </c>
      <c r="B304" s="4" t="s">
        <v>187</v>
      </c>
      <c r="C304" s="10" t="s">
        <v>41</v>
      </c>
      <c r="D304" s="10">
        <v>37</v>
      </c>
      <c r="E304" t="s">
        <v>188</v>
      </c>
      <c r="F304" s="10" t="s">
        <v>1225</v>
      </c>
      <c r="G304" s="10">
        <v>1996</v>
      </c>
      <c r="H304" s="4" t="s">
        <v>170</v>
      </c>
      <c r="I304" s="10" t="s">
        <v>41</v>
      </c>
      <c r="J304" s="10">
        <v>22</v>
      </c>
      <c r="K304" t="s">
        <v>171</v>
      </c>
      <c r="L304" s="10" t="s">
        <v>1226</v>
      </c>
      <c r="M304" s="10">
        <v>2016</v>
      </c>
      <c r="N304" s="9" t="s">
        <v>1103</v>
      </c>
      <c r="O304" t="s">
        <v>415</v>
      </c>
      <c r="P304">
        <v>6</v>
      </c>
      <c r="Q304" s="10" t="s">
        <v>171</v>
      </c>
      <c r="R304" s="10" t="s">
        <v>188</v>
      </c>
      <c r="S304" s="10" t="b">
        <v>1</v>
      </c>
      <c r="T304"/>
      <c r="U304"/>
      <c r="V304"/>
      <c r="W304"/>
      <c r="X304"/>
      <c r="Y304" s="10" t="b">
        <v>0</v>
      </c>
      <c r="Z304" s="6">
        <v>3.3898305084745761</v>
      </c>
      <c r="AB304">
        <v>0</v>
      </c>
    </row>
    <row r="305" spans="1:28" x14ac:dyDescent="0.25">
      <c r="A305" s="10" t="s">
        <v>1227</v>
      </c>
      <c r="B305" s="4" t="s">
        <v>201</v>
      </c>
      <c r="C305" s="10" t="s">
        <v>152</v>
      </c>
      <c r="D305" s="10">
        <v>84</v>
      </c>
      <c r="E305" t="s">
        <v>202</v>
      </c>
      <c r="F305" s="10" t="s">
        <v>1228</v>
      </c>
      <c r="G305" s="10">
        <v>2016</v>
      </c>
      <c r="H305" s="4" t="s">
        <v>113</v>
      </c>
      <c r="I305" s="10" t="s">
        <v>41</v>
      </c>
      <c r="J305" s="10">
        <v>79</v>
      </c>
      <c r="K305" t="s">
        <v>114</v>
      </c>
      <c r="L305" s="10" t="s">
        <v>1229</v>
      </c>
      <c r="M305" s="10">
        <v>2007</v>
      </c>
      <c r="N305" s="9" t="s">
        <v>1103</v>
      </c>
      <c r="O305" t="s">
        <v>415</v>
      </c>
      <c r="P305">
        <v>6</v>
      </c>
      <c r="Q305" s="10" t="s">
        <v>114</v>
      </c>
      <c r="R305" s="10" t="s">
        <v>202</v>
      </c>
      <c r="S305" s="10" t="b">
        <v>0</v>
      </c>
      <c r="T305"/>
      <c r="U305"/>
      <c r="V305"/>
      <c r="W305"/>
      <c r="X305"/>
      <c r="Y305" s="10" t="b">
        <v>0</v>
      </c>
      <c r="Z305" s="6">
        <v>1.2269938650306751</v>
      </c>
      <c r="AB305">
        <v>0</v>
      </c>
    </row>
    <row r="306" spans="1:28" x14ac:dyDescent="0.25">
      <c r="A306" s="10" t="s">
        <v>1230</v>
      </c>
      <c r="B306" s="4" t="s">
        <v>208</v>
      </c>
      <c r="C306" s="10" t="s">
        <v>31</v>
      </c>
      <c r="D306" s="10">
        <v>19</v>
      </c>
      <c r="E306" t="s">
        <v>209</v>
      </c>
      <c r="F306" s="10" t="s">
        <v>1231</v>
      </c>
      <c r="G306" s="10">
        <v>1997</v>
      </c>
      <c r="H306" s="4" t="s">
        <v>254</v>
      </c>
      <c r="I306" s="10" t="s">
        <v>31</v>
      </c>
      <c r="J306" s="10">
        <v>12</v>
      </c>
      <c r="K306" t="s">
        <v>255</v>
      </c>
      <c r="L306" s="10" t="s">
        <v>1232</v>
      </c>
      <c r="M306" s="10">
        <v>2017</v>
      </c>
      <c r="N306" s="9" t="s">
        <v>1103</v>
      </c>
      <c r="O306" t="s">
        <v>415</v>
      </c>
      <c r="P306">
        <v>6</v>
      </c>
      <c r="Q306" s="10" t="s">
        <v>209</v>
      </c>
      <c r="R306" s="10" t="s">
        <v>255</v>
      </c>
      <c r="S306" s="10" t="b">
        <v>1</v>
      </c>
      <c r="T306"/>
      <c r="U306"/>
      <c r="V306"/>
      <c r="W306"/>
      <c r="X306"/>
      <c r="Y306" s="10" t="b">
        <v>1</v>
      </c>
      <c r="Z306" s="6">
        <v>6.4516129032258061</v>
      </c>
      <c r="AB306">
        <v>0</v>
      </c>
    </row>
    <row r="307" spans="1:28" x14ac:dyDescent="0.25">
      <c r="A307" s="10" t="s">
        <v>1233</v>
      </c>
      <c r="B307" s="4" t="s">
        <v>530</v>
      </c>
      <c r="C307" s="10" t="s">
        <v>95</v>
      </c>
      <c r="D307" s="10">
        <v>5</v>
      </c>
      <c r="E307" t="s">
        <v>531</v>
      </c>
      <c r="F307" s="10" t="s">
        <v>1234</v>
      </c>
      <c r="G307" s="10">
        <v>2005</v>
      </c>
      <c r="H307" s="4" t="s">
        <v>325</v>
      </c>
      <c r="I307" s="10" t="s">
        <v>95</v>
      </c>
      <c r="J307" s="10">
        <v>34</v>
      </c>
      <c r="K307" t="s">
        <v>326</v>
      </c>
      <c r="L307" s="10" t="s">
        <v>1235</v>
      </c>
      <c r="M307" s="10">
        <v>1998</v>
      </c>
      <c r="N307" s="9" t="s">
        <v>1103</v>
      </c>
      <c r="O307" t="s">
        <v>415</v>
      </c>
      <c r="P307">
        <v>6</v>
      </c>
      <c r="Q307" s="10" t="s">
        <v>326</v>
      </c>
      <c r="R307" s="10" t="s">
        <v>531</v>
      </c>
      <c r="S307" s="10" t="b">
        <v>1</v>
      </c>
      <c r="T307"/>
      <c r="U307"/>
      <c r="V307"/>
      <c r="W307"/>
      <c r="X307"/>
      <c r="Y307" s="10" t="b">
        <v>0</v>
      </c>
      <c r="Z307" s="6">
        <v>5.1282051282051277</v>
      </c>
      <c r="AB307">
        <v>0</v>
      </c>
    </row>
    <row r="308" spans="1:28" x14ac:dyDescent="0.25">
      <c r="A308" s="10" t="s">
        <v>1236</v>
      </c>
      <c r="B308" s="4" t="s">
        <v>321</v>
      </c>
      <c r="C308" s="10" t="s">
        <v>80</v>
      </c>
      <c r="D308" s="10">
        <v>118</v>
      </c>
      <c r="E308" t="s">
        <v>322</v>
      </c>
      <c r="F308" s="10" t="s">
        <v>1237</v>
      </c>
      <c r="G308" s="10">
        <v>2008</v>
      </c>
      <c r="H308" s="4" t="s">
        <v>588</v>
      </c>
      <c r="I308" s="10" t="s">
        <v>80</v>
      </c>
      <c r="J308" s="10">
        <v>122</v>
      </c>
      <c r="K308" t="s">
        <v>589</v>
      </c>
      <c r="L308" s="10" t="s">
        <v>1238</v>
      </c>
      <c r="M308" s="10">
        <v>2013</v>
      </c>
      <c r="N308" s="9" t="s">
        <v>1103</v>
      </c>
      <c r="O308" t="s">
        <v>415</v>
      </c>
      <c r="P308">
        <v>6</v>
      </c>
      <c r="Q308" s="10" t="s">
        <v>589</v>
      </c>
      <c r="R308" s="10" t="s">
        <v>322</v>
      </c>
      <c r="S308" s="10" t="b">
        <v>1</v>
      </c>
      <c r="T308"/>
      <c r="U308"/>
      <c r="V308"/>
      <c r="W308"/>
      <c r="X308"/>
      <c r="Y308" s="10" t="b">
        <v>0</v>
      </c>
      <c r="Z308" s="6">
        <v>0.83333333333333337</v>
      </c>
      <c r="AB308">
        <v>0</v>
      </c>
    </row>
    <row r="309" spans="1:28" x14ac:dyDescent="0.25">
      <c r="A309" s="10" t="s">
        <v>1239</v>
      </c>
      <c r="B309" s="4" t="s">
        <v>243</v>
      </c>
      <c r="C309" s="10" t="s">
        <v>37</v>
      </c>
      <c r="D309" s="10">
        <v>76</v>
      </c>
      <c r="E309" t="s">
        <v>244</v>
      </c>
      <c r="F309" s="10" t="s">
        <v>1240</v>
      </c>
      <c r="G309" s="10">
        <v>2015</v>
      </c>
      <c r="H309" s="4" t="s">
        <v>247</v>
      </c>
      <c r="I309" s="10" t="s">
        <v>27</v>
      </c>
      <c r="J309" s="10">
        <v>77</v>
      </c>
      <c r="K309" t="s">
        <v>248</v>
      </c>
      <c r="L309" s="10" t="s">
        <v>1241</v>
      </c>
      <c r="M309" s="10">
        <v>2001</v>
      </c>
      <c r="N309" s="9" t="s">
        <v>1103</v>
      </c>
      <c r="O309" t="s">
        <v>415</v>
      </c>
      <c r="P309">
        <v>6</v>
      </c>
      <c r="Q309" s="10" t="s">
        <v>248</v>
      </c>
      <c r="R309" s="10" t="s">
        <v>244</v>
      </c>
      <c r="S309" s="10" t="b">
        <v>0</v>
      </c>
      <c r="T309"/>
      <c r="U309"/>
      <c r="V309"/>
      <c r="W309"/>
      <c r="X309"/>
      <c r="Y309" s="10" t="b">
        <v>0</v>
      </c>
      <c r="Z309" s="6">
        <v>1.3071895424836599</v>
      </c>
      <c r="AB309">
        <v>0</v>
      </c>
    </row>
    <row r="310" spans="1:28" x14ac:dyDescent="0.25">
      <c r="A310" s="10" t="s">
        <v>1242</v>
      </c>
      <c r="B310" s="4" t="s">
        <v>307</v>
      </c>
      <c r="C310" s="10" t="s">
        <v>61</v>
      </c>
      <c r="D310" s="10">
        <v>16</v>
      </c>
      <c r="E310" t="s">
        <v>308</v>
      </c>
      <c r="F310" s="10" t="s">
        <v>1243</v>
      </c>
      <c r="G310" s="10">
        <v>2004</v>
      </c>
      <c r="H310" s="4" t="s">
        <v>363</v>
      </c>
      <c r="I310" s="10" t="s">
        <v>61</v>
      </c>
      <c r="J310" s="10">
        <v>54</v>
      </c>
      <c r="K310" t="s">
        <v>364</v>
      </c>
      <c r="L310" s="10" t="s">
        <v>1244</v>
      </c>
      <c r="M310" s="10">
        <v>1997</v>
      </c>
      <c r="N310" s="9" t="s">
        <v>1103</v>
      </c>
      <c r="O310" t="s">
        <v>415</v>
      </c>
      <c r="P310">
        <v>6</v>
      </c>
      <c r="Q310" s="10" t="s">
        <v>308</v>
      </c>
      <c r="R310" s="10" t="s">
        <v>364</v>
      </c>
      <c r="S310" s="10" t="b">
        <v>1</v>
      </c>
      <c r="T310"/>
      <c r="U310"/>
      <c r="V310"/>
      <c r="W310"/>
      <c r="X310"/>
      <c r="Y310" s="10" t="b">
        <v>0</v>
      </c>
      <c r="Z310" s="6">
        <v>2.8571428571428572</v>
      </c>
      <c r="AB310">
        <v>0</v>
      </c>
    </row>
    <row r="311" spans="1:28" x14ac:dyDescent="0.25">
      <c r="A311" s="10" t="s">
        <v>1245</v>
      </c>
      <c r="B311" s="4" t="s">
        <v>335</v>
      </c>
      <c r="C311" s="10" t="s">
        <v>41</v>
      </c>
      <c r="D311" s="10">
        <v>56</v>
      </c>
      <c r="E311" t="s">
        <v>336</v>
      </c>
      <c r="F311" s="10" t="s">
        <v>1246</v>
      </c>
      <c r="G311" s="10">
        <v>2004</v>
      </c>
      <c r="H311" s="4" t="s">
        <v>40</v>
      </c>
      <c r="I311" s="10" t="s">
        <v>41</v>
      </c>
      <c r="J311" s="10">
        <v>59</v>
      </c>
      <c r="K311" t="s">
        <v>42</v>
      </c>
      <c r="L311" s="10" t="s">
        <v>1247</v>
      </c>
      <c r="M311" s="10">
        <v>2002</v>
      </c>
      <c r="N311" s="9" t="s">
        <v>1103</v>
      </c>
      <c r="O311" t="s">
        <v>415</v>
      </c>
      <c r="P311">
        <v>6</v>
      </c>
      <c r="Q311" s="10" t="s">
        <v>42</v>
      </c>
      <c r="R311" s="10" t="s">
        <v>336</v>
      </c>
      <c r="S311" s="10" t="b">
        <v>1</v>
      </c>
      <c r="T311"/>
      <c r="U311"/>
      <c r="V311"/>
      <c r="W311"/>
      <c r="X311"/>
      <c r="Y311" s="10" t="b">
        <v>0</v>
      </c>
      <c r="Z311" s="6">
        <v>1.7391304347826091</v>
      </c>
      <c r="AB311">
        <v>0</v>
      </c>
    </row>
    <row r="312" spans="1:28" x14ac:dyDescent="0.25">
      <c r="A312" s="10" t="s">
        <v>1248</v>
      </c>
      <c r="B312" s="4" t="s">
        <v>342</v>
      </c>
      <c r="C312" s="10" t="s">
        <v>41</v>
      </c>
      <c r="D312" s="10">
        <v>28</v>
      </c>
      <c r="E312" t="s">
        <v>343</v>
      </c>
      <c r="F312" s="10" t="s">
        <v>1249</v>
      </c>
      <c r="G312" s="10">
        <v>2000</v>
      </c>
      <c r="H312" s="4" t="s">
        <v>198</v>
      </c>
      <c r="I312" s="10" t="s">
        <v>41</v>
      </c>
      <c r="J312" s="10">
        <v>92</v>
      </c>
      <c r="K312" t="s">
        <v>199</v>
      </c>
      <c r="L312" s="10" t="s">
        <v>1250</v>
      </c>
      <c r="M312" s="10">
        <v>2013</v>
      </c>
      <c r="N312" s="9" t="s">
        <v>1103</v>
      </c>
      <c r="O312" t="s">
        <v>415</v>
      </c>
      <c r="P312">
        <v>6</v>
      </c>
      <c r="Q312" s="10" t="s">
        <v>199</v>
      </c>
      <c r="R312" s="10" t="s">
        <v>343</v>
      </c>
      <c r="S312" s="10" t="b">
        <v>1</v>
      </c>
      <c r="T312"/>
      <c r="U312"/>
      <c r="V312"/>
      <c r="W312"/>
      <c r="X312"/>
      <c r="Y312" s="10" t="b">
        <v>0</v>
      </c>
      <c r="Z312" s="6">
        <v>1.666666666666667</v>
      </c>
      <c r="AB312">
        <v>0</v>
      </c>
    </row>
    <row r="313" spans="1:28" x14ac:dyDescent="0.25">
      <c r="A313" s="10" t="s">
        <v>1251</v>
      </c>
      <c r="B313" s="4" t="s">
        <v>370</v>
      </c>
      <c r="C313" s="10" t="s">
        <v>95</v>
      </c>
      <c r="D313" s="10">
        <v>31</v>
      </c>
      <c r="E313" t="s">
        <v>371</v>
      </c>
      <c r="F313" s="10" t="s">
        <v>1252</v>
      </c>
      <c r="G313" s="10">
        <v>2007</v>
      </c>
      <c r="H313" s="4" t="s">
        <v>236</v>
      </c>
      <c r="I313" s="10" t="s">
        <v>95</v>
      </c>
      <c r="J313" s="10">
        <v>46</v>
      </c>
      <c r="K313" t="s">
        <v>237</v>
      </c>
      <c r="L313" s="10" t="s">
        <v>1253</v>
      </c>
      <c r="M313" s="10">
        <v>2008</v>
      </c>
      <c r="N313" s="9" t="s">
        <v>1103</v>
      </c>
      <c r="O313" t="s">
        <v>415</v>
      </c>
      <c r="P313">
        <v>6</v>
      </c>
      <c r="Q313" s="10" t="s">
        <v>237</v>
      </c>
      <c r="R313" s="10" t="s">
        <v>371</v>
      </c>
      <c r="S313" s="10" t="b">
        <v>1</v>
      </c>
      <c r="T313"/>
      <c r="U313"/>
      <c r="V313"/>
      <c r="W313"/>
      <c r="X313"/>
      <c r="Y313" s="10" t="b">
        <v>0</v>
      </c>
      <c r="Z313" s="6">
        <v>2.5974025974025969</v>
      </c>
      <c r="AB313">
        <v>0</v>
      </c>
    </row>
    <row r="314" spans="1:28" x14ac:dyDescent="0.25">
      <c r="A314" s="10" t="s">
        <v>1254</v>
      </c>
      <c r="B314" s="4" t="s">
        <v>377</v>
      </c>
      <c r="C314" s="10" t="s">
        <v>37</v>
      </c>
      <c r="D314" s="10">
        <v>66</v>
      </c>
      <c r="E314" t="s">
        <v>378</v>
      </c>
      <c r="F314" s="10" t="s">
        <v>1255</v>
      </c>
      <c r="G314" s="10">
        <v>2016</v>
      </c>
      <c r="H314" s="4" t="s">
        <v>523</v>
      </c>
      <c r="I314" s="10" t="s">
        <v>37</v>
      </c>
      <c r="J314" s="10">
        <v>54</v>
      </c>
      <c r="K314" t="s">
        <v>524</v>
      </c>
      <c r="L314" s="10" t="s">
        <v>1256</v>
      </c>
      <c r="M314" s="10">
        <v>2003</v>
      </c>
      <c r="N314" s="9" t="s">
        <v>1103</v>
      </c>
      <c r="O314" t="s">
        <v>415</v>
      </c>
      <c r="P314">
        <v>6</v>
      </c>
      <c r="Q314" s="10" t="s">
        <v>524</v>
      </c>
      <c r="R314" s="10" t="s">
        <v>378</v>
      </c>
      <c r="S314" s="10" t="b">
        <v>1</v>
      </c>
      <c r="T314"/>
      <c r="U314"/>
      <c r="V314"/>
      <c r="W314"/>
      <c r="X314"/>
      <c r="Y314" s="10" t="b">
        <v>0</v>
      </c>
      <c r="Z314" s="6">
        <v>1.666666666666667</v>
      </c>
      <c r="AB314">
        <v>0</v>
      </c>
    </row>
    <row r="315" spans="1:28" x14ac:dyDescent="0.25">
      <c r="A315" s="10" t="s">
        <v>1257</v>
      </c>
      <c r="B315" s="4" t="s">
        <v>268</v>
      </c>
      <c r="C315" s="10" t="s">
        <v>53</v>
      </c>
      <c r="D315" s="10">
        <v>127</v>
      </c>
      <c r="E315" t="s">
        <v>269</v>
      </c>
      <c r="F315" s="10" t="s">
        <v>1258</v>
      </c>
      <c r="G315" s="10">
        <v>2015</v>
      </c>
      <c r="H315" s="4" t="s">
        <v>250</v>
      </c>
      <c r="I315" s="10" t="s">
        <v>53</v>
      </c>
      <c r="J315" s="10">
        <v>98</v>
      </c>
      <c r="K315" t="s">
        <v>251</v>
      </c>
      <c r="L315" s="10" t="s">
        <v>1259</v>
      </c>
      <c r="M315" s="10">
        <v>2007</v>
      </c>
      <c r="N315" s="9" t="s">
        <v>1260</v>
      </c>
      <c r="O315" t="s">
        <v>415</v>
      </c>
      <c r="P315">
        <v>7</v>
      </c>
      <c r="Q315" s="10" t="s">
        <v>251</v>
      </c>
      <c r="R315" s="10" t="s">
        <v>269</v>
      </c>
      <c r="S315" s="10" t="b">
        <v>1</v>
      </c>
      <c r="T315"/>
      <c r="U315"/>
      <c r="V315"/>
      <c r="W315"/>
      <c r="X315"/>
      <c r="Y315" s="10" t="b">
        <v>0</v>
      </c>
      <c r="Z315" s="6">
        <v>0.88888888888888884</v>
      </c>
      <c r="AB315">
        <v>0</v>
      </c>
    </row>
    <row r="316" spans="1:28" x14ac:dyDescent="0.25">
      <c r="A316" s="10" t="s">
        <v>1261</v>
      </c>
      <c r="B316" s="4" t="s">
        <v>264</v>
      </c>
      <c r="C316" s="10" t="s">
        <v>152</v>
      </c>
      <c r="D316" s="10">
        <v>93</v>
      </c>
      <c r="E316" t="s">
        <v>265</v>
      </c>
      <c r="F316" s="10" t="s">
        <v>1262</v>
      </c>
      <c r="G316" s="10">
        <v>2008</v>
      </c>
      <c r="H316" s="4" t="s">
        <v>282</v>
      </c>
      <c r="I316" s="10" t="s">
        <v>152</v>
      </c>
      <c r="J316" s="10">
        <v>65</v>
      </c>
      <c r="K316" t="s">
        <v>283</v>
      </c>
      <c r="L316" s="10" t="s">
        <v>1263</v>
      </c>
      <c r="M316" s="10">
        <v>2015</v>
      </c>
      <c r="N316" s="9" t="s">
        <v>1260</v>
      </c>
      <c r="O316" t="s">
        <v>415</v>
      </c>
      <c r="P316">
        <v>7</v>
      </c>
      <c r="Q316" s="10" t="s">
        <v>283</v>
      </c>
      <c r="R316" s="10" t="s">
        <v>265</v>
      </c>
      <c r="S316" s="10" t="b">
        <v>1</v>
      </c>
      <c r="T316"/>
      <c r="U316"/>
      <c r="V316"/>
      <c r="W316"/>
      <c r="X316"/>
      <c r="Y316" s="10" t="b">
        <v>0</v>
      </c>
      <c r="Z316" s="6">
        <v>1.2658227848101271</v>
      </c>
      <c r="AB316">
        <v>0</v>
      </c>
    </row>
    <row r="317" spans="1:28" x14ac:dyDescent="0.25">
      <c r="A317" s="10" t="s">
        <v>1264</v>
      </c>
      <c r="B317" s="4" t="s">
        <v>275</v>
      </c>
      <c r="C317" s="10" t="s">
        <v>41</v>
      </c>
      <c r="D317" s="10">
        <v>45</v>
      </c>
      <c r="E317" t="s">
        <v>276</v>
      </c>
      <c r="F317" s="10" t="s">
        <v>1265</v>
      </c>
      <c r="G317" s="10">
        <v>2014</v>
      </c>
      <c r="H317" s="4" t="s">
        <v>360</v>
      </c>
      <c r="I317" s="10" t="s">
        <v>41</v>
      </c>
      <c r="J317" s="10">
        <v>26</v>
      </c>
      <c r="K317" t="s">
        <v>361</v>
      </c>
      <c r="L317" s="10" t="s">
        <v>1266</v>
      </c>
      <c r="M317" s="10">
        <v>2006</v>
      </c>
      <c r="N317" s="9" t="s">
        <v>1267</v>
      </c>
      <c r="O317" t="s">
        <v>415</v>
      </c>
      <c r="P317">
        <v>7</v>
      </c>
      <c r="Q317" s="10" t="s">
        <v>361</v>
      </c>
      <c r="R317" s="10" t="s">
        <v>276</v>
      </c>
      <c r="S317" s="10" t="b">
        <v>1</v>
      </c>
      <c r="T317"/>
      <c r="U317"/>
      <c r="V317"/>
      <c r="W317"/>
      <c r="X317"/>
      <c r="Y317" s="10" t="b">
        <v>0</v>
      </c>
      <c r="Z317" s="6">
        <v>2.816901408450704</v>
      </c>
      <c r="AB317">
        <v>0</v>
      </c>
    </row>
    <row r="318" spans="1:28" x14ac:dyDescent="0.25">
      <c r="A318" s="10" t="s">
        <v>1268</v>
      </c>
      <c r="B318" s="4" t="s">
        <v>400</v>
      </c>
      <c r="C318" s="10" t="s">
        <v>80</v>
      </c>
      <c r="D318" s="10">
        <v>112</v>
      </c>
      <c r="E318" t="s">
        <v>401</v>
      </c>
      <c r="F318" s="10" t="s">
        <v>1269</v>
      </c>
      <c r="G318" s="10">
        <v>2009</v>
      </c>
      <c r="H318" s="4" t="s">
        <v>374</v>
      </c>
      <c r="I318" s="10" t="s">
        <v>80</v>
      </c>
      <c r="J318" s="10">
        <v>63</v>
      </c>
      <c r="K318" t="s">
        <v>375</v>
      </c>
      <c r="L318" s="10" t="s">
        <v>1270</v>
      </c>
      <c r="M318" s="10">
        <v>2014</v>
      </c>
      <c r="N318" s="9" t="s">
        <v>1267</v>
      </c>
      <c r="O318" t="s">
        <v>415</v>
      </c>
      <c r="P318">
        <v>7</v>
      </c>
      <c r="Q318" s="10" t="s">
        <v>375</v>
      </c>
      <c r="R318" s="10" t="s">
        <v>401</v>
      </c>
      <c r="S318" s="10" t="b">
        <v>1</v>
      </c>
      <c r="T318"/>
      <c r="U318"/>
      <c r="V318"/>
      <c r="W318"/>
      <c r="X318"/>
      <c r="Y318" s="10" t="b">
        <v>0</v>
      </c>
      <c r="Z318" s="6">
        <v>1.142857142857143</v>
      </c>
      <c r="AB318">
        <v>0</v>
      </c>
    </row>
    <row r="319" spans="1:28" x14ac:dyDescent="0.25">
      <c r="A319" s="10" t="s">
        <v>1271</v>
      </c>
      <c r="B319" s="4" t="s">
        <v>314</v>
      </c>
      <c r="C319" s="10" t="s">
        <v>27</v>
      </c>
      <c r="D319" s="10">
        <v>74</v>
      </c>
      <c r="E319" t="s">
        <v>315</v>
      </c>
      <c r="F319" s="10" t="s">
        <v>1272</v>
      </c>
      <c r="G319" s="10">
        <v>2012</v>
      </c>
      <c r="H319" s="4" t="s">
        <v>134</v>
      </c>
      <c r="I319" s="10" t="s">
        <v>65</v>
      </c>
      <c r="J319" s="10">
        <v>47</v>
      </c>
      <c r="K319" t="s">
        <v>135</v>
      </c>
      <c r="L319" s="10" t="s">
        <v>1273</v>
      </c>
      <c r="M319" s="10">
        <v>2006</v>
      </c>
      <c r="N319" s="9" t="s">
        <v>1267</v>
      </c>
      <c r="O319" t="s">
        <v>415</v>
      </c>
      <c r="P319">
        <v>7</v>
      </c>
      <c r="Q319" s="10" t="s">
        <v>315</v>
      </c>
      <c r="R319" s="10" t="s">
        <v>135</v>
      </c>
      <c r="S319" s="10" t="b">
        <v>0</v>
      </c>
      <c r="T319"/>
      <c r="U319"/>
      <c r="V319"/>
      <c r="W319"/>
      <c r="X319"/>
      <c r="Y319" s="10" t="b">
        <v>0</v>
      </c>
      <c r="Z319" s="6">
        <v>1.6528925619834709</v>
      </c>
      <c r="AB319">
        <v>0</v>
      </c>
    </row>
    <row r="320" spans="1:28" x14ac:dyDescent="0.25">
      <c r="A320" s="10" t="s">
        <v>1274</v>
      </c>
      <c r="B320" s="4" t="s">
        <v>45</v>
      </c>
      <c r="C320" s="10" t="s">
        <v>31</v>
      </c>
      <c r="D320" s="10">
        <v>3</v>
      </c>
      <c r="E320" t="s">
        <v>46</v>
      </c>
      <c r="F320" s="10" t="s">
        <v>1275</v>
      </c>
      <c r="G320" s="10">
        <v>2016</v>
      </c>
      <c r="H320" s="4" t="s">
        <v>69</v>
      </c>
      <c r="I320" s="10" t="s">
        <v>31</v>
      </c>
      <c r="J320" s="10">
        <v>51</v>
      </c>
      <c r="K320" t="s">
        <v>70</v>
      </c>
      <c r="L320" s="10" t="s">
        <v>1276</v>
      </c>
      <c r="M320" s="10">
        <v>2010</v>
      </c>
      <c r="N320" s="9" t="s">
        <v>1277</v>
      </c>
      <c r="O320" t="s">
        <v>415</v>
      </c>
      <c r="P320">
        <v>7</v>
      </c>
      <c r="Q320" s="10" t="s">
        <v>46</v>
      </c>
      <c r="R320" s="10" t="s">
        <v>70</v>
      </c>
      <c r="S320" s="10" t="b">
        <v>1</v>
      </c>
      <c r="T320"/>
      <c r="U320"/>
      <c r="V320"/>
      <c r="W320"/>
      <c r="X320"/>
      <c r="Y320" s="10" t="b">
        <v>0</v>
      </c>
      <c r="Z320" s="6">
        <v>3.7037037037037028</v>
      </c>
      <c r="AB320">
        <v>0</v>
      </c>
    </row>
    <row r="321" spans="1:28" x14ac:dyDescent="0.25">
      <c r="A321" s="10" t="s">
        <v>1278</v>
      </c>
      <c r="B321" s="4" t="s">
        <v>271</v>
      </c>
      <c r="C321" s="10" t="s">
        <v>80</v>
      </c>
      <c r="D321" s="10">
        <v>114</v>
      </c>
      <c r="E321" t="s">
        <v>272</v>
      </c>
      <c r="F321" s="10" t="s">
        <v>1279</v>
      </c>
      <c r="G321" s="10">
        <v>2014</v>
      </c>
      <c r="H321" s="4" t="s">
        <v>346</v>
      </c>
      <c r="I321" s="10" t="s">
        <v>80</v>
      </c>
      <c r="J321" s="10">
        <v>94</v>
      </c>
      <c r="K321" t="s">
        <v>347</v>
      </c>
      <c r="L321" s="10" t="s">
        <v>1280</v>
      </c>
      <c r="M321" s="10">
        <v>2012</v>
      </c>
      <c r="N321" s="9" t="s">
        <v>1277</v>
      </c>
      <c r="O321" t="s">
        <v>415</v>
      </c>
      <c r="P321">
        <v>7</v>
      </c>
      <c r="Q321" s="10" t="s">
        <v>347</v>
      </c>
      <c r="R321" s="10" t="s">
        <v>272</v>
      </c>
      <c r="S321" s="10" t="b">
        <v>1</v>
      </c>
      <c r="T321"/>
      <c r="U321"/>
      <c r="V321"/>
      <c r="W321"/>
      <c r="X321"/>
      <c r="Y321" s="10" t="b">
        <v>0</v>
      </c>
      <c r="Z321" s="6">
        <v>0.96153846153846156</v>
      </c>
      <c r="AB321">
        <v>0</v>
      </c>
    </row>
    <row r="322" spans="1:28" x14ac:dyDescent="0.25">
      <c r="A322" s="10" t="s">
        <v>1281</v>
      </c>
      <c r="B322" s="4" t="s">
        <v>591</v>
      </c>
      <c r="C322" s="10" t="s">
        <v>61</v>
      </c>
      <c r="D322" s="10">
        <v>27</v>
      </c>
      <c r="E322" t="s">
        <v>592</v>
      </c>
      <c r="F322" s="10" t="s">
        <v>1282</v>
      </c>
      <c r="G322" s="10">
        <v>1996</v>
      </c>
      <c r="H322" s="4" t="s">
        <v>184</v>
      </c>
      <c r="I322" s="10" t="s">
        <v>61</v>
      </c>
      <c r="J322" s="10">
        <v>36</v>
      </c>
      <c r="K322" t="s">
        <v>185</v>
      </c>
      <c r="L322" s="10" t="s">
        <v>1283</v>
      </c>
      <c r="M322" s="10">
        <v>1996</v>
      </c>
      <c r="N322" s="9" t="s">
        <v>1277</v>
      </c>
      <c r="O322" t="s">
        <v>415</v>
      </c>
      <c r="P322">
        <v>7</v>
      </c>
      <c r="Q322" s="10" t="s">
        <v>185</v>
      </c>
      <c r="R322" s="10" t="s">
        <v>592</v>
      </c>
      <c r="S322" s="10" t="b">
        <v>1</v>
      </c>
      <c r="T322"/>
      <c r="U322"/>
      <c r="V322"/>
      <c r="W322"/>
      <c r="X322"/>
      <c r="Y322" s="10" t="b">
        <v>0</v>
      </c>
      <c r="Z322" s="6">
        <v>3.174603174603174</v>
      </c>
      <c r="AB322">
        <v>0</v>
      </c>
    </row>
    <row r="323" spans="1:28" x14ac:dyDescent="0.25">
      <c r="A323" s="10" t="s">
        <v>1284</v>
      </c>
      <c r="B323" s="4" t="s">
        <v>91</v>
      </c>
      <c r="C323" s="10" t="s">
        <v>31</v>
      </c>
      <c r="D323" s="10">
        <v>20</v>
      </c>
      <c r="E323" t="s">
        <v>92</v>
      </c>
      <c r="F323" s="10" t="s">
        <v>1285</v>
      </c>
      <c r="G323" s="10">
        <v>2010</v>
      </c>
      <c r="H323" s="4" t="s">
        <v>405</v>
      </c>
      <c r="I323" s="10" t="s">
        <v>31</v>
      </c>
      <c r="J323" s="10">
        <v>48</v>
      </c>
      <c r="K323" t="s">
        <v>406</v>
      </c>
      <c r="L323" s="10" t="s">
        <v>1286</v>
      </c>
      <c r="M323" s="10">
        <v>2014</v>
      </c>
      <c r="N323" s="9" t="s">
        <v>1277</v>
      </c>
      <c r="O323" t="s">
        <v>415</v>
      </c>
      <c r="P323">
        <v>7</v>
      </c>
      <c r="Q323" s="10" t="s">
        <v>406</v>
      </c>
      <c r="R323" s="10" t="s">
        <v>92</v>
      </c>
      <c r="S323" s="10" t="b">
        <v>1</v>
      </c>
      <c r="T323"/>
      <c r="U323"/>
      <c r="V323"/>
      <c r="W323"/>
      <c r="X323"/>
      <c r="Y323" s="10" t="b">
        <v>0</v>
      </c>
      <c r="Z323" s="6">
        <v>2.9411764705882351</v>
      </c>
      <c r="AB323">
        <v>0</v>
      </c>
    </row>
    <row r="324" spans="1:28" x14ac:dyDescent="0.25">
      <c r="A324" s="10" t="s">
        <v>1287</v>
      </c>
      <c r="B324" s="4" t="s">
        <v>113</v>
      </c>
      <c r="C324" s="10" t="s">
        <v>41</v>
      </c>
      <c r="D324" s="10">
        <v>79</v>
      </c>
      <c r="E324" t="s">
        <v>114</v>
      </c>
      <c r="F324" s="10" t="s">
        <v>1288</v>
      </c>
      <c r="G324" s="10">
        <v>2007</v>
      </c>
      <c r="H324" s="4" t="s">
        <v>40</v>
      </c>
      <c r="I324" s="10" t="s">
        <v>41</v>
      </c>
      <c r="J324" s="10">
        <v>59</v>
      </c>
      <c r="K324" t="s">
        <v>42</v>
      </c>
      <c r="L324" s="10" t="s">
        <v>1289</v>
      </c>
      <c r="M324" s="10">
        <v>2002</v>
      </c>
      <c r="N324" s="9" t="s">
        <v>1277</v>
      </c>
      <c r="O324" t="s">
        <v>415</v>
      </c>
      <c r="P324">
        <v>7</v>
      </c>
      <c r="Q324" s="10" t="s">
        <v>42</v>
      </c>
      <c r="R324" s="10" t="s">
        <v>114</v>
      </c>
      <c r="S324" s="10" t="b">
        <v>1</v>
      </c>
      <c r="T324"/>
      <c r="U324"/>
      <c r="V324"/>
      <c r="W324"/>
      <c r="X324"/>
      <c r="Y324" s="10" t="b">
        <v>0</v>
      </c>
      <c r="Z324" s="6">
        <v>1.449275362318841</v>
      </c>
      <c r="AB324">
        <v>0</v>
      </c>
    </row>
    <row r="325" spans="1:28" x14ac:dyDescent="0.25">
      <c r="A325" s="10" t="s">
        <v>1290</v>
      </c>
      <c r="B325" s="4" t="s">
        <v>120</v>
      </c>
      <c r="C325" s="10" t="s">
        <v>37</v>
      </c>
      <c r="D325" s="10">
        <v>88</v>
      </c>
      <c r="E325" t="s">
        <v>121</v>
      </c>
      <c r="F325" s="10" t="s">
        <v>1291</v>
      </c>
      <c r="G325" s="10">
        <v>2015</v>
      </c>
      <c r="H325" s="4" t="s">
        <v>243</v>
      </c>
      <c r="I325" s="10" t="s">
        <v>37</v>
      </c>
      <c r="J325" s="10">
        <v>76</v>
      </c>
      <c r="K325" t="s">
        <v>244</v>
      </c>
      <c r="L325" s="10" t="s">
        <v>1292</v>
      </c>
      <c r="M325" s="10">
        <v>2015</v>
      </c>
      <c r="N325" s="9" t="s">
        <v>1277</v>
      </c>
      <c r="O325" t="s">
        <v>415</v>
      </c>
      <c r="P325">
        <v>7</v>
      </c>
      <c r="Q325" s="10" t="s">
        <v>244</v>
      </c>
      <c r="R325" s="10" t="s">
        <v>121</v>
      </c>
      <c r="S325" s="10" t="b">
        <v>1</v>
      </c>
      <c r="T325"/>
      <c r="U325"/>
      <c r="V325"/>
      <c r="W325"/>
      <c r="X325"/>
      <c r="Y325" s="10" t="b">
        <v>0</v>
      </c>
      <c r="Z325" s="6">
        <v>1.219512195121951</v>
      </c>
      <c r="AB325">
        <v>0</v>
      </c>
    </row>
    <row r="326" spans="1:28" x14ac:dyDescent="0.25">
      <c r="A326" s="10" t="s">
        <v>1293</v>
      </c>
      <c r="B326" s="4" t="s">
        <v>127</v>
      </c>
      <c r="C326" s="10" t="s">
        <v>37</v>
      </c>
      <c r="D326" s="10">
        <v>116</v>
      </c>
      <c r="E326" t="s">
        <v>128</v>
      </c>
      <c r="F326" s="10" t="s">
        <v>1294</v>
      </c>
      <c r="G326" s="10">
        <v>2008</v>
      </c>
      <c r="H326" s="4" t="s">
        <v>148</v>
      </c>
      <c r="I326" s="10" t="s">
        <v>37</v>
      </c>
      <c r="J326" s="10">
        <v>102</v>
      </c>
      <c r="K326" t="s">
        <v>149</v>
      </c>
      <c r="L326" s="10" t="s">
        <v>1295</v>
      </c>
      <c r="M326" s="10">
        <v>2009</v>
      </c>
      <c r="N326" s="9" t="s">
        <v>1277</v>
      </c>
      <c r="O326" t="s">
        <v>415</v>
      </c>
      <c r="P326">
        <v>7</v>
      </c>
      <c r="Q326" s="10" t="s">
        <v>149</v>
      </c>
      <c r="R326" s="10" t="s">
        <v>128</v>
      </c>
      <c r="S326" s="10" t="b">
        <v>1</v>
      </c>
      <c r="T326"/>
      <c r="U326"/>
      <c r="V326"/>
      <c r="W326"/>
      <c r="X326"/>
      <c r="Y326" s="10" t="b">
        <v>0</v>
      </c>
      <c r="Z326" s="6">
        <v>0.91743119266055051</v>
      </c>
      <c r="AB326">
        <v>0</v>
      </c>
    </row>
    <row r="327" spans="1:28" x14ac:dyDescent="0.25">
      <c r="A327" s="10" t="s">
        <v>1296</v>
      </c>
      <c r="B327" s="4" t="s">
        <v>141</v>
      </c>
      <c r="C327" s="10" t="s">
        <v>61</v>
      </c>
      <c r="D327" s="10">
        <v>18</v>
      </c>
      <c r="E327" t="s">
        <v>142</v>
      </c>
      <c r="F327" s="10" t="s">
        <v>1297</v>
      </c>
      <c r="G327" s="10">
        <v>2004</v>
      </c>
      <c r="H327" s="4" t="s">
        <v>60</v>
      </c>
      <c r="I327" s="10" t="s">
        <v>61</v>
      </c>
      <c r="J327" s="10">
        <v>49</v>
      </c>
      <c r="K327" t="s">
        <v>62</v>
      </c>
      <c r="L327" s="10" t="s">
        <v>1298</v>
      </c>
      <c r="M327" s="10">
        <v>1998</v>
      </c>
      <c r="N327" s="9" t="s">
        <v>1277</v>
      </c>
      <c r="O327" t="s">
        <v>415</v>
      </c>
      <c r="P327">
        <v>7</v>
      </c>
      <c r="Q327" s="10" t="s">
        <v>142</v>
      </c>
      <c r="R327" s="10" t="s">
        <v>62</v>
      </c>
      <c r="S327" s="10" t="b">
        <v>1</v>
      </c>
      <c r="T327"/>
      <c r="U327"/>
      <c r="V327"/>
      <c r="W327"/>
      <c r="X327"/>
      <c r="Y327" s="10" t="b">
        <v>0</v>
      </c>
      <c r="Z327" s="6">
        <v>2.9850746268656709</v>
      </c>
      <c r="AB327">
        <v>0</v>
      </c>
    </row>
    <row r="328" spans="1:28" x14ac:dyDescent="0.25">
      <c r="A328" s="10" t="s">
        <v>1299</v>
      </c>
      <c r="B328" s="4" t="s">
        <v>170</v>
      </c>
      <c r="C328" s="10" t="s">
        <v>41</v>
      </c>
      <c r="D328" s="10">
        <v>22</v>
      </c>
      <c r="E328" t="s">
        <v>171</v>
      </c>
      <c r="F328" s="10" t="s">
        <v>1300</v>
      </c>
      <c r="G328" s="10">
        <v>2016</v>
      </c>
      <c r="H328" s="4" t="s">
        <v>349</v>
      </c>
      <c r="I328" s="10" t="s">
        <v>41</v>
      </c>
      <c r="J328" s="10">
        <v>70</v>
      </c>
      <c r="K328" t="s">
        <v>350</v>
      </c>
      <c r="L328" s="10" t="s">
        <v>1301</v>
      </c>
      <c r="M328" s="10">
        <v>2017</v>
      </c>
      <c r="N328" s="9" t="s">
        <v>1277</v>
      </c>
      <c r="O328" t="s">
        <v>415</v>
      </c>
      <c r="P328">
        <v>7</v>
      </c>
      <c r="Q328" s="10" t="s">
        <v>350</v>
      </c>
      <c r="R328" s="10" t="s">
        <v>171</v>
      </c>
      <c r="S328" s="10" t="b">
        <v>1</v>
      </c>
      <c r="T328"/>
      <c r="U328"/>
      <c r="V328"/>
      <c r="W328"/>
      <c r="X328"/>
      <c r="Y328" s="10" t="b">
        <v>1</v>
      </c>
      <c r="Z328" s="6">
        <v>2.1739130434782612</v>
      </c>
      <c r="AB328">
        <v>0</v>
      </c>
    </row>
    <row r="329" spans="1:28" x14ac:dyDescent="0.25">
      <c r="A329" s="10" t="s">
        <v>1302</v>
      </c>
      <c r="B329" s="4" t="s">
        <v>191</v>
      </c>
      <c r="C329" s="10" t="s">
        <v>27</v>
      </c>
      <c r="D329" s="10">
        <v>72</v>
      </c>
      <c r="E329" t="s">
        <v>192</v>
      </c>
      <c r="F329" s="10" t="s">
        <v>1303</v>
      </c>
      <c r="G329" s="10">
        <v>1997</v>
      </c>
      <c r="H329" s="4" t="s">
        <v>144</v>
      </c>
      <c r="I329" s="10" t="s">
        <v>27</v>
      </c>
      <c r="J329" s="10">
        <v>91</v>
      </c>
      <c r="K329" t="s">
        <v>145</v>
      </c>
      <c r="L329" s="10" t="s">
        <v>1304</v>
      </c>
      <c r="M329" s="10">
        <v>2012</v>
      </c>
      <c r="N329" s="9" t="s">
        <v>1277</v>
      </c>
      <c r="O329" t="s">
        <v>415</v>
      </c>
      <c r="P329">
        <v>7</v>
      </c>
      <c r="Q329" s="10" t="s">
        <v>192</v>
      </c>
      <c r="R329" s="10" t="s">
        <v>145</v>
      </c>
      <c r="S329" s="10" t="b">
        <v>1</v>
      </c>
      <c r="T329"/>
      <c r="U329"/>
      <c r="V329"/>
      <c r="W329"/>
      <c r="X329"/>
      <c r="Y329" s="10" t="b">
        <v>0</v>
      </c>
      <c r="Z329" s="6">
        <v>1.2269938650306751</v>
      </c>
      <c r="AB329">
        <v>0</v>
      </c>
    </row>
    <row r="330" spans="1:28" x14ac:dyDescent="0.25">
      <c r="A330" s="10" t="s">
        <v>1305</v>
      </c>
      <c r="B330" s="4" t="s">
        <v>292</v>
      </c>
      <c r="C330" s="10" t="s">
        <v>152</v>
      </c>
      <c r="D330" s="10">
        <v>89</v>
      </c>
      <c r="E330" t="s">
        <v>293</v>
      </c>
      <c r="F330" s="10" t="s">
        <v>1306</v>
      </c>
      <c r="G330" s="10">
        <v>2009</v>
      </c>
      <c r="H330" s="4" t="s">
        <v>388</v>
      </c>
      <c r="I330" s="10" t="s">
        <v>152</v>
      </c>
      <c r="J330" s="10">
        <v>85</v>
      </c>
      <c r="K330" t="s">
        <v>389</v>
      </c>
      <c r="L330" s="10" t="s">
        <v>1307</v>
      </c>
      <c r="M330" s="10">
        <v>2017</v>
      </c>
      <c r="N330" s="9" t="s">
        <v>1277</v>
      </c>
      <c r="O330" t="s">
        <v>415</v>
      </c>
      <c r="P330">
        <v>7</v>
      </c>
      <c r="Q330" s="10" t="s">
        <v>389</v>
      </c>
      <c r="R330" s="10" t="s">
        <v>293</v>
      </c>
      <c r="S330" s="10" t="b">
        <v>1</v>
      </c>
      <c r="T330"/>
      <c r="U330"/>
      <c r="V330"/>
      <c r="W330"/>
      <c r="X330"/>
      <c r="Y330" s="10" t="b">
        <v>1</v>
      </c>
      <c r="Z330" s="6">
        <v>1.149425287356322</v>
      </c>
      <c r="AB330">
        <v>0</v>
      </c>
    </row>
    <row r="331" spans="1:28" x14ac:dyDescent="0.25">
      <c r="A331" s="10" t="s">
        <v>1308</v>
      </c>
      <c r="B331" s="4" t="s">
        <v>205</v>
      </c>
      <c r="C331" s="10" t="s">
        <v>152</v>
      </c>
      <c r="D331" s="10">
        <v>87</v>
      </c>
      <c r="E331" t="s">
        <v>206</v>
      </c>
      <c r="F331" s="10" t="s">
        <v>1309</v>
      </c>
      <c r="G331" s="10">
        <v>1996</v>
      </c>
      <c r="H331" s="4" t="s">
        <v>201</v>
      </c>
      <c r="I331" s="10" t="s">
        <v>152</v>
      </c>
      <c r="J331" s="10">
        <v>84</v>
      </c>
      <c r="K331" t="s">
        <v>202</v>
      </c>
      <c r="L331" s="10" t="s">
        <v>1310</v>
      </c>
      <c r="M331" s="10">
        <v>2016</v>
      </c>
      <c r="N331" s="9" t="s">
        <v>1277</v>
      </c>
      <c r="O331" t="s">
        <v>415</v>
      </c>
      <c r="P331">
        <v>7</v>
      </c>
      <c r="Q331" s="10" t="s">
        <v>202</v>
      </c>
      <c r="R331" s="10" t="s">
        <v>206</v>
      </c>
      <c r="S331" s="10" t="b">
        <v>1</v>
      </c>
      <c r="T331"/>
      <c r="U331"/>
      <c r="V331"/>
      <c r="W331"/>
      <c r="X331"/>
      <c r="Y331" s="10" t="b">
        <v>0</v>
      </c>
      <c r="Z331" s="6">
        <v>1.169590643274854</v>
      </c>
      <c r="AB331">
        <v>0</v>
      </c>
    </row>
    <row r="332" spans="1:28" x14ac:dyDescent="0.25">
      <c r="A332" s="10" t="s">
        <v>1311</v>
      </c>
      <c r="B332" s="4" t="s">
        <v>212</v>
      </c>
      <c r="C332" s="10" t="s">
        <v>37</v>
      </c>
      <c r="D332" s="10">
        <v>123</v>
      </c>
      <c r="E332" t="s">
        <v>213</v>
      </c>
      <c r="F332" s="10" t="s">
        <v>1312</v>
      </c>
      <c r="G332" s="10">
        <v>2016</v>
      </c>
      <c r="H332" s="4" t="s">
        <v>377</v>
      </c>
      <c r="I332" s="10" t="s">
        <v>37</v>
      </c>
      <c r="J332" s="10">
        <v>66</v>
      </c>
      <c r="K332" t="s">
        <v>378</v>
      </c>
      <c r="L332" s="10" t="s">
        <v>1313</v>
      </c>
      <c r="M332" s="10">
        <v>2016</v>
      </c>
      <c r="N332" s="9" t="s">
        <v>1277</v>
      </c>
      <c r="O332" t="s">
        <v>415</v>
      </c>
      <c r="P332">
        <v>7</v>
      </c>
      <c r="Q332" s="10" t="s">
        <v>378</v>
      </c>
      <c r="R332" s="10" t="s">
        <v>213</v>
      </c>
      <c r="S332" s="10" t="b">
        <v>1</v>
      </c>
      <c r="T332"/>
      <c r="U332"/>
      <c r="V332"/>
      <c r="W332"/>
      <c r="X332"/>
      <c r="Y332" s="10" t="b">
        <v>0</v>
      </c>
      <c r="Z332" s="6">
        <v>1.0582010582010579</v>
      </c>
      <c r="AB332">
        <v>0</v>
      </c>
    </row>
    <row r="333" spans="1:28" x14ac:dyDescent="0.25">
      <c r="A333" s="10" t="s">
        <v>1314</v>
      </c>
      <c r="B333" s="4" t="s">
        <v>240</v>
      </c>
      <c r="C333" s="10" t="s">
        <v>41</v>
      </c>
      <c r="D333" s="10">
        <v>9</v>
      </c>
      <c r="E333" t="s">
        <v>241</v>
      </c>
      <c r="F333" s="10" t="s">
        <v>1315</v>
      </c>
      <c r="G333" s="10">
        <v>1999</v>
      </c>
      <c r="H333" s="4" t="s">
        <v>395</v>
      </c>
      <c r="I333" s="10" t="s">
        <v>41</v>
      </c>
      <c r="J333" s="10">
        <v>1</v>
      </c>
      <c r="K333" t="s">
        <v>396</v>
      </c>
      <c r="L333" s="10" t="s">
        <v>1316</v>
      </c>
      <c r="M333" s="10">
        <v>2001</v>
      </c>
      <c r="N333" s="9" t="s">
        <v>1277</v>
      </c>
      <c r="O333" t="s">
        <v>415</v>
      </c>
      <c r="P333">
        <v>7</v>
      </c>
      <c r="Q333" s="10" t="s">
        <v>396</v>
      </c>
      <c r="R333" s="10" t="s">
        <v>241</v>
      </c>
      <c r="S333" s="10" t="b">
        <v>1</v>
      </c>
      <c r="T333"/>
      <c r="U333"/>
      <c r="V333"/>
      <c r="W333"/>
      <c r="X333"/>
      <c r="Y333" s="10" t="b">
        <v>0</v>
      </c>
      <c r="Z333" s="6">
        <v>20</v>
      </c>
      <c r="AB333">
        <v>0</v>
      </c>
    </row>
    <row r="334" spans="1:28" x14ac:dyDescent="0.25">
      <c r="A334" s="10" t="s">
        <v>1317</v>
      </c>
      <c r="B334" s="4" t="s">
        <v>247</v>
      </c>
      <c r="C334" s="10" t="s">
        <v>27</v>
      </c>
      <c r="D334" s="10">
        <v>77</v>
      </c>
      <c r="E334" t="s">
        <v>248</v>
      </c>
      <c r="F334" s="10" t="s">
        <v>1318</v>
      </c>
      <c r="G334" s="10">
        <v>2001</v>
      </c>
      <c r="H334" s="4" t="s">
        <v>48</v>
      </c>
      <c r="I334" s="10" t="s">
        <v>27</v>
      </c>
      <c r="J334" s="10">
        <v>67</v>
      </c>
      <c r="K334" t="s">
        <v>49</v>
      </c>
      <c r="L334" s="10" t="s">
        <v>1319</v>
      </c>
      <c r="M334" s="10">
        <v>2010</v>
      </c>
      <c r="N334" s="9" t="s">
        <v>1277</v>
      </c>
      <c r="O334" t="s">
        <v>415</v>
      </c>
      <c r="P334">
        <v>7</v>
      </c>
      <c r="Q334" s="10" t="s">
        <v>248</v>
      </c>
      <c r="R334" s="10" t="s">
        <v>49</v>
      </c>
      <c r="S334" s="10" t="b">
        <v>1</v>
      </c>
      <c r="T334"/>
      <c r="U334"/>
      <c r="V334"/>
      <c r="W334"/>
      <c r="X334"/>
      <c r="Y334" s="10" t="b">
        <v>0</v>
      </c>
      <c r="Z334" s="6">
        <v>1.3888888888888891</v>
      </c>
      <c r="AB334">
        <v>0</v>
      </c>
    </row>
    <row r="335" spans="1:28" x14ac:dyDescent="0.25">
      <c r="A335" s="10" t="s">
        <v>1320</v>
      </c>
      <c r="B335" s="4" t="s">
        <v>296</v>
      </c>
      <c r="C335" s="10" t="s">
        <v>297</v>
      </c>
      <c r="D335" s="10">
        <v>61</v>
      </c>
      <c r="E335" t="s">
        <v>298</v>
      </c>
      <c r="F335" s="10" t="s">
        <v>1321</v>
      </c>
      <c r="G335" s="10">
        <v>2001</v>
      </c>
      <c r="H335" s="4" t="s">
        <v>584</v>
      </c>
      <c r="I335" s="10" t="s">
        <v>297</v>
      </c>
      <c r="J335" s="10">
        <v>58</v>
      </c>
      <c r="K335" t="s">
        <v>585</v>
      </c>
      <c r="L335" s="10" t="s">
        <v>1322</v>
      </c>
      <c r="M335" s="10">
        <v>2006</v>
      </c>
      <c r="N335" s="9" t="s">
        <v>1277</v>
      </c>
      <c r="O335" t="s">
        <v>415</v>
      </c>
      <c r="P335">
        <v>7</v>
      </c>
      <c r="Q335" s="10" t="s">
        <v>585</v>
      </c>
      <c r="R335" s="10" t="s">
        <v>298</v>
      </c>
      <c r="S335" s="10" t="b">
        <v>1</v>
      </c>
      <c r="T335"/>
      <c r="U335"/>
      <c r="V335"/>
      <c r="W335"/>
      <c r="X335"/>
      <c r="Y335" s="10" t="b">
        <v>0</v>
      </c>
      <c r="Z335" s="6">
        <v>1.680672268907563</v>
      </c>
      <c r="AB335">
        <v>0</v>
      </c>
    </row>
    <row r="336" spans="1:28" x14ac:dyDescent="0.25">
      <c r="A336" s="10" t="s">
        <v>1323</v>
      </c>
      <c r="B336" s="4" t="s">
        <v>511</v>
      </c>
      <c r="C336" s="10" t="s">
        <v>297</v>
      </c>
      <c r="D336" s="10">
        <v>103</v>
      </c>
      <c r="E336" t="s">
        <v>512</v>
      </c>
      <c r="F336" s="10" t="s">
        <v>1324</v>
      </c>
      <c r="G336" s="10">
        <v>2017</v>
      </c>
      <c r="H336" s="4" t="s">
        <v>573</v>
      </c>
      <c r="I336" s="10" t="s">
        <v>297</v>
      </c>
      <c r="J336" s="10">
        <v>10</v>
      </c>
      <c r="K336" t="s">
        <v>574</v>
      </c>
      <c r="L336" s="10" t="s">
        <v>1325</v>
      </c>
      <c r="M336" s="10">
        <v>1998</v>
      </c>
      <c r="N336" s="9" t="s">
        <v>1277</v>
      </c>
      <c r="O336" t="s">
        <v>415</v>
      </c>
      <c r="P336">
        <v>7</v>
      </c>
      <c r="Q336" s="10" t="s">
        <v>574</v>
      </c>
      <c r="R336" s="10" t="s">
        <v>512</v>
      </c>
      <c r="S336" s="10" t="b">
        <v>1</v>
      </c>
      <c r="T336"/>
      <c r="U336"/>
      <c r="V336"/>
      <c r="W336"/>
      <c r="X336"/>
      <c r="Y336" s="10" t="b">
        <v>1</v>
      </c>
      <c r="Z336" s="6">
        <v>1.7699115044247791</v>
      </c>
      <c r="AB336">
        <v>0</v>
      </c>
    </row>
    <row r="337" spans="1:28" x14ac:dyDescent="0.25">
      <c r="A337" s="10" t="s">
        <v>1326</v>
      </c>
      <c r="B337" s="4" t="s">
        <v>304</v>
      </c>
      <c r="C337" s="10" t="s">
        <v>297</v>
      </c>
      <c r="D337" s="10">
        <v>44</v>
      </c>
      <c r="E337" t="s">
        <v>305</v>
      </c>
      <c r="F337" s="10" t="s">
        <v>1327</v>
      </c>
      <c r="G337" s="10">
        <v>2002</v>
      </c>
      <c r="H337" s="4" t="s">
        <v>425</v>
      </c>
      <c r="I337" s="10" t="s">
        <v>297</v>
      </c>
      <c r="J337" s="10">
        <v>68</v>
      </c>
      <c r="K337" t="s">
        <v>426</v>
      </c>
      <c r="L337" s="10" t="s">
        <v>1328</v>
      </c>
      <c r="M337" s="10">
        <v>2003</v>
      </c>
      <c r="N337" s="9" t="s">
        <v>1277</v>
      </c>
      <c r="O337" t="s">
        <v>415</v>
      </c>
      <c r="P337">
        <v>7</v>
      </c>
      <c r="Q337" s="10" t="s">
        <v>426</v>
      </c>
      <c r="R337" s="10" t="s">
        <v>305</v>
      </c>
      <c r="S337" s="10" t="b">
        <v>1</v>
      </c>
      <c r="T337"/>
      <c r="U337"/>
      <c r="V337"/>
      <c r="W337"/>
      <c r="X337"/>
      <c r="Y337" s="10" t="b">
        <v>0</v>
      </c>
      <c r="Z337" s="6">
        <v>1.785714285714286</v>
      </c>
      <c r="AB337">
        <v>0</v>
      </c>
    </row>
    <row r="338" spans="1:28" x14ac:dyDescent="0.25">
      <c r="A338" s="10" t="s">
        <v>1329</v>
      </c>
      <c r="B338" s="4" t="s">
        <v>311</v>
      </c>
      <c r="C338" s="10" t="s">
        <v>95</v>
      </c>
      <c r="D338" s="10">
        <v>82</v>
      </c>
      <c r="E338" t="s">
        <v>312</v>
      </c>
      <c r="F338" s="10" t="s">
        <v>1330</v>
      </c>
      <c r="G338" s="10">
        <v>2017</v>
      </c>
      <c r="H338" s="4" t="s">
        <v>94</v>
      </c>
      <c r="I338" s="10" t="s">
        <v>95</v>
      </c>
      <c r="J338" s="10">
        <v>8</v>
      </c>
      <c r="K338" t="s">
        <v>96</v>
      </c>
      <c r="L338" s="10" t="s">
        <v>1331</v>
      </c>
      <c r="M338" s="10">
        <v>2011</v>
      </c>
      <c r="N338" s="9" t="s">
        <v>1277</v>
      </c>
      <c r="O338" t="s">
        <v>415</v>
      </c>
      <c r="P338">
        <v>7</v>
      </c>
      <c r="Q338" s="10" t="s">
        <v>96</v>
      </c>
      <c r="R338" s="10" t="s">
        <v>312</v>
      </c>
      <c r="S338" s="10" t="b">
        <v>1</v>
      </c>
      <c r="T338"/>
      <c r="U338"/>
      <c r="V338"/>
      <c r="W338"/>
      <c r="X338"/>
      <c r="Y338" s="10" t="b">
        <v>1</v>
      </c>
      <c r="Z338" s="6">
        <v>2.2222222222222219</v>
      </c>
      <c r="AB338">
        <v>0</v>
      </c>
    </row>
    <row r="339" spans="1:28" x14ac:dyDescent="0.25">
      <c r="A339" s="10" t="s">
        <v>1332</v>
      </c>
      <c r="B339" s="4" t="s">
        <v>318</v>
      </c>
      <c r="C339" s="10" t="s">
        <v>95</v>
      </c>
      <c r="D339" s="10">
        <v>52</v>
      </c>
      <c r="E339" t="s">
        <v>319</v>
      </c>
      <c r="F339" s="10" t="s">
        <v>1333</v>
      </c>
      <c r="G339" s="10">
        <v>2007</v>
      </c>
      <c r="H339" s="4" t="s">
        <v>370</v>
      </c>
      <c r="I339" s="10" t="s">
        <v>95</v>
      </c>
      <c r="J339" s="10">
        <v>31</v>
      </c>
      <c r="K339" t="s">
        <v>371</v>
      </c>
      <c r="L339" s="10" t="s">
        <v>1334</v>
      </c>
      <c r="M339" s="10">
        <v>2007</v>
      </c>
      <c r="N339" s="9" t="s">
        <v>1277</v>
      </c>
      <c r="O339" t="s">
        <v>415</v>
      </c>
      <c r="P339">
        <v>7</v>
      </c>
      <c r="Q339" s="10" t="s">
        <v>371</v>
      </c>
      <c r="R339" s="10" t="s">
        <v>319</v>
      </c>
      <c r="S339" s="10" t="b">
        <v>1</v>
      </c>
      <c r="T339"/>
      <c r="U339"/>
      <c r="V339"/>
      <c r="W339"/>
      <c r="X339"/>
      <c r="Y339" s="10" t="b">
        <v>0</v>
      </c>
      <c r="Z339" s="6">
        <v>2.4096385542168681</v>
      </c>
      <c r="AB339">
        <v>0</v>
      </c>
    </row>
    <row r="340" spans="1:28" x14ac:dyDescent="0.25">
      <c r="A340" s="10" t="s">
        <v>1335</v>
      </c>
      <c r="B340" s="4" t="s">
        <v>325</v>
      </c>
      <c r="C340" s="10" t="s">
        <v>95</v>
      </c>
      <c r="D340" s="10">
        <v>34</v>
      </c>
      <c r="E340" t="s">
        <v>326</v>
      </c>
      <c r="F340" s="10" t="s">
        <v>1336</v>
      </c>
      <c r="G340" s="10">
        <v>1998</v>
      </c>
      <c r="H340" s="4" t="s">
        <v>106</v>
      </c>
      <c r="I340" s="10" t="s">
        <v>95</v>
      </c>
      <c r="J340" s="10">
        <v>39</v>
      </c>
      <c r="K340" t="s">
        <v>107</v>
      </c>
      <c r="L340" s="10" t="s">
        <v>1337</v>
      </c>
      <c r="M340" s="10">
        <v>2013</v>
      </c>
      <c r="N340" s="9" t="s">
        <v>1277</v>
      </c>
      <c r="O340" t="s">
        <v>415</v>
      </c>
      <c r="P340">
        <v>7</v>
      </c>
      <c r="Q340" s="10" t="s">
        <v>107</v>
      </c>
      <c r="R340" s="10" t="s">
        <v>326</v>
      </c>
      <c r="S340" s="10" t="b">
        <v>1</v>
      </c>
      <c r="T340"/>
      <c r="U340"/>
      <c r="V340"/>
      <c r="W340"/>
      <c r="X340"/>
      <c r="Y340" s="10" t="b">
        <v>0</v>
      </c>
      <c r="Z340" s="6">
        <v>2.7397260273972601</v>
      </c>
      <c r="AB340">
        <v>0</v>
      </c>
    </row>
    <row r="341" spans="1:28" x14ac:dyDescent="0.25">
      <c r="A341" s="10" t="s">
        <v>1338</v>
      </c>
      <c r="B341" s="4" t="s">
        <v>339</v>
      </c>
      <c r="C341" s="10" t="s">
        <v>31</v>
      </c>
      <c r="D341" s="10">
        <v>83</v>
      </c>
      <c r="E341" t="s">
        <v>340</v>
      </c>
      <c r="F341" s="10" t="s">
        <v>1339</v>
      </c>
      <c r="G341" s="10">
        <v>2007</v>
      </c>
      <c r="H341" s="4" t="s">
        <v>215</v>
      </c>
      <c r="I341" s="10" t="s">
        <v>31</v>
      </c>
      <c r="J341" s="10">
        <v>23</v>
      </c>
      <c r="K341" t="s">
        <v>216</v>
      </c>
      <c r="L341" s="10" t="s">
        <v>1340</v>
      </c>
      <c r="M341" s="10">
        <v>2012</v>
      </c>
      <c r="N341" s="9" t="s">
        <v>1277</v>
      </c>
      <c r="O341" t="s">
        <v>415</v>
      </c>
      <c r="P341">
        <v>7</v>
      </c>
      <c r="Q341" s="10" t="s">
        <v>340</v>
      </c>
      <c r="R341" s="10" t="s">
        <v>216</v>
      </c>
      <c r="S341" s="10" t="b">
        <v>1</v>
      </c>
      <c r="T341"/>
      <c r="U341"/>
      <c r="V341"/>
      <c r="W341"/>
      <c r="X341"/>
      <c r="Y341" s="10" t="b">
        <v>0</v>
      </c>
      <c r="Z341" s="6">
        <v>1.8867924528301889</v>
      </c>
      <c r="AB341">
        <v>0</v>
      </c>
    </row>
    <row r="342" spans="1:28" x14ac:dyDescent="0.25">
      <c r="A342" s="10" t="s">
        <v>1341</v>
      </c>
      <c r="B342" s="4" t="s">
        <v>289</v>
      </c>
      <c r="C342" s="10" t="s">
        <v>65</v>
      </c>
      <c r="D342" s="10">
        <v>117</v>
      </c>
      <c r="E342" t="s">
        <v>290</v>
      </c>
      <c r="F342" s="10" t="s">
        <v>1342</v>
      </c>
      <c r="G342" s="10">
        <v>2016</v>
      </c>
      <c r="H342" s="4" t="s">
        <v>64</v>
      </c>
      <c r="I342" s="10" t="s">
        <v>65</v>
      </c>
      <c r="J342" s="10">
        <v>125</v>
      </c>
      <c r="K342" t="s">
        <v>66</v>
      </c>
      <c r="L342" s="10" t="s">
        <v>1343</v>
      </c>
      <c r="M342" s="10">
        <v>2002</v>
      </c>
      <c r="N342" s="9" t="s">
        <v>1277</v>
      </c>
      <c r="O342" t="s">
        <v>415</v>
      </c>
      <c r="P342">
        <v>7</v>
      </c>
      <c r="Q342" s="10" t="s">
        <v>66</v>
      </c>
      <c r="R342" s="10" t="s">
        <v>290</v>
      </c>
      <c r="S342" s="10" t="b">
        <v>1</v>
      </c>
      <c r="T342"/>
      <c r="U342"/>
      <c r="V342"/>
      <c r="W342"/>
      <c r="X342"/>
      <c r="Y342" s="10" t="b">
        <v>0</v>
      </c>
      <c r="Z342" s="6">
        <v>0.82644628099173556</v>
      </c>
      <c r="AB342">
        <v>0</v>
      </c>
    </row>
    <row r="343" spans="1:28" x14ac:dyDescent="0.25">
      <c r="A343" s="10" t="s">
        <v>1344</v>
      </c>
      <c r="B343" s="4" t="s">
        <v>285</v>
      </c>
      <c r="C343" s="10" t="s">
        <v>53</v>
      </c>
      <c r="D343" s="10">
        <v>106</v>
      </c>
      <c r="E343" t="s">
        <v>286</v>
      </c>
      <c r="F343" s="10" t="s">
        <v>1345</v>
      </c>
      <c r="G343" s="10">
        <v>2012</v>
      </c>
      <c r="H343" s="4" t="s">
        <v>229</v>
      </c>
      <c r="I343" s="10" t="s">
        <v>53</v>
      </c>
      <c r="J343" s="10">
        <v>126</v>
      </c>
      <c r="K343" t="s">
        <v>230</v>
      </c>
      <c r="L343" s="10" t="s">
        <v>1346</v>
      </c>
      <c r="M343" s="10">
        <v>2014</v>
      </c>
      <c r="N343" s="9" t="s">
        <v>1277</v>
      </c>
      <c r="O343" t="s">
        <v>415</v>
      </c>
      <c r="P343">
        <v>7</v>
      </c>
      <c r="Q343" s="10" t="s">
        <v>286</v>
      </c>
      <c r="R343" s="10" t="s">
        <v>230</v>
      </c>
      <c r="S343" s="10" t="b">
        <v>1</v>
      </c>
      <c r="T343"/>
      <c r="U343"/>
      <c r="V343"/>
      <c r="W343"/>
      <c r="X343"/>
      <c r="Y343" s="10" t="b">
        <v>0</v>
      </c>
      <c r="Z343" s="6">
        <v>0.86206896551724133</v>
      </c>
      <c r="AB343">
        <v>0</v>
      </c>
    </row>
    <row r="344" spans="1:28" x14ac:dyDescent="0.25">
      <c r="A344" s="10" t="s">
        <v>1347</v>
      </c>
      <c r="B344" s="4" t="s">
        <v>367</v>
      </c>
      <c r="C344" s="10" t="s">
        <v>31</v>
      </c>
      <c r="D344" s="10">
        <v>7</v>
      </c>
      <c r="E344" t="s">
        <v>368</v>
      </c>
      <c r="F344" s="10" t="s">
        <v>1348</v>
      </c>
      <c r="G344" s="10">
        <v>2011</v>
      </c>
      <c r="H344" s="4" t="s">
        <v>226</v>
      </c>
      <c r="I344" s="10" t="s">
        <v>31</v>
      </c>
      <c r="J344" s="10">
        <v>4</v>
      </c>
      <c r="K344" t="s">
        <v>227</v>
      </c>
      <c r="L344" s="10" t="s">
        <v>1349</v>
      </c>
      <c r="M344" s="10">
        <v>2008</v>
      </c>
      <c r="N344" s="9" t="s">
        <v>1277</v>
      </c>
      <c r="O344" t="s">
        <v>415</v>
      </c>
      <c r="P344">
        <v>7</v>
      </c>
      <c r="Q344" s="10" t="s">
        <v>227</v>
      </c>
      <c r="R344" s="10" t="s">
        <v>368</v>
      </c>
      <c r="S344" s="10" t="b">
        <v>1</v>
      </c>
      <c r="T344"/>
      <c r="U344"/>
      <c r="V344"/>
      <c r="W344"/>
      <c r="X344"/>
      <c r="Y344" s="10" t="b">
        <v>0</v>
      </c>
      <c r="Z344" s="6">
        <v>18.18181818181818</v>
      </c>
      <c r="AB344">
        <v>0</v>
      </c>
    </row>
    <row r="345" spans="1:28" x14ac:dyDescent="0.25">
      <c r="A345" s="10" t="s">
        <v>1350</v>
      </c>
      <c r="B345" s="4" t="s">
        <v>353</v>
      </c>
      <c r="C345" s="10" t="s">
        <v>53</v>
      </c>
      <c r="D345" s="10">
        <v>113</v>
      </c>
      <c r="E345" t="s">
        <v>354</v>
      </c>
      <c r="F345" s="10" t="s">
        <v>1351</v>
      </c>
      <c r="G345" s="10">
        <v>2012</v>
      </c>
      <c r="H345" s="4" t="s">
        <v>109</v>
      </c>
      <c r="I345" s="10" t="s">
        <v>31</v>
      </c>
      <c r="J345" s="10">
        <v>40</v>
      </c>
      <c r="K345" t="s">
        <v>110</v>
      </c>
      <c r="L345" s="10" t="s">
        <v>1352</v>
      </c>
      <c r="M345" s="10">
        <v>2014</v>
      </c>
      <c r="N345" s="9" t="s">
        <v>1277</v>
      </c>
      <c r="O345" t="s">
        <v>415</v>
      </c>
      <c r="P345">
        <v>7</v>
      </c>
      <c r="Q345" s="10" t="s">
        <v>110</v>
      </c>
      <c r="R345" s="10" t="s">
        <v>354</v>
      </c>
      <c r="S345" s="10" t="b">
        <v>0</v>
      </c>
      <c r="T345"/>
      <c r="U345"/>
      <c r="V345"/>
      <c r="W345"/>
      <c r="X345"/>
      <c r="Y345" s="10" t="b">
        <v>0</v>
      </c>
      <c r="Z345" s="6">
        <v>1.3071895424836599</v>
      </c>
      <c r="AB345">
        <v>0</v>
      </c>
    </row>
    <row r="346" spans="1:28" x14ac:dyDescent="0.25">
      <c r="A346" s="10" t="s">
        <v>1353</v>
      </c>
      <c r="B346" s="4" t="s">
        <v>527</v>
      </c>
      <c r="C346" s="10" t="s">
        <v>297</v>
      </c>
      <c r="D346" s="10">
        <v>57</v>
      </c>
      <c r="E346" t="s">
        <v>528</v>
      </c>
      <c r="F346" s="10" t="s">
        <v>1354</v>
      </c>
      <c r="G346" s="10">
        <v>2003</v>
      </c>
      <c r="H346" s="4" t="s">
        <v>537</v>
      </c>
      <c r="I346" s="10" t="s">
        <v>297</v>
      </c>
      <c r="J346" s="10">
        <v>21</v>
      </c>
      <c r="K346" t="s">
        <v>538</v>
      </c>
      <c r="L346" s="10" t="s">
        <v>1355</v>
      </c>
      <c r="M346" s="10">
        <v>1997</v>
      </c>
      <c r="N346" s="9" t="s">
        <v>1277</v>
      </c>
      <c r="O346" t="s">
        <v>415</v>
      </c>
      <c r="P346">
        <v>7</v>
      </c>
      <c r="Q346" s="10" t="s">
        <v>528</v>
      </c>
      <c r="R346" s="10" t="s">
        <v>538</v>
      </c>
      <c r="S346" s="10" t="b">
        <v>1</v>
      </c>
      <c r="T346"/>
      <c r="U346"/>
      <c r="V346"/>
      <c r="W346"/>
      <c r="X346"/>
      <c r="Y346" s="10" t="b">
        <v>0</v>
      </c>
      <c r="Z346" s="6">
        <v>2.5641025641025639</v>
      </c>
      <c r="AB346">
        <v>0</v>
      </c>
    </row>
    <row r="347" spans="1:28" x14ac:dyDescent="0.25">
      <c r="A347" s="10" t="s">
        <v>1356</v>
      </c>
      <c r="B347" s="4" t="s">
        <v>523</v>
      </c>
      <c r="C347" s="10" t="s">
        <v>37</v>
      </c>
      <c r="D347" s="10">
        <v>54</v>
      </c>
      <c r="E347" t="s">
        <v>524</v>
      </c>
      <c r="F347" s="10" t="s">
        <v>1357</v>
      </c>
      <c r="G347" s="10">
        <v>2003</v>
      </c>
      <c r="H347" s="4" t="s">
        <v>36</v>
      </c>
      <c r="I347" s="10" t="s">
        <v>37</v>
      </c>
      <c r="J347" s="10">
        <v>115</v>
      </c>
      <c r="K347" t="s">
        <v>38</v>
      </c>
      <c r="L347" s="10" t="s">
        <v>1358</v>
      </c>
      <c r="M347" s="10">
        <v>2015</v>
      </c>
      <c r="N347" s="9" t="s">
        <v>1277</v>
      </c>
      <c r="O347" t="s">
        <v>415</v>
      </c>
      <c r="P347">
        <v>7</v>
      </c>
      <c r="Q347" s="10" t="s">
        <v>524</v>
      </c>
      <c r="R347" s="10" t="s">
        <v>38</v>
      </c>
      <c r="S347" s="10" t="b">
        <v>1</v>
      </c>
      <c r="T347"/>
      <c r="U347"/>
      <c r="V347"/>
      <c r="W347"/>
      <c r="X347"/>
      <c r="Y347" s="10" t="b">
        <v>0</v>
      </c>
      <c r="Z347" s="6">
        <v>1.1834319526627219</v>
      </c>
      <c r="AB347">
        <v>0</v>
      </c>
    </row>
    <row r="348" spans="1:28" x14ac:dyDescent="0.25">
      <c r="A348" s="10" t="s">
        <v>1359</v>
      </c>
      <c r="B348" s="4" t="s">
        <v>30</v>
      </c>
      <c r="C348" s="10" t="s">
        <v>31</v>
      </c>
      <c r="D348" s="10">
        <v>25</v>
      </c>
      <c r="E348" t="s">
        <v>32</v>
      </c>
      <c r="F348" s="10" t="s">
        <v>1360</v>
      </c>
      <c r="G348" s="10">
        <v>2013</v>
      </c>
      <c r="H348" s="4" t="s">
        <v>166</v>
      </c>
      <c r="I348" s="10" t="s">
        <v>31</v>
      </c>
      <c r="J348" s="10">
        <v>43</v>
      </c>
      <c r="K348" t="s">
        <v>167</v>
      </c>
      <c r="L348" s="10" t="s">
        <v>1361</v>
      </c>
      <c r="M348" s="10">
        <v>2013</v>
      </c>
      <c r="N348" s="9" t="s">
        <v>1277</v>
      </c>
      <c r="O348" t="s">
        <v>415</v>
      </c>
      <c r="P348">
        <v>7</v>
      </c>
      <c r="Q348" s="10" t="s">
        <v>167</v>
      </c>
      <c r="R348" s="10" t="s">
        <v>32</v>
      </c>
      <c r="S348" s="10" t="b">
        <v>1</v>
      </c>
      <c r="T348"/>
      <c r="U348"/>
      <c r="V348"/>
      <c r="W348"/>
      <c r="X348"/>
      <c r="Y348" s="10" t="b">
        <v>0</v>
      </c>
      <c r="Z348" s="6">
        <v>2.9411764705882351</v>
      </c>
      <c r="AB348">
        <v>0</v>
      </c>
    </row>
    <row r="349" spans="1:28" x14ac:dyDescent="0.25">
      <c r="A349" s="10" t="s">
        <v>1362</v>
      </c>
      <c r="B349" s="4" t="s">
        <v>550</v>
      </c>
      <c r="C349" s="10" t="s">
        <v>152</v>
      </c>
      <c r="D349" s="10">
        <v>73</v>
      </c>
      <c r="E349" t="s">
        <v>551</v>
      </c>
      <c r="F349" s="10" t="s">
        <v>1363</v>
      </c>
      <c r="G349" s="10">
        <v>2015</v>
      </c>
      <c r="H349" s="4" t="s">
        <v>26</v>
      </c>
      <c r="I349" s="10" t="s">
        <v>27</v>
      </c>
      <c r="J349" s="10">
        <v>62</v>
      </c>
      <c r="K349" t="s">
        <v>28</v>
      </c>
      <c r="L349" s="10" t="s">
        <v>1364</v>
      </c>
      <c r="M349" s="10">
        <v>1998</v>
      </c>
      <c r="N349" s="9" t="s">
        <v>1277</v>
      </c>
      <c r="O349" t="s">
        <v>415</v>
      </c>
      <c r="P349">
        <v>7</v>
      </c>
      <c r="Q349" s="10" t="s">
        <v>28</v>
      </c>
      <c r="R349" s="10" t="s">
        <v>551</v>
      </c>
      <c r="S349" s="10" t="b">
        <v>0</v>
      </c>
      <c r="T349"/>
      <c r="U349"/>
      <c r="V349"/>
      <c r="W349"/>
      <c r="X349"/>
      <c r="Y349" s="10" t="b">
        <v>0</v>
      </c>
      <c r="Z349" s="6">
        <v>1.4814814814814821</v>
      </c>
      <c r="AB349">
        <v>0</v>
      </c>
    </row>
    <row r="350" spans="1:28" x14ac:dyDescent="0.25">
      <c r="A350" s="10" t="s">
        <v>1365</v>
      </c>
      <c r="B350" s="4" t="s">
        <v>463</v>
      </c>
      <c r="C350" s="10" t="s">
        <v>297</v>
      </c>
      <c r="D350" s="10">
        <v>13</v>
      </c>
      <c r="E350" t="s">
        <v>464</v>
      </c>
      <c r="F350" s="10" t="s">
        <v>1366</v>
      </c>
      <c r="G350" s="10">
        <v>1997</v>
      </c>
      <c r="H350" s="4" t="s">
        <v>458</v>
      </c>
      <c r="I350" s="10" t="s">
        <v>297</v>
      </c>
      <c r="J350" s="10">
        <v>11</v>
      </c>
      <c r="K350" t="s">
        <v>459</v>
      </c>
      <c r="L350" s="10" t="s">
        <v>1367</v>
      </c>
      <c r="M350" s="10">
        <v>2017</v>
      </c>
      <c r="N350" s="9" t="s">
        <v>1277</v>
      </c>
      <c r="O350" t="s">
        <v>415</v>
      </c>
      <c r="P350">
        <v>7</v>
      </c>
      <c r="Q350" s="10" t="s">
        <v>459</v>
      </c>
      <c r="R350" s="10" t="s">
        <v>464</v>
      </c>
      <c r="S350" s="10" t="b">
        <v>1</v>
      </c>
      <c r="T350"/>
      <c r="U350"/>
      <c r="V350"/>
      <c r="W350"/>
      <c r="X350"/>
      <c r="Y350" s="10" t="b">
        <v>1</v>
      </c>
      <c r="Z350" s="6">
        <v>8.3333333333333321</v>
      </c>
      <c r="AB350">
        <v>0</v>
      </c>
    </row>
    <row r="351" spans="1:28" x14ac:dyDescent="0.25">
      <c r="A351" s="10" t="s">
        <v>1368</v>
      </c>
      <c r="B351" s="4" t="s">
        <v>56</v>
      </c>
      <c r="C351" s="10" t="s">
        <v>27</v>
      </c>
      <c r="D351" s="10">
        <v>103</v>
      </c>
      <c r="E351" t="s">
        <v>57</v>
      </c>
      <c r="F351" s="10" t="s">
        <v>1369</v>
      </c>
      <c r="G351" s="10">
        <v>2003</v>
      </c>
      <c r="H351" s="4" t="s">
        <v>300</v>
      </c>
      <c r="I351" s="10" t="s">
        <v>27</v>
      </c>
      <c r="J351" s="10">
        <v>110</v>
      </c>
      <c r="K351" t="s">
        <v>301</v>
      </c>
      <c r="L351" s="10" t="s">
        <v>1370</v>
      </c>
      <c r="M351" s="10">
        <v>2000</v>
      </c>
      <c r="N351" s="9" t="s">
        <v>1277</v>
      </c>
      <c r="O351" t="s">
        <v>415</v>
      </c>
      <c r="P351">
        <v>7</v>
      </c>
      <c r="Q351" s="10" t="s">
        <v>57</v>
      </c>
      <c r="R351" s="10" t="s">
        <v>301</v>
      </c>
      <c r="S351" s="10" t="b">
        <v>1</v>
      </c>
      <c r="T351"/>
      <c r="U351"/>
      <c r="V351"/>
      <c r="W351"/>
      <c r="X351"/>
      <c r="Y351" s="10" t="b">
        <v>0</v>
      </c>
      <c r="Z351" s="6">
        <v>0.93896713615023475</v>
      </c>
      <c r="AB351">
        <v>0</v>
      </c>
    </row>
    <row r="352" spans="1:28" x14ac:dyDescent="0.25">
      <c r="A352" s="10" t="s">
        <v>1371</v>
      </c>
      <c r="B352" s="4" t="s">
        <v>79</v>
      </c>
      <c r="C352" s="10" t="s">
        <v>80</v>
      </c>
      <c r="D352" s="10">
        <v>107</v>
      </c>
      <c r="E352" t="s">
        <v>81</v>
      </c>
      <c r="F352" s="10" t="s">
        <v>1372</v>
      </c>
      <c r="G352" s="10">
        <v>2013</v>
      </c>
      <c r="H352" s="4" t="s">
        <v>321</v>
      </c>
      <c r="I352" s="10" t="s">
        <v>80</v>
      </c>
      <c r="J352" s="10">
        <v>118</v>
      </c>
      <c r="K352" t="s">
        <v>322</v>
      </c>
      <c r="L352" s="10" t="s">
        <v>1373</v>
      </c>
      <c r="M352" s="10">
        <v>2008</v>
      </c>
      <c r="N352" s="9" t="s">
        <v>1277</v>
      </c>
      <c r="O352" t="s">
        <v>415</v>
      </c>
      <c r="P352">
        <v>7</v>
      </c>
      <c r="Q352" s="10" t="s">
        <v>81</v>
      </c>
      <c r="R352" s="10" t="s">
        <v>322</v>
      </c>
      <c r="S352" s="10" t="b">
        <v>1</v>
      </c>
      <c r="T352"/>
      <c r="U352"/>
      <c r="V352"/>
      <c r="W352"/>
      <c r="X352"/>
      <c r="Y352" s="10" t="b">
        <v>0</v>
      </c>
      <c r="Z352" s="6">
        <v>0.88888888888888884</v>
      </c>
      <c r="AB352">
        <v>0</v>
      </c>
    </row>
    <row r="353" spans="1:28" x14ac:dyDescent="0.25">
      <c r="A353" s="10" t="s">
        <v>1374</v>
      </c>
      <c r="B353" s="4" t="s">
        <v>564</v>
      </c>
      <c r="C353" s="10" t="s">
        <v>37</v>
      </c>
      <c r="D353" s="10">
        <v>99</v>
      </c>
      <c r="E353" t="s">
        <v>565</v>
      </c>
      <c r="F353" s="10" t="s">
        <v>1375</v>
      </c>
      <c r="G353" s="10">
        <v>2011</v>
      </c>
      <c r="H353" s="4" t="s">
        <v>99</v>
      </c>
      <c r="I353" s="10" t="s">
        <v>37</v>
      </c>
      <c r="J353" s="10">
        <v>95</v>
      </c>
      <c r="K353" t="s">
        <v>100</v>
      </c>
      <c r="L353" s="10" t="s">
        <v>1376</v>
      </c>
      <c r="M353" s="10">
        <v>2008</v>
      </c>
      <c r="N353" s="9" t="s">
        <v>1277</v>
      </c>
      <c r="O353" t="s">
        <v>415</v>
      </c>
      <c r="P353">
        <v>7</v>
      </c>
      <c r="Q353" s="10" t="s">
        <v>100</v>
      </c>
      <c r="R353" s="10" t="s">
        <v>565</v>
      </c>
      <c r="S353" s="10" t="b">
        <v>1</v>
      </c>
      <c r="T353"/>
      <c r="U353"/>
      <c r="V353"/>
      <c r="W353"/>
      <c r="X353"/>
      <c r="Y353" s="10" t="b">
        <v>0</v>
      </c>
      <c r="Z353" s="6">
        <v>1.0309278350515461</v>
      </c>
      <c r="AB353">
        <v>0</v>
      </c>
    </row>
    <row r="354" spans="1:28" x14ac:dyDescent="0.25">
      <c r="A354" s="10" t="s">
        <v>1377</v>
      </c>
      <c r="B354" s="4" t="s">
        <v>429</v>
      </c>
      <c r="C354" s="10" t="s">
        <v>297</v>
      </c>
      <c r="D354" s="10">
        <v>71</v>
      </c>
      <c r="E354" t="s">
        <v>430</v>
      </c>
      <c r="F354" s="10" t="s">
        <v>1378</v>
      </c>
      <c r="G354" s="10">
        <v>2017</v>
      </c>
      <c r="H354" s="4" t="s">
        <v>453</v>
      </c>
      <c r="I354" s="10" t="s">
        <v>297</v>
      </c>
      <c r="J354" s="10">
        <v>42</v>
      </c>
      <c r="K354" t="s">
        <v>454</v>
      </c>
      <c r="L354" s="10" t="s">
        <v>1379</v>
      </c>
      <c r="M354" s="10">
        <v>2014</v>
      </c>
      <c r="N354" s="9" t="s">
        <v>1277</v>
      </c>
      <c r="O354" t="s">
        <v>415</v>
      </c>
      <c r="P354">
        <v>7</v>
      </c>
      <c r="Q354" s="10" t="s">
        <v>454</v>
      </c>
      <c r="R354" s="10" t="s">
        <v>430</v>
      </c>
      <c r="S354" s="10" t="b">
        <v>1</v>
      </c>
      <c r="T354"/>
      <c r="U354"/>
      <c r="V354"/>
      <c r="W354"/>
      <c r="X354"/>
      <c r="Y354" s="10" t="b">
        <v>1</v>
      </c>
      <c r="Z354" s="6">
        <v>1.7699115044247791</v>
      </c>
      <c r="AB354">
        <v>0</v>
      </c>
    </row>
    <row r="355" spans="1:28" x14ac:dyDescent="0.25">
      <c r="A355" s="10" t="s">
        <v>1380</v>
      </c>
      <c r="B355" s="4" t="s">
        <v>540</v>
      </c>
      <c r="C355" s="10" t="s">
        <v>65</v>
      </c>
      <c r="D355" s="10">
        <v>29</v>
      </c>
      <c r="E355" t="s">
        <v>541</v>
      </c>
      <c r="F355" s="10" t="s">
        <v>1381</v>
      </c>
      <c r="G355" s="10">
        <v>2017</v>
      </c>
      <c r="H355" s="4" t="s">
        <v>342</v>
      </c>
      <c r="I355" s="10" t="s">
        <v>41</v>
      </c>
      <c r="J355" s="10">
        <v>28</v>
      </c>
      <c r="K355" t="s">
        <v>343</v>
      </c>
      <c r="L355" s="10" t="s">
        <v>1382</v>
      </c>
      <c r="M355" s="10">
        <v>2000</v>
      </c>
      <c r="N355" s="9" t="s">
        <v>1277</v>
      </c>
      <c r="O355" t="s">
        <v>415</v>
      </c>
      <c r="P355">
        <v>7</v>
      </c>
      <c r="Q355" s="10" t="s">
        <v>343</v>
      </c>
      <c r="R355" s="10" t="s">
        <v>541</v>
      </c>
      <c r="S355" s="10" t="b">
        <v>0</v>
      </c>
      <c r="T355"/>
      <c r="U355"/>
      <c r="V355"/>
      <c r="W355"/>
      <c r="X355"/>
      <c r="Y355" s="10" t="b">
        <v>1</v>
      </c>
      <c r="Z355" s="6">
        <v>3.5087719298245612</v>
      </c>
      <c r="AB355">
        <v>0</v>
      </c>
    </row>
    <row r="356" spans="1:28" x14ac:dyDescent="0.25">
      <c r="A356" s="10" t="s">
        <v>1383</v>
      </c>
      <c r="B356" s="4" t="s">
        <v>87</v>
      </c>
      <c r="C356" s="10" t="s">
        <v>37</v>
      </c>
      <c r="D356" s="10">
        <v>119</v>
      </c>
      <c r="E356" t="s">
        <v>88</v>
      </c>
      <c r="F356" s="10" t="s">
        <v>1384</v>
      </c>
      <c r="G356" s="10">
        <v>2005</v>
      </c>
      <c r="H356" s="4" t="s">
        <v>332</v>
      </c>
      <c r="I356" s="10" t="s">
        <v>37</v>
      </c>
      <c r="J356" s="10">
        <v>108</v>
      </c>
      <c r="K356" t="s">
        <v>333</v>
      </c>
      <c r="L356" s="10" t="s">
        <v>1385</v>
      </c>
      <c r="M356" s="10">
        <v>2012</v>
      </c>
      <c r="N356" s="9" t="s">
        <v>1277</v>
      </c>
      <c r="O356" t="s">
        <v>415</v>
      </c>
      <c r="P356">
        <v>7</v>
      </c>
      <c r="Q356" s="10" t="s">
        <v>333</v>
      </c>
      <c r="R356" s="10" t="s">
        <v>88</v>
      </c>
      <c r="S356" s="10" t="b">
        <v>1</v>
      </c>
      <c r="T356"/>
      <c r="U356"/>
      <c r="V356"/>
      <c r="W356"/>
      <c r="X356"/>
      <c r="Y356" s="10" t="b">
        <v>0</v>
      </c>
      <c r="Z356" s="6">
        <v>0.88105726872246704</v>
      </c>
      <c r="AB356">
        <v>0</v>
      </c>
    </row>
    <row r="357" spans="1:28" x14ac:dyDescent="0.25">
      <c r="A357" s="10" t="s">
        <v>1386</v>
      </c>
      <c r="B357" s="4" t="s">
        <v>502</v>
      </c>
      <c r="C357" s="10" t="s">
        <v>95</v>
      </c>
      <c r="D357" s="10">
        <v>6</v>
      </c>
      <c r="E357" t="s">
        <v>503</v>
      </c>
      <c r="F357" s="10" t="s">
        <v>1387</v>
      </c>
      <c r="G357" s="10">
        <v>2008</v>
      </c>
      <c r="H357" s="4" t="s">
        <v>530</v>
      </c>
      <c r="I357" s="10" t="s">
        <v>95</v>
      </c>
      <c r="J357" s="10">
        <v>5</v>
      </c>
      <c r="K357" t="s">
        <v>531</v>
      </c>
      <c r="L357" s="10" t="s">
        <v>1388</v>
      </c>
      <c r="M357" s="10">
        <v>2005</v>
      </c>
      <c r="N357" s="9" t="s">
        <v>1277</v>
      </c>
      <c r="O357" t="s">
        <v>34</v>
      </c>
      <c r="P357">
        <v>7</v>
      </c>
      <c r="Q357" s="10" t="s">
        <v>503</v>
      </c>
      <c r="R357" s="10" t="s">
        <v>531</v>
      </c>
      <c r="S357" s="10" t="b">
        <v>1</v>
      </c>
      <c r="T357"/>
      <c r="U357"/>
      <c r="V357"/>
      <c r="W357"/>
      <c r="X357"/>
      <c r="Y357" s="10" t="b">
        <v>0</v>
      </c>
      <c r="Z357" s="6">
        <v>18.18181818181818</v>
      </c>
      <c r="AB357">
        <v>0</v>
      </c>
    </row>
    <row r="358" spans="1:28" x14ac:dyDescent="0.25">
      <c r="A358" s="10" t="s">
        <v>1389</v>
      </c>
      <c r="B358" s="4" t="s">
        <v>102</v>
      </c>
      <c r="C358" s="10" t="s">
        <v>80</v>
      </c>
      <c r="D358" s="10">
        <v>111</v>
      </c>
      <c r="E358" t="s">
        <v>103</v>
      </c>
      <c r="F358" s="10" t="s">
        <v>1390</v>
      </c>
      <c r="G358" s="10">
        <v>2016</v>
      </c>
      <c r="H358" s="4" t="s">
        <v>233</v>
      </c>
      <c r="I358" s="10" t="s">
        <v>80</v>
      </c>
      <c r="J358" s="10">
        <v>90</v>
      </c>
      <c r="K358" t="s">
        <v>234</v>
      </c>
      <c r="L358" s="10" t="s">
        <v>1391</v>
      </c>
      <c r="M358" s="10">
        <v>2017</v>
      </c>
      <c r="N358" s="9" t="s">
        <v>1277</v>
      </c>
      <c r="O358" t="s">
        <v>415</v>
      </c>
      <c r="P358">
        <v>7</v>
      </c>
      <c r="Q358" s="10" t="s">
        <v>234</v>
      </c>
      <c r="R358" s="10" t="s">
        <v>103</v>
      </c>
      <c r="S358" s="10" t="b">
        <v>1</v>
      </c>
      <c r="T358"/>
      <c r="U358"/>
      <c r="V358"/>
      <c r="W358"/>
      <c r="X358"/>
      <c r="Y358" s="10" t="b">
        <v>1</v>
      </c>
      <c r="Z358" s="6">
        <v>0.99502487562189057</v>
      </c>
      <c r="AB358">
        <v>0</v>
      </c>
    </row>
    <row r="359" spans="1:28" x14ac:dyDescent="0.25">
      <c r="A359" s="10" t="s">
        <v>1392</v>
      </c>
      <c r="B359" s="4" t="s">
        <v>137</v>
      </c>
      <c r="C359" s="10" t="s">
        <v>27</v>
      </c>
      <c r="D359" s="10">
        <v>96</v>
      </c>
      <c r="E359" t="s">
        <v>138</v>
      </c>
      <c r="F359" s="10" t="s">
        <v>1393</v>
      </c>
      <c r="G359" s="10">
        <v>2016</v>
      </c>
      <c r="H359" s="4" t="s">
        <v>479</v>
      </c>
      <c r="I359" s="10" t="s">
        <v>27</v>
      </c>
      <c r="J359" s="10">
        <v>33</v>
      </c>
      <c r="K359" t="s">
        <v>480</v>
      </c>
      <c r="L359" s="10" t="s">
        <v>1394</v>
      </c>
      <c r="M359" s="10">
        <v>2010</v>
      </c>
      <c r="N359" s="9" t="s">
        <v>1277</v>
      </c>
      <c r="O359" t="s">
        <v>415</v>
      </c>
      <c r="P359">
        <v>7</v>
      </c>
      <c r="Q359" s="10" t="s">
        <v>480</v>
      </c>
      <c r="R359" s="10" t="s">
        <v>138</v>
      </c>
      <c r="S359" s="10" t="b">
        <v>1</v>
      </c>
      <c r="T359"/>
      <c r="U359"/>
      <c r="V359"/>
      <c r="W359"/>
      <c r="X359"/>
      <c r="Y359" s="10" t="b">
        <v>0</v>
      </c>
      <c r="Z359" s="6">
        <v>1.5503875968992249</v>
      </c>
      <c r="AB359">
        <v>0</v>
      </c>
    </row>
    <row r="360" spans="1:28" x14ac:dyDescent="0.25">
      <c r="A360" s="10" t="s">
        <v>1395</v>
      </c>
      <c r="B360" s="4" t="s">
        <v>159</v>
      </c>
      <c r="C360" s="10" t="s">
        <v>53</v>
      </c>
      <c r="D360" s="10">
        <v>120</v>
      </c>
      <c r="E360" t="s">
        <v>160</v>
      </c>
      <c r="F360" s="10" t="s">
        <v>1396</v>
      </c>
      <c r="G360" s="10">
        <v>2013</v>
      </c>
      <c r="H360" s="4" t="s">
        <v>261</v>
      </c>
      <c r="I360" s="10" t="s">
        <v>53</v>
      </c>
      <c r="J360" s="10">
        <v>100</v>
      </c>
      <c r="K360" t="s">
        <v>262</v>
      </c>
      <c r="L360" s="10" t="s">
        <v>1397</v>
      </c>
      <c r="M360" s="10">
        <v>2015</v>
      </c>
      <c r="N360" s="9" t="s">
        <v>1277</v>
      </c>
      <c r="O360" t="s">
        <v>415</v>
      </c>
      <c r="P360">
        <v>7</v>
      </c>
      <c r="Q360" s="10" t="s">
        <v>262</v>
      </c>
      <c r="R360" s="10" t="s">
        <v>160</v>
      </c>
      <c r="S360" s="10" t="b">
        <v>1</v>
      </c>
      <c r="T360"/>
      <c r="U360"/>
      <c r="V360"/>
      <c r="W360"/>
      <c r="X360"/>
      <c r="Y360" s="10" t="b">
        <v>0</v>
      </c>
      <c r="Z360" s="6">
        <v>0.90909090909090906</v>
      </c>
      <c r="AB360">
        <v>0</v>
      </c>
    </row>
    <row r="361" spans="1:28" x14ac:dyDescent="0.25">
      <c r="A361" s="10" t="s">
        <v>1398</v>
      </c>
      <c r="B361" s="4" t="s">
        <v>173</v>
      </c>
      <c r="C361" s="10" t="s">
        <v>152</v>
      </c>
      <c r="D361" s="10">
        <v>64</v>
      </c>
      <c r="E361" t="s">
        <v>174</v>
      </c>
      <c r="F361" s="10" t="s">
        <v>1399</v>
      </c>
      <c r="G361" s="10">
        <v>2007</v>
      </c>
      <c r="H361" s="4" t="s">
        <v>381</v>
      </c>
      <c r="I361" s="10" t="s">
        <v>65</v>
      </c>
      <c r="J361" s="10">
        <v>128</v>
      </c>
      <c r="K361" t="s">
        <v>382</v>
      </c>
      <c r="L361" s="10" t="s">
        <v>1400</v>
      </c>
      <c r="M361" s="10">
        <v>2017</v>
      </c>
      <c r="N361" s="9" t="s">
        <v>1277</v>
      </c>
      <c r="O361" t="s">
        <v>415</v>
      </c>
      <c r="P361">
        <v>7</v>
      </c>
      <c r="Q361" s="10" t="s">
        <v>382</v>
      </c>
      <c r="R361" s="10" t="s">
        <v>174</v>
      </c>
      <c r="S361" s="10" t="b">
        <v>0</v>
      </c>
      <c r="T361"/>
      <c r="U361"/>
      <c r="V361"/>
      <c r="W361"/>
      <c r="X361"/>
      <c r="Y361" s="10" t="b">
        <v>1</v>
      </c>
      <c r="Z361" s="6">
        <v>1.041666666666667</v>
      </c>
      <c r="AB361">
        <v>0</v>
      </c>
    </row>
    <row r="362" spans="1:28" x14ac:dyDescent="0.25">
      <c r="A362" s="10" t="s">
        <v>1401</v>
      </c>
      <c r="B362" s="4" t="s">
        <v>151</v>
      </c>
      <c r="C362" s="10" t="s">
        <v>152</v>
      </c>
      <c r="D362" s="10">
        <v>109</v>
      </c>
      <c r="E362" t="s">
        <v>153</v>
      </c>
      <c r="F362" s="10" t="s">
        <v>1402</v>
      </c>
      <c r="G362" s="10">
        <v>2012</v>
      </c>
      <c r="H362" s="4" t="s">
        <v>278</v>
      </c>
      <c r="I362" s="10" t="s">
        <v>152</v>
      </c>
      <c r="J362" s="10">
        <v>38</v>
      </c>
      <c r="K362" t="s">
        <v>279</v>
      </c>
      <c r="L362" s="10" t="s">
        <v>1403</v>
      </c>
      <c r="M362" s="10">
        <v>2017</v>
      </c>
      <c r="N362" s="9" t="s">
        <v>1277</v>
      </c>
      <c r="O362" t="s">
        <v>415</v>
      </c>
      <c r="P362">
        <v>7</v>
      </c>
      <c r="Q362" s="10" t="s">
        <v>279</v>
      </c>
      <c r="R362" s="10" t="s">
        <v>153</v>
      </c>
      <c r="S362" s="10" t="b">
        <v>1</v>
      </c>
      <c r="T362"/>
      <c r="U362"/>
      <c r="V362"/>
      <c r="W362"/>
      <c r="X362"/>
      <c r="Y362" s="10" t="b">
        <v>1</v>
      </c>
      <c r="Z362" s="6">
        <v>1.360544217687075</v>
      </c>
      <c r="AB362">
        <v>0</v>
      </c>
    </row>
    <row r="363" spans="1:28" x14ac:dyDescent="0.25">
      <c r="A363" s="10" t="s">
        <v>1404</v>
      </c>
      <c r="B363" s="4" t="s">
        <v>187</v>
      </c>
      <c r="C363" s="10" t="s">
        <v>41</v>
      </c>
      <c r="D363" s="10">
        <v>37</v>
      </c>
      <c r="E363" t="s">
        <v>188</v>
      </c>
      <c r="F363" s="10" t="s">
        <v>1405</v>
      </c>
      <c r="G363" s="10">
        <v>1996</v>
      </c>
      <c r="H363" s="4" t="s">
        <v>130</v>
      </c>
      <c r="I363" s="10" t="s">
        <v>41</v>
      </c>
      <c r="J363" s="10">
        <v>60</v>
      </c>
      <c r="K363" t="s">
        <v>131</v>
      </c>
      <c r="L363" s="10" t="s">
        <v>1406</v>
      </c>
      <c r="M363" s="10">
        <v>2009</v>
      </c>
      <c r="N363" s="9" t="s">
        <v>1277</v>
      </c>
      <c r="O363" t="s">
        <v>415</v>
      </c>
      <c r="P363">
        <v>7</v>
      </c>
      <c r="Q363" s="10" t="s">
        <v>131</v>
      </c>
      <c r="R363" s="10" t="s">
        <v>188</v>
      </c>
      <c r="S363" s="10" t="b">
        <v>1</v>
      </c>
      <c r="T363"/>
      <c r="U363"/>
      <c r="V363"/>
      <c r="W363"/>
      <c r="X363"/>
      <c r="Y363" s="10" t="b">
        <v>0</v>
      </c>
      <c r="Z363" s="6">
        <v>2.061855670103093</v>
      </c>
      <c r="AB363">
        <v>0</v>
      </c>
    </row>
    <row r="364" spans="1:28" x14ac:dyDescent="0.25">
      <c r="A364" s="10" t="s">
        <v>1407</v>
      </c>
      <c r="B364" s="4" t="s">
        <v>588</v>
      </c>
      <c r="C364" s="10" t="s">
        <v>80</v>
      </c>
      <c r="D364" s="10">
        <v>122</v>
      </c>
      <c r="E364" t="s">
        <v>589</v>
      </c>
      <c r="F364" s="10" t="s">
        <v>1408</v>
      </c>
      <c r="G364" s="10">
        <v>2013</v>
      </c>
      <c r="H364" s="4" t="s">
        <v>507</v>
      </c>
      <c r="I364" s="10" t="s">
        <v>80</v>
      </c>
      <c r="J364" s="10">
        <v>105</v>
      </c>
      <c r="K364" t="s">
        <v>508</v>
      </c>
      <c r="L364" s="10" t="s">
        <v>1409</v>
      </c>
      <c r="M364" s="10">
        <v>2008</v>
      </c>
      <c r="N364" s="9" t="s">
        <v>1277</v>
      </c>
      <c r="O364" t="s">
        <v>415</v>
      </c>
      <c r="P364">
        <v>7</v>
      </c>
      <c r="Q364" s="10" t="s">
        <v>508</v>
      </c>
      <c r="R364" s="10" t="s">
        <v>589</v>
      </c>
      <c r="S364" s="10" t="b">
        <v>1</v>
      </c>
      <c r="T364"/>
      <c r="U364"/>
      <c r="V364"/>
      <c r="W364"/>
      <c r="X364"/>
      <c r="Y364" s="10" t="b">
        <v>0</v>
      </c>
      <c r="Z364" s="6">
        <v>0.88105726872246704</v>
      </c>
      <c r="AB364">
        <v>0</v>
      </c>
    </row>
    <row r="365" spans="1:28" x14ac:dyDescent="0.25">
      <c r="A365" s="10" t="s">
        <v>1410</v>
      </c>
      <c r="B365" s="4" t="s">
        <v>257</v>
      </c>
      <c r="C365" s="10" t="s">
        <v>152</v>
      </c>
      <c r="D365" s="10">
        <v>69</v>
      </c>
      <c r="E365" t="s">
        <v>258</v>
      </c>
      <c r="F365" s="10" t="s">
        <v>1411</v>
      </c>
      <c r="G365" s="10">
        <v>1998</v>
      </c>
      <c r="H365" s="4" t="s">
        <v>163</v>
      </c>
      <c r="I365" s="10" t="s">
        <v>152</v>
      </c>
      <c r="J365" s="10">
        <v>53</v>
      </c>
      <c r="K365" t="s">
        <v>164</v>
      </c>
      <c r="L365" s="10" t="s">
        <v>1412</v>
      </c>
      <c r="M365" s="10">
        <v>2009</v>
      </c>
      <c r="N365" s="9" t="s">
        <v>1277</v>
      </c>
      <c r="O365" t="s">
        <v>415</v>
      </c>
      <c r="P365">
        <v>7</v>
      </c>
      <c r="Q365" s="10" t="s">
        <v>164</v>
      </c>
      <c r="R365" s="10" t="s">
        <v>258</v>
      </c>
      <c r="S365" s="10" t="b">
        <v>1</v>
      </c>
      <c r="T365"/>
      <c r="U365"/>
      <c r="V365"/>
      <c r="W365"/>
      <c r="X365"/>
      <c r="Y365" s="10" t="b">
        <v>0</v>
      </c>
      <c r="Z365" s="6">
        <v>1.639344262295082</v>
      </c>
      <c r="AB365">
        <v>0</v>
      </c>
    </row>
    <row r="366" spans="1:28" x14ac:dyDescent="0.25">
      <c r="A366" s="10" t="s">
        <v>1413</v>
      </c>
      <c r="B366" s="4" t="s">
        <v>307</v>
      </c>
      <c r="C366" s="10" t="s">
        <v>61</v>
      </c>
      <c r="D366" s="10">
        <v>16</v>
      </c>
      <c r="E366" t="s">
        <v>308</v>
      </c>
      <c r="F366" s="10" t="s">
        <v>1414</v>
      </c>
      <c r="G366" s="10">
        <v>2004</v>
      </c>
      <c r="H366" s="4" t="s">
        <v>194</v>
      </c>
      <c r="I366" s="10" t="s">
        <v>61</v>
      </c>
      <c r="J366" s="10">
        <v>15</v>
      </c>
      <c r="K366" t="s">
        <v>195</v>
      </c>
      <c r="L366" s="10" t="s">
        <v>1415</v>
      </c>
      <c r="M366" s="10">
        <v>2010</v>
      </c>
      <c r="N366" s="9" t="s">
        <v>1277</v>
      </c>
      <c r="O366" t="s">
        <v>415</v>
      </c>
      <c r="P366">
        <v>7</v>
      </c>
      <c r="Q366" s="10" t="s">
        <v>195</v>
      </c>
      <c r="R366" s="10" t="s">
        <v>308</v>
      </c>
      <c r="S366" s="10" t="b">
        <v>1</v>
      </c>
      <c r="T366"/>
      <c r="U366"/>
      <c r="V366"/>
      <c r="W366"/>
      <c r="X366"/>
      <c r="Y366" s="10" t="b">
        <v>0</v>
      </c>
      <c r="Z366" s="6">
        <v>6.4516129032258061</v>
      </c>
      <c r="AB366">
        <v>0</v>
      </c>
    </row>
    <row r="367" spans="1:28" x14ac:dyDescent="0.25">
      <c r="A367" s="10" t="s">
        <v>1416</v>
      </c>
      <c r="B367" s="4" t="s">
        <v>328</v>
      </c>
      <c r="C367" s="10" t="s">
        <v>31</v>
      </c>
      <c r="D367" s="10">
        <v>78</v>
      </c>
      <c r="E367" t="s">
        <v>329</v>
      </c>
      <c r="F367" s="10" t="s">
        <v>1417</v>
      </c>
      <c r="G367" s="10">
        <v>2012</v>
      </c>
      <c r="H367" s="4" t="s">
        <v>254</v>
      </c>
      <c r="I367" s="10" t="s">
        <v>31</v>
      </c>
      <c r="J367" s="10">
        <v>12</v>
      </c>
      <c r="K367" t="s">
        <v>255</v>
      </c>
      <c r="L367" s="10" t="s">
        <v>1418</v>
      </c>
      <c r="M367" s="10">
        <v>2017</v>
      </c>
      <c r="N367" s="9" t="s">
        <v>1277</v>
      </c>
      <c r="O367" t="s">
        <v>415</v>
      </c>
      <c r="P367">
        <v>7</v>
      </c>
      <c r="Q367" s="10" t="s">
        <v>255</v>
      </c>
      <c r="R367" s="10" t="s">
        <v>329</v>
      </c>
      <c r="S367" s="10" t="b">
        <v>1</v>
      </c>
      <c r="T367"/>
      <c r="U367"/>
      <c r="V367"/>
      <c r="W367"/>
      <c r="X367"/>
      <c r="Y367" s="10" t="b">
        <v>1</v>
      </c>
      <c r="Z367" s="6">
        <v>2.2222222222222219</v>
      </c>
      <c r="AB367">
        <v>0</v>
      </c>
    </row>
    <row r="368" spans="1:28" x14ac:dyDescent="0.25">
      <c r="A368" s="10" t="s">
        <v>1419</v>
      </c>
      <c r="B368" s="4" t="s">
        <v>356</v>
      </c>
      <c r="C368" s="10" t="s">
        <v>61</v>
      </c>
      <c r="D368" s="10">
        <v>24</v>
      </c>
      <c r="E368" t="s">
        <v>357</v>
      </c>
      <c r="F368" s="10" t="s">
        <v>1420</v>
      </c>
      <c r="G368" s="10">
        <v>2016</v>
      </c>
      <c r="H368" s="4" t="s">
        <v>494</v>
      </c>
      <c r="I368" s="10" t="s">
        <v>61</v>
      </c>
      <c r="J368" s="10">
        <v>30</v>
      </c>
      <c r="K368" t="s">
        <v>495</v>
      </c>
      <c r="L368" s="10" t="s">
        <v>1421</v>
      </c>
      <c r="M368" s="10">
        <v>1997</v>
      </c>
      <c r="N368" s="9" t="s">
        <v>1277</v>
      </c>
      <c r="O368" t="s">
        <v>415</v>
      </c>
      <c r="P368">
        <v>7</v>
      </c>
      <c r="Q368" s="10" t="s">
        <v>495</v>
      </c>
      <c r="R368" s="10" t="s">
        <v>357</v>
      </c>
      <c r="S368" s="10" t="b">
        <v>1</v>
      </c>
      <c r="T368"/>
      <c r="U368"/>
      <c r="V368"/>
      <c r="W368"/>
      <c r="X368"/>
      <c r="Y368" s="10" t="b">
        <v>0</v>
      </c>
      <c r="Z368" s="6">
        <v>3.7037037037037028</v>
      </c>
      <c r="AB368">
        <v>0</v>
      </c>
    </row>
    <row r="369" spans="1:28" x14ac:dyDescent="0.25">
      <c r="A369" s="10" t="s">
        <v>1422</v>
      </c>
      <c r="B369" s="4" t="s">
        <v>363</v>
      </c>
      <c r="C369" s="10" t="s">
        <v>61</v>
      </c>
      <c r="D369" s="10">
        <v>54</v>
      </c>
      <c r="E369" t="s">
        <v>364</v>
      </c>
      <c r="F369" s="10" t="s">
        <v>1423</v>
      </c>
      <c r="G369" s="10">
        <v>1997</v>
      </c>
      <c r="H369" s="4" t="s">
        <v>123</v>
      </c>
      <c r="I369" s="10" t="s">
        <v>61</v>
      </c>
      <c r="J369" s="10">
        <v>35</v>
      </c>
      <c r="K369" t="s">
        <v>124</v>
      </c>
      <c r="L369" s="10" t="s">
        <v>1424</v>
      </c>
      <c r="M369" s="10">
        <v>2000</v>
      </c>
      <c r="N369" s="9" t="s">
        <v>1277</v>
      </c>
      <c r="O369" t="s">
        <v>415</v>
      </c>
      <c r="P369">
        <v>7</v>
      </c>
      <c r="Q369" s="10" t="s">
        <v>124</v>
      </c>
      <c r="R369" s="10" t="s">
        <v>364</v>
      </c>
      <c r="S369" s="10" t="b">
        <v>1</v>
      </c>
      <c r="T369"/>
      <c r="U369"/>
      <c r="V369"/>
      <c r="W369"/>
      <c r="X369"/>
      <c r="Y369" s="10" t="b">
        <v>0</v>
      </c>
      <c r="Z369" s="6">
        <v>2.2471910112359552</v>
      </c>
      <c r="AB369">
        <v>0</v>
      </c>
    </row>
    <row r="370" spans="1:28" x14ac:dyDescent="0.25">
      <c r="A370" s="10" t="s">
        <v>1425</v>
      </c>
      <c r="B370" s="4" t="s">
        <v>391</v>
      </c>
      <c r="C370" s="10" t="s">
        <v>27</v>
      </c>
      <c r="D370" s="10">
        <v>97</v>
      </c>
      <c r="E370" t="s">
        <v>392</v>
      </c>
      <c r="F370" s="10" t="s">
        <v>1426</v>
      </c>
      <c r="G370" s="10">
        <v>1996</v>
      </c>
      <c r="H370" s="4" t="s">
        <v>410</v>
      </c>
      <c r="I370" s="10" t="s">
        <v>27</v>
      </c>
      <c r="J370" s="10">
        <v>74</v>
      </c>
      <c r="K370" t="s">
        <v>411</v>
      </c>
      <c r="L370" s="10" t="s">
        <v>1427</v>
      </c>
      <c r="M370" s="10">
        <v>2006</v>
      </c>
      <c r="N370" s="9" t="s">
        <v>1277</v>
      </c>
      <c r="O370" t="s">
        <v>415</v>
      </c>
      <c r="P370">
        <v>7</v>
      </c>
      <c r="Q370" s="10" t="s">
        <v>411</v>
      </c>
      <c r="R370" s="10" t="s">
        <v>392</v>
      </c>
      <c r="S370" s="10" t="b">
        <v>1</v>
      </c>
      <c r="T370"/>
      <c r="U370"/>
      <c r="V370"/>
      <c r="W370"/>
      <c r="X370"/>
      <c r="Y370" s="10" t="b">
        <v>0</v>
      </c>
      <c r="Z370" s="6">
        <v>1.169590643274854</v>
      </c>
      <c r="AB370">
        <v>0</v>
      </c>
    </row>
    <row r="371" spans="1:28" x14ac:dyDescent="0.25">
      <c r="A371" s="10" t="s">
        <v>1428</v>
      </c>
      <c r="B371" s="4" t="s">
        <v>52</v>
      </c>
      <c r="C371" s="10" t="s">
        <v>53</v>
      </c>
      <c r="D371" s="10">
        <v>121</v>
      </c>
      <c r="E371" t="s">
        <v>54</v>
      </c>
      <c r="F371" s="10" t="s">
        <v>1429</v>
      </c>
      <c r="G371" s="10">
        <v>2016</v>
      </c>
      <c r="H371" s="4" t="s">
        <v>76</v>
      </c>
      <c r="I371" s="10" t="s">
        <v>53</v>
      </c>
      <c r="J371" s="10">
        <v>101</v>
      </c>
      <c r="K371" t="s">
        <v>77</v>
      </c>
      <c r="L371" s="10" t="s">
        <v>1430</v>
      </c>
      <c r="M371" s="10">
        <v>2012</v>
      </c>
      <c r="N371" s="9" t="s">
        <v>1431</v>
      </c>
      <c r="O371" t="s">
        <v>415</v>
      </c>
      <c r="P371">
        <v>8</v>
      </c>
      <c r="Q371" s="10" t="s">
        <v>77</v>
      </c>
      <c r="R371" s="10" t="s">
        <v>54</v>
      </c>
      <c r="S371" s="10" t="b">
        <v>1</v>
      </c>
      <c r="T371"/>
      <c r="U371"/>
      <c r="V371"/>
      <c r="W371"/>
      <c r="X371"/>
      <c r="Y371" s="10" t="b">
        <v>0</v>
      </c>
      <c r="Z371" s="6">
        <v>0.90090090090090091</v>
      </c>
      <c r="AB371">
        <v>0</v>
      </c>
    </row>
    <row r="372" spans="1:28" x14ac:dyDescent="0.25">
      <c r="A372" s="10" t="s">
        <v>1432</v>
      </c>
      <c r="B372" s="4" t="s">
        <v>261</v>
      </c>
      <c r="C372" s="10" t="s">
        <v>53</v>
      </c>
      <c r="D372" s="10">
        <v>100</v>
      </c>
      <c r="E372" t="s">
        <v>262</v>
      </c>
      <c r="F372" s="10" t="s">
        <v>1433</v>
      </c>
      <c r="G372" s="10">
        <v>2015</v>
      </c>
      <c r="H372" s="4" t="s">
        <v>229</v>
      </c>
      <c r="I372" s="10" t="s">
        <v>53</v>
      </c>
      <c r="J372" s="10">
        <v>126</v>
      </c>
      <c r="K372" t="s">
        <v>230</v>
      </c>
      <c r="L372" s="10" t="s">
        <v>1434</v>
      </c>
      <c r="M372" s="10">
        <v>2014</v>
      </c>
      <c r="N372" s="9" t="s">
        <v>1435</v>
      </c>
      <c r="O372" t="s">
        <v>415</v>
      </c>
      <c r="P372">
        <v>8</v>
      </c>
      <c r="Q372" s="10" t="s">
        <v>262</v>
      </c>
      <c r="R372" s="10" t="s">
        <v>230</v>
      </c>
      <c r="S372" s="10" t="b">
        <v>1</v>
      </c>
      <c r="T372"/>
      <c r="U372"/>
      <c r="V372"/>
      <c r="W372"/>
      <c r="X372"/>
      <c r="Y372" s="10" t="b">
        <v>0</v>
      </c>
      <c r="Z372" s="6">
        <v>0.88495575221238942</v>
      </c>
      <c r="AB372">
        <v>0</v>
      </c>
    </row>
    <row r="373" spans="1:28" x14ac:dyDescent="0.25">
      <c r="A373" s="10" t="s">
        <v>1436</v>
      </c>
      <c r="B373" s="4" t="s">
        <v>236</v>
      </c>
      <c r="C373" s="10" t="s">
        <v>95</v>
      </c>
      <c r="D373" s="10">
        <v>46</v>
      </c>
      <c r="E373" t="s">
        <v>237</v>
      </c>
      <c r="F373" s="10" t="s">
        <v>1437</v>
      </c>
      <c r="G373" s="10">
        <v>2008</v>
      </c>
      <c r="H373" s="4" t="s">
        <v>222</v>
      </c>
      <c r="I373" s="10" t="s">
        <v>95</v>
      </c>
      <c r="J373" s="10">
        <v>32</v>
      </c>
      <c r="K373" t="s">
        <v>223</v>
      </c>
      <c r="L373" s="10" t="s">
        <v>1438</v>
      </c>
      <c r="M373" s="10">
        <v>2014</v>
      </c>
      <c r="N373" s="9" t="s">
        <v>1435</v>
      </c>
      <c r="O373" t="s">
        <v>415</v>
      </c>
      <c r="P373">
        <v>8</v>
      </c>
      <c r="Q373" s="10" t="s">
        <v>223</v>
      </c>
      <c r="R373" s="10" t="s">
        <v>237</v>
      </c>
      <c r="S373" s="10" t="b">
        <v>1</v>
      </c>
      <c r="T373"/>
      <c r="U373"/>
      <c r="V373"/>
      <c r="W373"/>
      <c r="X373"/>
      <c r="Y373" s="10" t="b">
        <v>0</v>
      </c>
      <c r="Z373" s="6">
        <v>2.5641025641025639</v>
      </c>
      <c r="AB373">
        <v>0</v>
      </c>
    </row>
    <row r="374" spans="1:28" x14ac:dyDescent="0.25">
      <c r="A374" s="10" t="s">
        <v>1439</v>
      </c>
      <c r="B374" s="4" t="s">
        <v>26</v>
      </c>
      <c r="C374" s="10" t="s">
        <v>27</v>
      </c>
      <c r="D374" s="10">
        <v>62</v>
      </c>
      <c r="E374" t="s">
        <v>28</v>
      </c>
      <c r="F374" s="10" t="s">
        <v>1440</v>
      </c>
      <c r="G374" s="10">
        <v>1998</v>
      </c>
      <c r="H374" s="4" t="s">
        <v>137</v>
      </c>
      <c r="I374" s="10" t="s">
        <v>27</v>
      </c>
      <c r="J374" s="10">
        <v>96</v>
      </c>
      <c r="K374" t="s">
        <v>138</v>
      </c>
      <c r="L374" s="10" t="s">
        <v>1441</v>
      </c>
      <c r="M374" s="10">
        <v>2016</v>
      </c>
      <c r="N374" s="9" t="s">
        <v>1442</v>
      </c>
      <c r="O374" t="s">
        <v>415</v>
      </c>
      <c r="P374">
        <v>8</v>
      </c>
      <c r="Q374" s="10" t="s">
        <v>138</v>
      </c>
      <c r="R374" s="10" t="s">
        <v>28</v>
      </c>
      <c r="S374" s="10" t="b">
        <v>1</v>
      </c>
      <c r="T374"/>
      <c r="U374"/>
      <c r="V374"/>
      <c r="W374"/>
      <c r="X374"/>
      <c r="Y374" s="10" t="b">
        <v>0</v>
      </c>
      <c r="Z374" s="6">
        <v>1.2658227848101271</v>
      </c>
      <c r="AB374">
        <v>0</v>
      </c>
    </row>
    <row r="375" spans="1:28" x14ac:dyDescent="0.25">
      <c r="A375" s="10" t="s">
        <v>1443</v>
      </c>
      <c r="B375" s="4" t="s">
        <v>60</v>
      </c>
      <c r="C375" s="10" t="s">
        <v>61</v>
      </c>
      <c r="D375" s="10">
        <v>49</v>
      </c>
      <c r="E375" t="s">
        <v>62</v>
      </c>
      <c r="F375" s="10" t="s">
        <v>1444</v>
      </c>
      <c r="G375" s="10">
        <v>1998</v>
      </c>
      <c r="H375" s="4" t="s">
        <v>307</v>
      </c>
      <c r="I375" s="10" t="s">
        <v>61</v>
      </c>
      <c r="J375" s="10">
        <v>16</v>
      </c>
      <c r="K375" t="s">
        <v>308</v>
      </c>
      <c r="L375" s="10" t="s">
        <v>1445</v>
      </c>
      <c r="M375" s="10">
        <v>2004</v>
      </c>
      <c r="N375" s="9" t="s">
        <v>1442</v>
      </c>
      <c r="O375" t="s">
        <v>415</v>
      </c>
      <c r="P375">
        <v>8</v>
      </c>
      <c r="Q375" s="10" t="s">
        <v>62</v>
      </c>
      <c r="R375" s="10" t="s">
        <v>308</v>
      </c>
      <c r="S375" s="10" t="b">
        <v>1</v>
      </c>
      <c r="T375"/>
      <c r="U375"/>
      <c r="V375"/>
      <c r="W375"/>
      <c r="X375"/>
      <c r="Y375" s="10" t="b">
        <v>0</v>
      </c>
      <c r="Z375" s="6">
        <v>3.0769230769230771</v>
      </c>
      <c r="AB375">
        <v>0</v>
      </c>
    </row>
    <row r="376" spans="1:28" x14ac:dyDescent="0.25">
      <c r="A376" s="10" t="s">
        <v>1446</v>
      </c>
      <c r="B376" s="4" t="s">
        <v>173</v>
      </c>
      <c r="C376" s="10" t="s">
        <v>152</v>
      </c>
      <c r="D376" s="10">
        <v>64</v>
      </c>
      <c r="E376" t="s">
        <v>174</v>
      </c>
      <c r="F376" s="10" t="s">
        <v>1447</v>
      </c>
      <c r="G376" s="10">
        <v>2007</v>
      </c>
      <c r="H376" s="4" t="s">
        <v>264</v>
      </c>
      <c r="I376" s="10" t="s">
        <v>152</v>
      </c>
      <c r="J376" s="10">
        <v>93</v>
      </c>
      <c r="K376" t="s">
        <v>265</v>
      </c>
      <c r="L376" s="10" t="s">
        <v>1448</v>
      </c>
      <c r="M376" s="10">
        <v>2008</v>
      </c>
      <c r="N376" s="9" t="s">
        <v>1442</v>
      </c>
      <c r="O376" t="s">
        <v>415</v>
      </c>
      <c r="P376">
        <v>8</v>
      </c>
      <c r="Q376" s="10" t="s">
        <v>265</v>
      </c>
      <c r="R376" s="10" t="s">
        <v>174</v>
      </c>
      <c r="S376" s="10" t="b">
        <v>1</v>
      </c>
      <c r="T376"/>
      <c r="U376"/>
      <c r="V376"/>
      <c r="W376"/>
      <c r="X376"/>
      <c r="Y376" s="10" t="b">
        <v>0</v>
      </c>
      <c r="Z376" s="6">
        <v>1.2738853503184711</v>
      </c>
      <c r="AB376">
        <v>0</v>
      </c>
    </row>
    <row r="377" spans="1:28" x14ac:dyDescent="0.25">
      <c r="A377" s="10" t="s">
        <v>1449</v>
      </c>
      <c r="B377" s="4" t="s">
        <v>36</v>
      </c>
      <c r="C377" s="10" t="s">
        <v>37</v>
      </c>
      <c r="D377" s="10">
        <v>115</v>
      </c>
      <c r="E377" t="s">
        <v>38</v>
      </c>
      <c r="F377" s="10" t="s">
        <v>1450</v>
      </c>
      <c r="G377" s="10">
        <v>2015</v>
      </c>
      <c r="H377" s="4" t="s">
        <v>127</v>
      </c>
      <c r="I377" s="10" t="s">
        <v>37</v>
      </c>
      <c r="J377" s="10">
        <v>116</v>
      </c>
      <c r="K377" t="s">
        <v>128</v>
      </c>
      <c r="L377" s="10" t="s">
        <v>1451</v>
      </c>
      <c r="M377" s="10">
        <v>2008</v>
      </c>
      <c r="N377" s="9" t="s">
        <v>1452</v>
      </c>
      <c r="O377" t="s">
        <v>415</v>
      </c>
      <c r="P377">
        <v>8</v>
      </c>
      <c r="Q377" s="10" t="s">
        <v>128</v>
      </c>
      <c r="R377" s="10" t="s">
        <v>38</v>
      </c>
      <c r="S377" s="10" t="b">
        <v>1</v>
      </c>
      <c r="T377"/>
      <c r="U377"/>
      <c r="V377"/>
      <c r="W377"/>
      <c r="X377"/>
      <c r="Y377" s="10" t="b">
        <v>0</v>
      </c>
      <c r="Z377" s="6">
        <v>0.86580086580086579</v>
      </c>
      <c r="AB377">
        <v>0</v>
      </c>
    </row>
    <row r="378" spans="1:28" x14ac:dyDescent="0.25">
      <c r="A378" s="10" t="s">
        <v>1453</v>
      </c>
      <c r="B378" s="4" t="s">
        <v>271</v>
      </c>
      <c r="C378" s="10" t="s">
        <v>80</v>
      </c>
      <c r="D378" s="10">
        <v>114</v>
      </c>
      <c r="E378" t="s">
        <v>272</v>
      </c>
      <c r="F378" s="10" t="s">
        <v>1454</v>
      </c>
      <c r="G378" s="10">
        <v>2014</v>
      </c>
      <c r="H378" s="4" t="s">
        <v>507</v>
      </c>
      <c r="I378" s="10" t="s">
        <v>80</v>
      </c>
      <c r="J378" s="10">
        <v>105</v>
      </c>
      <c r="K378" t="s">
        <v>508</v>
      </c>
      <c r="L378" s="10" t="s">
        <v>1455</v>
      </c>
      <c r="M378" s="10">
        <v>2008</v>
      </c>
      <c r="N378" s="9" t="s">
        <v>1452</v>
      </c>
      <c r="O378" t="s">
        <v>415</v>
      </c>
      <c r="P378">
        <v>8</v>
      </c>
      <c r="Q378" s="10" t="s">
        <v>508</v>
      </c>
      <c r="R378" s="10" t="s">
        <v>272</v>
      </c>
      <c r="S378" s="10" t="b">
        <v>1</v>
      </c>
      <c r="T378"/>
      <c r="U378"/>
      <c r="V378"/>
      <c r="W378"/>
      <c r="X378"/>
      <c r="Y378" s="10" t="b">
        <v>0</v>
      </c>
      <c r="Z378" s="6">
        <v>0.91324200913242004</v>
      </c>
      <c r="AB378">
        <v>0</v>
      </c>
    </row>
    <row r="379" spans="1:28" x14ac:dyDescent="0.25">
      <c r="A379" s="10" t="s">
        <v>1456</v>
      </c>
      <c r="B379" s="4" t="s">
        <v>84</v>
      </c>
      <c r="C379" s="10" t="s">
        <v>65</v>
      </c>
      <c r="D379" s="10">
        <v>86</v>
      </c>
      <c r="E379" t="s">
        <v>85</v>
      </c>
      <c r="F379" s="10" t="s">
        <v>1457</v>
      </c>
      <c r="G379" s="10">
        <v>1996</v>
      </c>
      <c r="H379" s="4" t="s">
        <v>144</v>
      </c>
      <c r="I379" s="10" t="s">
        <v>27</v>
      </c>
      <c r="J379" s="10">
        <v>91</v>
      </c>
      <c r="K379" t="s">
        <v>145</v>
      </c>
      <c r="L379" s="10" t="s">
        <v>1458</v>
      </c>
      <c r="M379" s="10">
        <v>2012</v>
      </c>
      <c r="N379" s="9" t="s">
        <v>1452</v>
      </c>
      <c r="O379" t="s">
        <v>415</v>
      </c>
      <c r="P379">
        <v>8</v>
      </c>
      <c r="Q379" s="10" t="s">
        <v>145</v>
      </c>
      <c r="R379" s="10" t="s">
        <v>85</v>
      </c>
      <c r="S379" s="10" t="b">
        <v>0</v>
      </c>
      <c r="T379"/>
      <c r="U379"/>
      <c r="V379"/>
      <c r="W379"/>
      <c r="X379"/>
      <c r="Y379" s="10" t="b">
        <v>0</v>
      </c>
      <c r="Z379" s="6">
        <v>1.129943502824859</v>
      </c>
      <c r="AB379">
        <v>0</v>
      </c>
    </row>
    <row r="380" spans="1:28" x14ac:dyDescent="0.25">
      <c r="A380" s="10" t="s">
        <v>1459</v>
      </c>
      <c r="B380" s="4" t="s">
        <v>99</v>
      </c>
      <c r="C380" s="10" t="s">
        <v>37</v>
      </c>
      <c r="D380" s="10">
        <v>95</v>
      </c>
      <c r="E380" t="s">
        <v>100</v>
      </c>
      <c r="F380" s="10" t="s">
        <v>1460</v>
      </c>
      <c r="G380" s="10">
        <v>2008</v>
      </c>
      <c r="H380" s="4" t="s">
        <v>148</v>
      </c>
      <c r="I380" s="10" t="s">
        <v>37</v>
      </c>
      <c r="J380" s="10">
        <v>102</v>
      </c>
      <c r="K380" t="s">
        <v>149</v>
      </c>
      <c r="L380" s="10" t="s">
        <v>1461</v>
      </c>
      <c r="M380" s="10">
        <v>2009</v>
      </c>
      <c r="N380" s="9" t="s">
        <v>1452</v>
      </c>
      <c r="O380" t="s">
        <v>415</v>
      </c>
      <c r="P380">
        <v>8</v>
      </c>
      <c r="Q380" s="10" t="s">
        <v>100</v>
      </c>
      <c r="R380" s="10" t="s">
        <v>149</v>
      </c>
      <c r="S380" s="10" t="b">
        <v>1</v>
      </c>
      <c r="T380"/>
      <c r="U380"/>
      <c r="V380"/>
      <c r="W380"/>
      <c r="X380"/>
      <c r="Y380" s="10" t="b">
        <v>0</v>
      </c>
      <c r="Z380" s="6">
        <v>1.015228426395939</v>
      </c>
      <c r="AB380">
        <v>0</v>
      </c>
    </row>
    <row r="381" spans="1:28" x14ac:dyDescent="0.25">
      <c r="A381" s="10" t="s">
        <v>1462</v>
      </c>
      <c r="B381" s="4" t="s">
        <v>106</v>
      </c>
      <c r="C381" s="10" t="s">
        <v>95</v>
      </c>
      <c r="D381" s="10">
        <v>39</v>
      </c>
      <c r="E381" t="s">
        <v>107</v>
      </c>
      <c r="F381" s="10" t="s">
        <v>1463</v>
      </c>
      <c r="G381" s="10">
        <v>2013</v>
      </c>
      <c r="H381" s="4" t="s">
        <v>530</v>
      </c>
      <c r="I381" s="10" t="s">
        <v>95</v>
      </c>
      <c r="J381" s="10">
        <v>5</v>
      </c>
      <c r="K381" t="s">
        <v>531</v>
      </c>
      <c r="L381" s="10" t="s">
        <v>1464</v>
      </c>
      <c r="M381" s="10">
        <v>2005</v>
      </c>
      <c r="N381" s="9" t="s">
        <v>1452</v>
      </c>
      <c r="O381" t="s">
        <v>415</v>
      </c>
      <c r="P381">
        <v>8</v>
      </c>
      <c r="Q381" s="10" t="s">
        <v>531</v>
      </c>
      <c r="R381" s="10" t="s">
        <v>107</v>
      </c>
      <c r="S381" s="10" t="b">
        <v>1</v>
      </c>
      <c r="T381"/>
      <c r="U381"/>
      <c r="V381"/>
      <c r="W381"/>
      <c r="X381"/>
      <c r="Y381" s="10" t="b">
        <v>0</v>
      </c>
      <c r="Z381" s="6">
        <v>4.5454545454545459</v>
      </c>
      <c r="AB381">
        <v>0</v>
      </c>
    </row>
    <row r="382" spans="1:28" x14ac:dyDescent="0.25">
      <c r="A382" s="10" t="s">
        <v>1465</v>
      </c>
      <c r="B382" s="4" t="s">
        <v>479</v>
      </c>
      <c r="C382" s="10" t="s">
        <v>27</v>
      </c>
      <c r="D382" s="10">
        <v>33</v>
      </c>
      <c r="E382" t="s">
        <v>480</v>
      </c>
      <c r="F382" s="10" t="s">
        <v>1466</v>
      </c>
      <c r="G382" s="10">
        <v>2010</v>
      </c>
      <c r="H382" s="4" t="s">
        <v>48</v>
      </c>
      <c r="I382" s="10" t="s">
        <v>27</v>
      </c>
      <c r="J382" s="10">
        <v>67</v>
      </c>
      <c r="K382" t="s">
        <v>49</v>
      </c>
      <c r="L382" s="10" t="s">
        <v>1467</v>
      </c>
      <c r="M382" s="10">
        <v>2010</v>
      </c>
      <c r="N382" s="9" t="s">
        <v>1452</v>
      </c>
      <c r="O382" t="s">
        <v>415</v>
      </c>
      <c r="P382">
        <v>8</v>
      </c>
      <c r="Q382" s="10" t="s">
        <v>480</v>
      </c>
      <c r="R382" s="10" t="s">
        <v>49</v>
      </c>
      <c r="S382" s="10" t="b">
        <v>1</v>
      </c>
      <c r="T382"/>
      <c r="U382"/>
      <c r="V382"/>
      <c r="W382"/>
      <c r="X382"/>
      <c r="Y382" s="10" t="b">
        <v>0</v>
      </c>
      <c r="Z382" s="6">
        <v>2</v>
      </c>
      <c r="AB382">
        <v>0</v>
      </c>
    </row>
    <row r="383" spans="1:28" x14ac:dyDescent="0.25">
      <c r="A383" s="10" t="s">
        <v>1468</v>
      </c>
      <c r="B383" s="4" t="s">
        <v>278</v>
      </c>
      <c r="C383" s="10" t="s">
        <v>152</v>
      </c>
      <c r="D383" s="10">
        <v>38</v>
      </c>
      <c r="E383" t="s">
        <v>279</v>
      </c>
      <c r="F383" s="10" t="s">
        <v>1469</v>
      </c>
      <c r="G383" s="10">
        <v>2017</v>
      </c>
      <c r="H383" s="4" t="s">
        <v>388</v>
      </c>
      <c r="I383" s="10" t="s">
        <v>152</v>
      </c>
      <c r="J383" s="10">
        <v>85</v>
      </c>
      <c r="K383" t="s">
        <v>389</v>
      </c>
      <c r="L383" s="10" t="s">
        <v>1470</v>
      </c>
      <c r="M383" s="10">
        <v>2017</v>
      </c>
      <c r="N383" s="9" t="s">
        <v>1452</v>
      </c>
      <c r="O383" t="s">
        <v>415</v>
      </c>
      <c r="P383">
        <v>8</v>
      </c>
      <c r="Q383" s="10" t="s">
        <v>279</v>
      </c>
      <c r="R383" s="10" t="s">
        <v>389</v>
      </c>
      <c r="S383" s="10" t="b">
        <v>1</v>
      </c>
      <c r="T383"/>
      <c r="U383"/>
      <c r="V383"/>
      <c r="W383"/>
      <c r="X383"/>
      <c r="Y383" s="10" t="b">
        <v>1</v>
      </c>
      <c r="Z383" s="6">
        <v>1.626016260162602</v>
      </c>
      <c r="AB383">
        <v>0</v>
      </c>
    </row>
    <row r="384" spans="1:28" x14ac:dyDescent="0.25">
      <c r="A384" s="10" t="s">
        <v>1471</v>
      </c>
      <c r="B384" s="4" t="s">
        <v>184</v>
      </c>
      <c r="C384" s="10" t="s">
        <v>61</v>
      </c>
      <c r="D384" s="10">
        <v>36</v>
      </c>
      <c r="E384" t="s">
        <v>185</v>
      </c>
      <c r="F384" s="10" t="s">
        <v>1472</v>
      </c>
      <c r="G384" s="10">
        <v>1996</v>
      </c>
      <c r="H384" s="4" t="s">
        <v>557</v>
      </c>
      <c r="I384" s="10" t="s">
        <v>61</v>
      </c>
      <c r="J384" s="10">
        <v>2</v>
      </c>
      <c r="K384" t="s">
        <v>558</v>
      </c>
      <c r="L384" s="10" t="s">
        <v>1473</v>
      </c>
      <c r="M384" s="10">
        <v>2004</v>
      </c>
      <c r="N384" s="9" t="s">
        <v>1452</v>
      </c>
      <c r="O384" t="s">
        <v>415</v>
      </c>
      <c r="P384">
        <v>8</v>
      </c>
      <c r="Q384" s="10" t="s">
        <v>558</v>
      </c>
      <c r="R384" s="10" t="s">
        <v>185</v>
      </c>
      <c r="S384" s="10" t="b">
        <v>1</v>
      </c>
      <c r="T384"/>
      <c r="U384"/>
      <c r="V384"/>
      <c r="W384"/>
      <c r="X384"/>
      <c r="Y384" s="10" t="b">
        <v>0</v>
      </c>
      <c r="Z384" s="6">
        <v>5.2631578947368416</v>
      </c>
      <c r="AB384">
        <v>0</v>
      </c>
    </row>
    <row r="385" spans="1:28" x14ac:dyDescent="0.25">
      <c r="A385" s="10" t="s">
        <v>1474</v>
      </c>
      <c r="B385" s="4" t="s">
        <v>198</v>
      </c>
      <c r="C385" s="10" t="s">
        <v>41</v>
      </c>
      <c r="D385" s="10">
        <v>92</v>
      </c>
      <c r="E385" t="s">
        <v>199</v>
      </c>
      <c r="F385" s="10" t="s">
        <v>1475</v>
      </c>
      <c r="G385" s="10">
        <v>2013</v>
      </c>
      <c r="H385" s="4" t="s">
        <v>275</v>
      </c>
      <c r="I385" s="10" t="s">
        <v>41</v>
      </c>
      <c r="J385" s="10">
        <v>45</v>
      </c>
      <c r="K385" t="s">
        <v>276</v>
      </c>
      <c r="L385" s="10" t="s">
        <v>1476</v>
      </c>
      <c r="M385" s="10">
        <v>2014</v>
      </c>
      <c r="N385" s="9" t="s">
        <v>1452</v>
      </c>
      <c r="O385" t="s">
        <v>415</v>
      </c>
      <c r="P385">
        <v>8</v>
      </c>
      <c r="Q385" s="10" t="s">
        <v>199</v>
      </c>
      <c r="R385" s="10" t="s">
        <v>276</v>
      </c>
      <c r="S385" s="10" t="b">
        <v>1</v>
      </c>
      <c r="T385"/>
      <c r="U385"/>
      <c r="V385"/>
      <c r="W385"/>
      <c r="X385"/>
      <c r="Y385" s="10" t="b">
        <v>0</v>
      </c>
      <c r="Z385" s="6">
        <v>1.4598540145985399</v>
      </c>
      <c r="AB385">
        <v>0</v>
      </c>
    </row>
    <row r="386" spans="1:28" x14ac:dyDescent="0.25">
      <c r="A386" s="10" t="s">
        <v>1477</v>
      </c>
      <c r="B386" s="4" t="s">
        <v>226</v>
      </c>
      <c r="C386" s="10" t="s">
        <v>31</v>
      </c>
      <c r="D386" s="10">
        <v>4</v>
      </c>
      <c r="E386" t="s">
        <v>227</v>
      </c>
      <c r="F386" s="10" t="s">
        <v>1478</v>
      </c>
      <c r="G386" s="10">
        <v>2008</v>
      </c>
      <c r="H386" s="4" t="s">
        <v>328</v>
      </c>
      <c r="I386" s="10" t="s">
        <v>31</v>
      </c>
      <c r="J386" s="10">
        <v>78</v>
      </c>
      <c r="K386" t="s">
        <v>329</v>
      </c>
      <c r="L386" s="10" t="s">
        <v>1479</v>
      </c>
      <c r="M386" s="10">
        <v>2012</v>
      </c>
      <c r="N386" s="9" t="s">
        <v>1452</v>
      </c>
      <c r="O386" t="s">
        <v>415</v>
      </c>
      <c r="P386">
        <v>8</v>
      </c>
      <c r="Q386" s="10" t="s">
        <v>227</v>
      </c>
      <c r="R386" s="10" t="s">
        <v>329</v>
      </c>
      <c r="S386" s="10" t="b">
        <v>1</v>
      </c>
      <c r="T386"/>
      <c r="U386"/>
      <c r="V386"/>
      <c r="W386"/>
      <c r="X386"/>
      <c r="Y386" s="10" t="b">
        <v>0</v>
      </c>
      <c r="Z386" s="6">
        <v>2.4390243902439019</v>
      </c>
      <c r="AB386">
        <v>0</v>
      </c>
    </row>
    <row r="387" spans="1:28" x14ac:dyDescent="0.25">
      <c r="A387" s="10" t="s">
        <v>1480</v>
      </c>
      <c r="B387" s="4" t="s">
        <v>254</v>
      </c>
      <c r="C387" s="10" t="s">
        <v>31</v>
      </c>
      <c r="D387" s="10">
        <v>12</v>
      </c>
      <c r="E387" t="s">
        <v>255</v>
      </c>
      <c r="F387" s="10" t="s">
        <v>1481</v>
      </c>
      <c r="G387" s="10">
        <v>2017</v>
      </c>
      <c r="H387" s="4" t="s">
        <v>367</v>
      </c>
      <c r="I387" s="10" t="s">
        <v>31</v>
      </c>
      <c r="J387" s="10">
        <v>7</v>
      </c>
      <c r="K387" t="s">
        <v>368</v>
      </c>
      <c r="L387" s="10" t="s">
        <v>1482</v>
      </c>
      <c r="M387" s="10">
        <v>2011</v>
      </c>
      <c r="N387" s="9" t="s">
        <v>1452</v>
      </c>
      <c r="O387" t="s">
        <v>415</v>
      </c>
      <c r="P387">
        <v>8</v>
      </c>
      <c r="Q387" s="10" t="s">
        <v>368</v>
      </c>
      <c r="R387" s="10" t="s">
        <v>255</v>
      </c>
      <c r="S387" s="10" t="b">
        <v>1</v>
      </c>
      <c r="T387"/>
      <c r="U387"/>
      <c r="V387"/>
      <c r="W387"/>
      <c r="X387"/>
      <c r="Y387" s="10" t="b">
        <v>1</v>
      </c>
      <c r="Z387" s="6">
        <v>10.52631578947368</v>
      </c>
      <c r="AB387">
        <v>0</v>
      </c>
    </row>
    <row r="388" spans="1:28" x14ac:dyDescent="0.25">
      <c r="A388" s="10" t="s">
        <v>1483</v>
      </c>
      <c r="B388" s="4" t="s">
        <v>410</v>
      </c>
      <c r="C388" s="10" t="s">
        <v>27</v>
      </c>
      <c r="D388" s="10">
        <v>74</v>
      </c>
      <c r="E388" t="s">
        <v>411</v>
      </c>
      <c r="F388" s="10" t="s">
        <v>1484</v>
      </c>
      <c r="G388" s="10">
        <v>2006</v>
      </c>
      <c r="H388" s="4" t="s">
        <v>134</v>
      </c>
      <c r="I388" s="10" t="s">
        <v>65</v>
      </c>
      <c r="J388" s="10">
        <v>47</v>
      </c>
      <c r="K388" t="s">
        <v>135</v>
      </c>
      <c r="L388" s="10" t="s">
        <v>1485</v>
      </c>
      <c r="M388" s="10">
        <v>2006</v>
      </c>
      <c r="N388" s="9" t="s">
        <v>1452</v>
      </c>
      <c r="O388" t="s">
        <v>415</v>
      </c>
      <c r="P388">
        <v>8</v>
      </c>
      <c r="Q388" s="10" t="s">
        <v>135</v>
      </c>
      <c r="R388" s="10" t="s">
        <v>411</v>
      </c>
      <c r="S388" s="10" t="b">
        <v>0</v>
      </c>
      <c r="T388"/>
      <c r="U388"/>
      <c r="V388"/>
      <c r="W388"/>
      <c r="X388"/>
      <c r="Y388" s="10" t="b">
        <v>0</v>
      </c>
      <c r="Z388" s="6">
        <v>1.6528925619834709</v>
      </c>
      <c r="AB388">
        <v>0</v>
      </c>
    </row>
    <row r="389" spans="1:28" x14ac:dyDescent="0.25">
      <c r="A389" s="10" t="s">
        <v>1486</v>
      </c>
      <c r="B389" s="4" t="s">
        <v>282</v>
      </c>
      <c r="C389" s="10" t="s">
        <v>152</v>
      </c>
      <c r="D389" s="10">
        <v>65</v>
      </c>
      <c r="E389" t="s">
        <v>283</v>
      </c>
      <c r="F389" s="10" t="s">
        <v>1487</v>
      </c>
      <c r="G389" s="10">
        <v>2015</v>
      </c>
      <c r="H389" s="4" t="s">
        <v>205</v>
      </c>
      <c r="I389" s="10" t="s">
        <v>152</v>
      </c>
      <c r="J389" s="10">
        <v>87</v>
      </c>
      <c r="K389" t="s">
        <v>206</v>
      </c>
      <c r="L389" s="10" t="s">
        <v>1488</v>
      </c>
      <c r="M389" s="10">
        <v>1996</v>
      </c>
      <c r="N389" s="9" t="s">
        <v>1452</v>
      </c>
      <c r="O389" t="s">
        <v>415</v>
      </c>
      <c r="P389">
        <v>8</v>
      </c>
      <c r="Q389" s="10" t="s">
        <v>206</v>
      </c>
      <c r="R389" s="10" t="s">
        <v>283</v>
      </c>
      <c r="S389" s="10" t="b">
        <v>1</v>
      </c>
      <c r="T389"/>
      <c r="U389"/>
      <c r="V389"/>
      <c r="W389"/>
      <c r="X389"/>
      <c r="Y389" s="10" t="b">
        <v>0</v>
      </c>
      <c r="Z389" s="6">
        <v>1.31578947368421</v>
      </c>
      <c r="AB389">
        <v>0</v>
      </c>
    </row>
    <row r="390" spans="1:28" x14ac:dyDescent="0.25">
      <c r="A390" s="10" t="s">
        <v>1489</v>
      </c>
      <c r="B390" s="4" t="s">
        <v>304</v>
      </c>
      <c r="C390" s="10" t="s">
        <v>297</v>
      </c>
      <c r="D390" s="10">
        <v>44</v>
      </c>
      <c r="E390" t="s">
        <v>305</v>
      </c>
      <c r="F390" s="10" t="s">
        <v>1490</v>
      </c>
      <c r="G390" s="10">
        <v>2002</v>
      </c>
      <c r="H390" s="4" t="s">
        <v>511</v>
      </c>
      <c r="I390" s="10" t="s">
        <v>297</v>
      </c>
      <c r="J390" s="10">
        <v>103</v>
      </c>
      <c r="K390" t="s">
        <v>512</v>
      </c>
      <c r="L390" s="10" t="s">
        <v>1491</v>
      </c>
      <c r="M390" s="10">
        <v>2017</v>
      </c>
      <c r="N390" s="9" t="s">
        <v>1452</v>
      </c>
      <c r="O390" t="s">
        <v>415</v>
      </c>
      <c r="P390">
        <v>8</v>
      </c>
      <c r="Q390" s="10" t="s">
        <v>305</v>
      </c>
      <c r="R390" s="10" t="s">
        <v>512</v>
      </c>
      <c r="S390" s="10" t="b">
        <v>1</v>
      </c>
      <c r="T390"/>
      <c r="U390"/>
      <c r="V390"/>
      <c r="W390"/>
      <c r="X390"/>
      <c r="Y390" s="10" t="b">
        <v>1</v>
      </c>
      <c r="Z390" s="6">
        <v>1.360544217687075</v>
      </c>
      <c r="AB390">
        <v>0</v>
      </c>
    </row>
    <row r="391" spans="1:28" x14ac:dyDescent="0.25">
      <c r="A391" s="10" t="s">
        <v>1492</v>
      </c>
      <c r="B391" s="4" t="s">
        <v>332</v>
      </c>
      <c r="C391" s="10" t="s">
        <v>37</v>
      </c>
      <c r="D391" s="10">
        <v>108</v>
      </c>
      <c r="E391" t="s">
        <v>333</v>
      </c>
      <c r="F391" s="10" t="s">
        <v>1493</v>
      </c>
      <c r="G391" s="10">
        <v>2012</v>
      </c>
      <c r="H391" s="4" t="s">
        <v>523</v>
      </c>
      <c r="I391" s="10" t="s">
        <v>37</v>
      </c>
      <c r="J391" s="10">
        <v>54</v>
      </c>
      <c r="K391" t="s">
        <v>524</v>
      </c>
      <c r="L391" s="10" t="s">
        <v>1494</v>
      </c>
      <c r="M391" s="10">
        <v>2003</v>
      </c>
      <c r="N391" s="9" t="s">
        <v>1452</v>
      </c>
      <c r="O391" t="s">
        <v>415</v>
      </c>
      <c r="P391">
        <v>8</v>
      </c>
      <c r="Q391" s="10" t="s">
        <v>524</v>
      </c>
      <c r="R391" s="10" t="s">
        <v>333</v>
      </c>
      <c r="S391" s="10" t="b">
        <v>1</v>
      </c>
      <c r="T391"/>
      <c r="U391"/>
      <c r="V391"/>
      <c r="W391"/>
      <c r="X391"/>
      <c r="Y391" s="10" t="b">
        <v>0</v>
      </c>
      <c r="Z391" s="6">
        <v>1.2345679012345681</v>
      </c>
      <c r="AB391">
        <v>0</v>
      </c>
    </row>
    <row r="392" spans="1:28" x14ac:dyDescent="0.25">
      <c r="A392" s="10" t="s">
        <v>1495</v>
      </c>
      <c r="B392" s="4" t="s">
        <v>346</v>
      </c>
      <c r="C392" s="10" t="s">
        <v>80</v>
      </c>
      <c r="D392" s="10">
        <v>94</v>
      </c>
      <c r="E392" t="s">
        <v>347</v>
      </c>
      <c r="F392" s="10" t="s">
        <v>1496</v>
      </c>
      <c r="G392" s="10">
        <v>2012</v>
      </c>
      <c r="H392" s="4" t="s">
        <v>588</v>
      </c>
      <c r="I392" s="10" t="s">
        <v>80</v>
      </c>
      <c r="J392" s="10">
        <v>122</v>
      </c>
      <c r="K392" t="s">
        <v>589</v>
      </c>
      <c r="L392" s="10" t="s">
        <v>1497</v>
      </c>
      <c r="M392" s="10">
        <v>2013</v>
      </c>
      <c r="N392" s="9" t="s">
        <v>1452</v>
      </c>
      <c r="O392" t="s">
        <v>415</v>
      </c>
      <c r="P392">
        <v>8</v>
      </c>
      <c r="Q392" s="10" t="s">
        <v>347</v>
      </c>
      <c r="R392" s="10" t="s">
        <v>589</v>
      </c>
      <c r="S392" s="10" t="b">
        <v>1</v>
      </c>
      <c r="T392"/>
      <c r="U392"/>
      <c r="V392"/>
      <c r="W392"/>
      <c r="X392"/>
      <c r="Y392" s="10" t="b">
        <v>0</v>
      </c>
      <c r="Z392" s="6">
        <v>0.92592592592592582</v>
      </c>
      <c r="AB392">
        <v>0</v>
      </c>
    </row>
    <row r="393" spans="1:28" x14ac:dyDescent="0.25">
      <c r="A393" s="10" t="s">
        <v>1498</v>
      </c>
      <c r="B393" s="4" t="s">
        <v>353</v>
      </c>
      <c r="C393" s="10" t="s">
        <v>53</v>
      </c>
      <c r="D393" s="10">
        <v>113</v>
      </c>
      <c r="E393" t="s">
        <v>354</v>
      </c>
      <c r="F393" s="10" t="s">
        <v>1499</v>
      </c>
      <c r="G393" s="10">
        <v>2012</v>
      </c>
      <c r="H393" s="4" t="s">
        <v>177</v>
      </c>
      <c r="I393" s="10" t="s">
        <v>53</v>
      </c>
      <c r="J393" s="10">
        <v>130</v>
      </c>
      <c r="K393" t="s">
        <v>178</v>
      </c>
      <c r="L393" s="10" t="s">
        <v>1500</v>
      </c>
      <c r="M393" s="10">
        <v>2017</v>
      </c>
      <c r="N393" s="9" t="s">
        <v>1452</v>
      </c>
      <c r="O393" t="s">
        <v>415</v>
      </c>
      <c r="P393">
        <v>8</v>
      </c>
      <c r="Q393" s="10" t="s">
        <v>178</v>
      </c>
      <c r="R393" s="10" t="s">
        <v>354</v>
      </c>
      <c r="S393" s="10" t="b">
        <v>1</v>
      </c>
      <c r="T393"/>
      <c r="U393"/>
      <c r="V393"/>
      <c r="W393"/>
      <c r="X393"/>
      <c r="Y393" s="10" t="b">
        <v>1</v>
      </c>
      <c r="Z393" s="6">
        <v>0.82304526748971196</v>
      </c>
      <c r="AB393">
        <v>0</v>
      </c>
    </row>
    <row r="394" spans="1:28" x14ac:dyDescent="0.25">
      <c r="A394" s="10" t="s">
        <v>1501</v>
      </c>
      <c r="B394" s="4" t="s">
        <v>360</v>
      </c>
      <c r="C394" s="10" t="s">
        <v>41</v>
      </c>
      <c r="D394" s="10">
        <v>26</v>
      </c>
      <c r="E394" t="s">
        <v>361</v>
      </c>
      <c r="F394" s="10" t="s">
        <v>1502</v>
      </c>
      <c r="G394" s="10">
        <v>2006</v>
      </c>
      <c r="H394" s="4" t="s">
        <v>113</v>
      </c>
      <c r="I394" s="10" t="s">
        <v>41</v>
      </c>
      <c r="J394" s="10">
        <v>79</v>
      </c>
      <c r="K394" t="s">
        <v>114</v>
      </c>
      <c r="L394" s="10" t="s">
        <v>1503</v>
      </c>
      <c r="M394" s="10">
        <v>2007</v>
      </c>
      <c r="N394" s="9" t="s">
        <v>1452</v>
      </c>
      <c r="O394" t="s">
        <v>415</v>
      </c>
      <c r="P394">
        <v>8</v>
      </c>
      <c r="Q394" s="10" t="s">
        <v>114</v>
      </c>
      <c r="R394" s="10" t="s">
        <v>361</v>
      </c>
      <c r="S394" s="10" t="b">
        <v>1</v>
      </c>
      <c r="T394"/>
      <c r="U394"/>
      <c r="V394"/>
      <c r="W394"/>
      <c r="X394"/>
      <c r="Y394" s="10" t="b">
        <v>0</v>
      </c>
      <c r="Z394" s="6">
        <v>1.9047619047619051</v>
      </c>
      <c r="AB394">
        <v>0</v>
      </c>
    </row>
    <row r="395" spans="1:28" x14ac:dyDescent="0.25">
      <c r="A395" s="10" t="s">
        <v>1504</v>
      </c>
      <c r="B395" s="4" t="s">
        <v>374</v>
      </c>
      <c r="C395" s="10" t="s">
        <v>80</v>
      </c>
      <c r="D395" s="10">
        <v>63</v>
      </c>
      <c r="E395" t="s">
        <v>375</v>
      </c>
      <c r="F395" s="10" t="s">
        <v>1505</v>
      </c>
      <c r="G395" s="10">
        <v>2014</v>
      </c>
      <c r="H395" s="4" t="s">
        <v>102</v>
      </c>
      <c r="I395" s="10" t="s">
        <v>80</v>
      </c>
      <c r="J395" s="10">
        <v>111</v>
      </c>
      <c r="K395" t="s">
        <v>103</v>
      </c>
      <c r="L395" s="10" t="s">
        <v>1506</v>
      </c>
      <c r="M395" s="10">
        <v>2016</v>
      </c>
      <c r="N395" s="9" t="s">
        <v>1452</v>
      </c>
      <c r="O395" t="s">
        <v>415</v>
      </c>
      <c r="P395">
        <v>8</v>
      </c>
      <c r="Q395" s="10" t="s">
        <v>375</v>
      </c>
      <c r="R395" s="10" t="s">
        <v>103</v>
      </c>
      <c r="S395" s="10" t="b">
        <v>1</v>
      </c>
      <c r="T395"/>
      <c r="U395"/>
      <c r="V395"/>
      <c r="W395"/>
      <c r="X395"/>
      <c r="Y395" s="10" t="b">
        <v>0</v>
      </c>
      <c r="Z395" s="6">
        <v>1.149425287356322</v>
      </c>
      <c r="AB395">
        <v>0</v>
      </c>
    </row>
    <row r="396" spans="1:28" x14ac:dyDescent="0.25">
      <c r="A396" s="10" t="s">
        <v>1507</v>
      </c>
      <c r="B396" s="4" t="s">
        <v>395</v>
      </c>
      <c r="C396" s="10" t="s">
        <v>41</v>
      </c>
      <c r="D396" s="10">
        <v>1</v>
      </c>
      <c r="E396" t="s">
        <v>396</v>
      </c>
      <c r="F396" s="10" t="s">
        <v>1508</v>
      </c>
      <c r="G396" s="10">
        <v>2001</v>
      </c>
      <c r="H396" s="4" t="s">
        <v>335</v>
      </c>
      <c r="I396" s="10" t="s">
        <v>41</v>
      </c>
      <c r="J396" s="10">
        <v>56</v>
      </c>
      <c r="K396" t="s">
        <v>336</v>
      </c>
      <c r="L396" s="10" t="s">
        <v>1509</v>
      </c>
      <c r="M396" s="10">
        <v>2004</v>
      </c>
      <c r="N396" s="9" t="s">
        <v>1452</v>
      </c>
      <c r="O396" t="s">
        <v>415</v>
      </c>
      <c r="P396">
        <v>8</v>
      </c>
      <c r="Q396" s="10" t="s">
        <v>396</v>
      </c>
      <c r="R396" s="10" t="s">
        <v>336</v>
      </c>
      <c r="S396" s="10" t="b">
        <v>1</v>
      </c>
      <c r="T396"/>
      <c r="U396"/>
      <c r="V396"/>
      <c r="W396"/>
      <c r="X396"/>
      <c r="Y396" s="10" t="b">
        <v>0</v>
      </c>
      <c r="Z396" s="6">
        <v>3.5087719298245612</v>
      </c>
      <c r="AB396">
        <v>0</v>
      </c>
    </row>
    <row r="397" spans="1:28" x14ac:dyDescent="0.25">
      <c r="A397" s="10" t="s">
        <v>1510</v>
      </c>
      <c r="B397" s="4" t="s">
        <v>453</v>
      </c>
      <c r="C397" s="10" t="s">
        <v>297</v>
      </c>
      <c r="D397" s="10">
        <v>42</v>
      </c>
      <c r="E397" t="s">
        <v>454</v>
      </c>
      <c r="F397" s="10" t="s">
        <v>1511</v>
      </c>
      <c r="G397" s="10">
        <v>2014</v>
      </c>
      <c r="H397" s="4" t="s">
        <v>472</v>
      </c>
      <c r="I397" s="10" t="s">
        <v>297</v>
      </c>
      <c r="J397" s="10">
        <v>17</v>
      </c>
      <c r="K397" t="s">
        <v>473</v>
      </c>
      <c r="L397" s="10" t="s">
        <v>1512</v>
      </c>
      <c r="M397" s="10">
        <v>2017</v>
      </c>
      <c r="N397" s="9" t="s">
        <v>1452</v>
      </c>
      <c r="O397" t="s">
        <v>415</v>
      </c>
      <c r="P397">
        <v>8</v>
      </c>
      <c r="Q397" s="10" t="s">
        <v>473</v>
      </c>
      <c r="R397" s="10" t="s">
        <v>454</v>
      </c>
      <c r="S397" s="10" t="b">
        <v>1</v>
      </c>
      <c r="T397"/>
      <c r="U397"/>
      <c r="V397"/>
      <c r="W397"/>
      <c r="X397"/>
      <c r="Y397" s="10" t="b">
        <v>1</v>
      </c>
      <c r="Z397" s="6">
        <v>3.3898305084745761</v>
      </c>
      <c r="AB397">
        <v>0</v>
      </c>
    </row>
    <row r="398" spans="1:28" x14ac:dyDescent="0.25">
      <c r="A398" s="10" t="s">
        <v>1513</v>
      </c>
      <c r="B398" s="4" t="s">
        <v>400</v>
      </c>
      <c r="C398" s="10" t="s">
        <v>80</v>
      </c>
      <c r="D398" s="10">
        <v>112</v>
      </c>
      <c r="E398" t="s">
        <v>401</v>
      </c>
      <c r="F398" s="10" t="s">
        <v>1514</v>
      </c>
      <c r="G398" s="10">
        <v>2009</v>
      </c>
      <c r="H398" s="4" t="s">
        <v>219</v>
      </c>
      <c r="I398" s="10" t="s">
        <v>80</v>
      </c>
      <c r="J398" s="10">
        <v>124</v>
      </c>
      <c r="K398" t="s">
        <v>220</v>
      </c>
      <c r="L398" s="10" t="s">
        <v>1515</v>
      </c>
      <c r="M398" s="10">
        <v>2011</v>
      </c>
      <c r="N398" s="9" t="s">
        <v>1452</v>
      </c>
      <c r="O398" t="s">
        <v>415</v>
      </c>
      <c r="P398">
        <v>8</v>
      </c>
      <c r="Q398" s="10" t="s">
        <v>220</v>
      </c>
      <c r="R398" s="10" t="s">
        <v>401</v>
      </c>
      <c r="S398" s="10" t="b">
        <v>1</v>
      </c>
      <c r="T398"/>
      <c r="U398"/>
      <c r="V398"/>
      <c r="W398"/>
      <c r="X398"/>
      <c r="Y398" s="10" t="b">
        <v>0</v>
      </c>
      <c r="Z398" s="6">
        <v>0.84745762711864403</v>
      </c>
      <c r="AB398">
        <v>0</v>
      </c>
    </row>
    <row r="399" spans="1:28" x14ac:dyDescent="0.25">
      <c r="A399" s="10" t="s">
        <v>1516</v>
      </c>
      <c r="B399" s="4" t="s">
        <v>425</v>
      </c>
      <c r="C399" s="10" t="s">
        <v>297</v>
      </c>
      <c r="D399" s="10">
        <v>68</v>
      </c>
      <c r="E399" t="s">
        <v>426</v>
      </c>
      <c r="F399" s="10" t="s">
        <v>1517</v>
      </c>
      <c r="G399" s="10">
        <v>2003</v>
      </c>
      <c r="H399" s="4" t="s">
        <v>573</v>
      </c>
      <c r="I399" s="10" t="s">
        <v>297</v>
      </c>
      <c r="J399" s="10">
        <v>10</v>
      </c>
      <c r="K399" t="s">
        <v>574</v>
      </c>
      <c r="L399" s="10" t="s">
        <v>1518</v>
      </c>
      <c r="M399" s="10">
        <v>1998</v>
      </c>
      <c r="N399" s="9" t="s">
        <v>1452</v>
      </c>
      <c r="O399" t="s">
        <v>415</v>
      </c>
      <c r="P399">
        <v>8</v>
      </c>
      <c r="Q399" s="10" t="s">
        <v>574</v>
      </c>
      <c r="R399" s="10" t="s">
        <v>426</v>
      </c>
      <c r="S399" s="10" t="b">
        <v>1</v>
      </c>
      <c r="T399"/>
      <c r="U399"/>
      <c r="V399"/>
      <c r="W399"/>
      <c r="X399"/>
      <c r="Y399" s="10" t="b">
        <v>0</v>
      </c>
      <c r="Z399" s="6">
        <v>2.5641025641025639</v>
      </c>
      <c r="AB399">
        <v>0</v>
      </c>
    </row>
    <row r="400" spans="1:28" x14ac:dyDescent="0.25">
      <c r="A400" s="10" t="s">
        <v>1519</v>
      </c>
      <c r="B400" s="4" t="s">
        <v>109</v>
      </c>
      <c r="C400" s="10" t="s">
        <v>31</v>
      </c>
      <c r="D400" s="10">
        <v>40</v>
      </c>
      <c r="E400" t="s">
        <v>110</v>
      </c>
      <c r="F400" s="10" t="s">
        <v>1520</v>
      </c>
      <c r="G400" s="10">
        <v>2014</v>
      </c>
      <c r="H400" s="4" t="s">
        <v>69</v>
      </c>
      <c r="I400" s="10" t="s">
        <v>31</v>
      </c>
      <c r="J400" s="10">
        <v>51</v>
      </c>
      <c r="K400" t="s">
        <v>70</v>
      </c>
      <c r="L400" s="10" t="s">
        <v>1521</v>
      </c>
      <c r="M400" s="10">
        <v>2010</v>
      </c>
      <c r="N400" s="9" t="s">
        <v>1452</v>
      </c>
      <c r="O400" t="s">
        <v>415</v>
      </c>
      <c r="P400">
        <v>8</v>
      </c>
      <c r="Q400" s="10" t="s">
        <v>70</v>
      </c>
      <c r="R400" s="10" t="s">
        <v>110</v>
      </c>
      <c r="S400" s="10" t="b">
        <v>1</v>
      </c>
      <c r="T400"/>
      <c r="U400"/>
      <c r="V400"/>
      <c r="W400"/>
      <c r="X400"/>
      <c r="Y400" s="10" t="b">
        <v>0</v>
      </c>
      <c r="Z400" s="6">
        <v>2.197802197802198</v>
      </c>
      <c r="AB400">
        <v>0</v>
      </c>
    </row>
    <row r="401" spans="1:28" x14ac:dyDescent="0.25">
      <c r="A401" s="10" t="s">
        <v>1522</v>
      </c>
      <c r="B401" s="4" t="s">
        <v>30</v>
      </c>
      <c r="C401" s="10" t="s">
        <v>31</v>
      </c>
      <c r="D401" s="10">
        <v>25</v>
      </c>
      <c r="E401" t="s">
        <v>32</v>
      </c>
      <c r="F401" s="10" t="s">
        <v>1523</v>
      </c>
      <c r="G401" s="10">
        <v>2013</v>
      </c>
      <c r="H401" s="4" t="s">
        <v>45</v>
      </c>
      <c r="I401" s="10" t="s">
        <v>31</v>
      </c>
      <c r="J401" s="10">
        <v>3</v>
      </c>
      <c r="K401" t="s">
        <v>46</v>
      </c>
      <c r="L401" s="10" t="s">
        <v>1524</v>
      </c>
      <c r="M401" s="10">
        <v>2016</v>
      </c>
      <c r="N401" s="9" t="s">
        <v>1452</v>
      </c>
      <c r="O401" t="s">
        <v>415</v>
      </c>
      <c r="P401">
        <v>8</v>
      </c>
      <c r="Q401" s="10" t="s">
        <v>46</v>
      </c>
      <c r="R401" s="10" t="s">
        <v>32</v>
      </c>
      <c r="S401" s="10" t="b">
        <v>1</v>
      </c>
      <c r="T401"/>
      <c r="U401"/>
      <c r="V401"/>
      <c r="W401"/>
      <c r="X401"/>
      <c r="Y401" s="10" t="b">
        <v>0</v>
      </c>
      <c r="Z401" s="6">
        <v>7.1428571428571423</v>
      </c>
      <c r="AB401">
        <v>0</v>
      </c>
    </row>
    <row r="402" spans="1:28" x14ac:dyDescent="0.25">
      <c r="A402" s="10" t="s">
        <v>1525</v>
      </c>
      <c r="B402" s="4" t="s">
        <v>463</v>
      </c>
      <c r="C402" s="10" t="s">
        <v>297</v>
      </c>
      <c r="D402" s="10">
        <v>13</v>
      </c>
      <c r="E402" t="s">
        <v>464</v>
      </c>
      <c r="F402" s="10" t="s">
        <v>1526</v>
      </c>
      <c r="G402" s="10">
        <v>1997</v>
      </c>
      <c r="H402" s="4" t="s">
        <v>429</v>
      </c>
      <c r="I402" s="10" t="s">
        <v>297</v>
      </c>
      <c r="J402" s="10">
        <v>71</v>
      </c>
      <c r="K402" t="s">
        <v>430</v>
      </c>
      <c r="L402" s="10" t="s">
        <v>1527</v>
      </c>
      <c r="M402" s="10">
        <v>2017</v>
      </c>
      <c r="N402" s="9" t="s">
        <v>1452</v>
      </c>
      <c r="O402" t="s">
        <v>415</v>
      </c>
      <c r="P402">
        <v>8</v>
      </c>
      <c r="Q402" s="10" t="s">
        <v>464</v>
      </c>
      <c r="R402" s="10" t="s">
        <v>430</v>
      </c>
      <c r="S402" s="10" t="b">
        <v>1</v>
      </c>
      <c r="T402"/>
      <c r="U402"/>
      <c r="V402"/>
      <c r="W402"/>
      <c r="X402"/>
      <c r="Y402" s="10" t="b">
        <v>1</v>
      </c>
      <c r="Z402" s="6">
        <v>2.3809523809523809</v>
      </c>
      <c r="AB402">
        <v>0</v>
      </c>
    </row>
    <row r="403" spans="1:28" x14ac:dyDescent="0.25">
      <c r="A403" s="10" t="s">
        <v>1528</v>
      </c>
      <c r="B403" s="4" t="s">
        <v>300</v>
      </c>
      <c r="C403" s="10" t="s">
        <v>27</v>
      </c>
      <c r="D403" s="10">
        <v>110</v>
      </c>
      <c r="E403" t="s">
        <v>301</v>
      </c>
      <c r="F403" s="10" t="s">
        <v>1529</v>
      </c>
      <c r="G403" s="10">
        <v>2000</v>
      </c>
      <c r="H403" s="4" t="s">
        <v>314</v>
      </c>
      <c r="I403" s="10" t="s">
        <v>27</v>
      </c>
      <c r="J403" s="10">
        <v>74</v>
      </c>
      <c r="K403" t="s">
        <v>315</v>
      </c>
      <c r="L403" s="10" t="s">
        <v>1530</v>
      </c>
      <c r="M403" s="10">
        <v>2012</v>
      </c>
      <c r="N403" s="9" t="s">
        <v>1452</v>
      </c>
      <c r="O403" t="s">
        <v>415</v>
      </c>
      <c r="P403">
        <v>8</v>
      </c>
      <c r="Q403" s="10" t="s">
        <v>315</v>
      </c>
      <c r="R403" s="10" t="s">
        <v>301</v>
      </c>
      <c r="S403" s="10" t="b">
        <v>1</v>
      </c>
      <c r="T403"/>
      <c r="U403"/>
      <c r="V403"/>
      <c r="W403"/>
      <c r="X403"/>
      <c r="Y403" s="10" t="b">
        <v>0</v>
      </c>
      <c r="Z403" s="6">
        <v>1.0869565217391299</v>
      </c>
      <c r="AB403">
        <v>0</v>
      </c>
    </row>
    <row r="404" spans="1:28" x14ac:dyDescent="0.25">
      <c r="A404" s="10" t="s">
        <v>1531</v>
      </c>
      <c r="B404" s="4" t="s">
        <v>56</v>
      </c>
      <c r="C404" s="10" t="s">
        <v>27</v>
      </c>
      <c r="D404" s="10">
        <v>103</v>
      </c>
      <c r="E404" t="s">
        <v>57</v>
      </c>
      <c r="F404" s="10" t="s">
        <v>1532</v>
      </c>
      <c r="G404" s="10">
        <v>2003</v>
      </c>
      <c r="H404" s="4" t="s">
        <v>191</v>
      </c>
      <c r="I404" s="10" t="s">
        <v>27</v>
      </c>
      <c r="J404" s="10">
        <v>72</v>
      </c>
      <c r="K404" t="s">
        <v>192</v>
      </c>
      <c r="L404" s="10" t="s">
        <v>1533</v>
      </c>
      <c r="M404" s="10">
        <v>1997</v>
      </c>
      <c r="N404" s="9" t="s">
        <v>1452</v>
      </c>
      <c r="O404" t="s">
        <v>415</v>
      </c>
      <c r="P404">
        <v>8</v>
      </c>
      <c r="Q404" s="10" t="s">
        <v>192</v>
      </c>
      <c r="R404" s="10" t="s">
        <v>57</v>
      </c>
      <c r="S404" s="10" t="b">
        <v>1</v>
      </c>
      <c r="T404"/>
      <c r="U404"/>
      <c r="V404"/>
      <c r="W404"/>
      <c r="X404"/>
      <c r="Y404" s="10" t="b">
        <v>0</v>
      </c>
      <c r="Z404" s="6">
        <v>1.142857142857143</v>
      </c>
      <c r="AB404">
        <v>0</v>
      </c>
    </row>
    <row r="405" spans="1:28" x14ac:dyDescent="0.25">
      <c r="A405" s="10" t="s">
        <v>1534</v>
      </c>
      <c r="B405" s="4" t="s">
        <v>64</v>
      </c>
      <c r="C405" s="10" t="s">
        <v>65</v>
      </c>
      <c r="D405" s="10">
        <v>125</v>
      </c>
      <c r="E405" t="s">
        <v>66</v>
      </c>
      <c r="F405" s="10" t="s">
        <v>1535</v>
      </c>
      <c r="G405" s="10">
        <v>2002</v>
      </c>
      <c r="H405" s="4" t="s">
        <v>285</v>
      </c>
      <c r="I405" s="10" t="s">
        <v>53</v>
      </c>
      <c r="J405" s="10">
        <v>106</v>
      </c>
      <c r="K405" t="s">
        <v>286</v>
      </c>
      <c r="L405" s="10" t="s">
        <v>1536</v>
      </c>
      <c r="M405" s="10">
        <v>2012</v>
      </c>
      <c r="N405" s="9" t="s">
        <v>1452</v>
      </c>
      <c r="O405" t="s">
        <v>415</v>
      </c>
      <c r="P405">
        <v>8</v>
      </c>
      <c r="Q405" s="10" t="s">
        <v>286</v>
      </c>
      <c r="R405" s="10" t="s">
        <v>66</v>
      </c>
      <c r="S405" s="10" t="b">
        <v>0</v>
      </c>
      <c r="T405"/>
      <c r="U405"/>
      <c r="V405"/>
      <c r="W405"/>
      <c r="X405"/>
      <c r="Y405" s="10" t="b">
        <v>0</v>
      </c>
      <c r="Z405" s="6">
        <v>0.86580086580086579</v>
      </c>
      <c r="AB405">
        <v>0</v>
      </c>
    </row>
    <row r="406" spans="1:28" x14ac:dyDescent="0.25">
      <c r="A406" s="10" t="s">
        <v>1537</v>
      </c>
      <c r="B406" s="4" t="s">
        <v>87</v>
      </c>
      <c r="C406" s="10" t="s">
        <v>37</v>
      </c>
      <c r="D406" s="10">
        <v>119</v>
      </c>
      <c r="E406" t="s">
        <v>88</v>
      </c>
      <c r="F406" s="10" t="s">
        <v>1538</v>
      </c>
      <c r="G406" s="10">
        <v>2005</v>
      </c>
      <c r="H406" s="4" t="s">
        <v>564</v>
      </c>
      <c r="I406" s="10" t="s">
        <v>37</v>
      </c>
      <c r="J406" s="10">
        <v>99</v>
      </c>
      <c r="K406" t="s">
        <v>565</v>
      </c>
      <c r="L406" s="10" t="s">
        <v>1539</v>
      </c>
      <c r="M406" s="10">
        <v>2011</v>
      </c>
      <c r="N406" s="9" t="s">
        <v>1452</v>
      </c>
      <c r="O406" t="s">
        <v>415</v>
      </c>
      <c r="P406">
        <v>8</v>
      </c>
      <c r="Q406" s="10" t="s">
        <v>565</v>
      </c>
      <c r="R406" s="10" t="s">
        <v>88</v>
      </c>
      <c r="S406" s="10" t="b">
        <v>1</v>
      </c>
      <c r="T406"/>
      <c r="U406"/>
      <c r="V406"/>
      <c r="W406"/>
      <c r="X406"/>
      <c r="Y406" s="10" t="b">
        <v>0</v>
      </c>
      <c r="Z406" s="6">
        <v>0.91743119266055051</v>
      </c>
      <c r="AB406">
        <v>0</v>
      </c>
    </row>
    <row r="407" spans="1:28" x14ac:dyDescent="0.25">
      <c r="A407" s="10" t="s">
        <v>1540</v>
      </c>
      <c r="B407" s="4" t="s">
        <v>94</v>
      </c>
      <c r="C407" s="10" t="s">
        <v>95</v>
      </c>
      <c r="D407" s="10">
        <v>8</v>
      </c>
      <c r="E407" t="s">
        <v>96</v>
      </c>
      <c r="F407" s="10" t="s">
        <v>1541</v>
      </c>
      <c r="G407" s="10">
        <v>2011</v>
      </c>
      <c r="H407" s="4" t="s">
        <v>325</v>
      </c>
      <c r="I407" s="10" t="s">
        <v>95</v>
      </c>
      <c r="J407" s="10">
        <v>34</v>
      </c>
      <c r="K407" t="s">
        <v>326</v>
      </c>
      <c r="L407" s="10" t="s">
        <v>1542</v>
      </c>
      <c r="M407" s="10">
        <v>1998</v>
      </c>
      <c r="N407" s="9" t="s">
        <v>1452</v>
      </c>
      <c r="O407" t="s">
        <v>415</v>
      </c>
      <c r="P407">
        <v>8</v>
      </c>
      <c r="Q407" s="10" t="s">
        <v>96</v>
      </c>
      <c r="R407" s="10" t="s">
        <v>326</v>
      </c>
      <c r="S407" s="10" t="b">
        <v>1</v>
      </c>
      <c r="T407"/>
      <c r="U407"/>
      <c r="V407"/>
      <c r="W407"/>
      <c r="X407"/>
      <c r="Y407" s="10" t="b">
        <v>0</v>
      </c>
      <c r="Z407" s="6">
        <v>4.7619047619047619</v>
      </c>
      <c r="AB407">
        <v>0</v>
      </c>
    </row>
    <row r="408" spans="1:28" x14ac:dyDescent="0.25">
      <c r="A408" s="10" t="s">
        <v>1543</v>
      </c>
      <c r="B408" s="4" t="s">
        <v>130</v>
      </c>
      <c r="C408" s="10" t="s">
        <v>41</v>
      </c>
      <c r="D408" s="10">
        <v>60</v>
      </c>
      <c r="E408" t="s">
        <v>131</v>
      </c>
      <c r="F408" s="10" t="s">
        <v>1544</v>
      </c>
      <c r="G408" s="10">
        <v>2009</v>
      </c>
      <c r="H408" s="4" t="s">
        <v>540</v>
      </c>
      <c r="I408" s="10" t="s">
        <v>65</v>
      </c>
      <c r="J408" s="10">
        <v>29</v>
      </c>
      <c r="K408" t="s">
        <v>541</v>
      </c>
      <c r="L408" s="10" t="s">
        <v>1545</v>
      </c>
      <c r="M408" s="10">
        <v>2017</v>
      </c>
      <c r="N408" s="9" t="s">
        <v>1452</v>
      </c>
      <c r="O408" t="s">
        <v>415</v>
      </c>
      <c r="P408">
        <v>8</v>
      </c>
      <c r="Q408" s="10" t="s">
        <v>131</v>
      </c>
      <c r="R408" s="10" t="s">
        <v>541</v>
      </c>
      <c r="S408" s="10" t="b">
        <v>0</v>
      </c>
      <c r="T408"/>
      <c r="U408"/>
      <c r="V408"/>
      <c r="W408"/>
      <c r="X408"/>
      <c r="Y408" s="10" t="b">
        <v>1</v>
      </c>
      <c r="Z408" s="6">
        <v>2.2471910112359552</v>
      </c>
      <c r="AB408">
        <v>0</v>
      </c>
    </row>
    <row r="409" spans="1:28" x14ac:dyDescent="0.25">
      <c r="A409" s="10" t="s">
        <v>1546</v>
      </c>
      <c r="B409" s="4" t="s">
        <v>432</v>
      </c>
      <c r="C409" s="10" t="s">
        <v>297</v>
      </c>
      <c r="D409" s="10">
        <v>49</v>
      </c>
      <c r="E409" t="s">
        <v>433</v>
      </c>
      <c r="F409" s="10" t="s">
        <v>1547</v>
      </c>
      <c r="G409" s="10">
        <v>1998</v>
      </c>
      <c r="H409" s="4" t="s">
        <v>296</v>
      </c>
      <c r="I409" s="10" t="s">
        <v>297</v>
      </c>
      <c r="J409" s="10">
        <v>61</v>
      </c>
      <c r="K409" t="s">
        <v>298</v>
      </c>
      <c r="L409" s="10" t="s">
        <v>1548</v>
      </c>
      <c r="M409" s="10">
        <v>2001</v>
      </c>
      <c r="N409" s="9" t="s">
        <v>1452</v>
      </c>
      <c r="O409" t="s">
        <v>415</v>
      </c>
      <c r="P409">
        <v>8</v>
      </c>
      <c r="Q409" s="10" t="s">
        <v>298</v>
      </c>
      <c r="R409" s="10" t="s">
        <v>433</v>
      </c>
      <c r="S409" s="10" t="b">
        <v>1</v>
      </c>
      <c r="T409"/>
      <c r="U409"/>
      <c r="V409"/>
      <c r="W409"/>
      <c r="X409"/>
      <c r="Y409" s="10" t="b">
        <v>0</v>
      </c>
      <c r="Z409" s="6">
        <v>1.8181818181818179</v>
      </c>
      <c r="AB409">
        <v>0</v>
      </c>
    </row>
    <row r="410" spans="1:28" x14ac:dyDescent="0.25">
      <c r="A410" s="10" t="s">
        <v>1549</v>
      </c>
      <c r="B410" s="4" t="s">
        <v>584</v>
      </c>
      <c r="C410" s="10" t="s">
        <v>297</v>
      </c>
      <c r="D410" s="10">
        <v>58</v>
      </c>
      <c r="E410" t="s">
        <v>585</v>
      </c>
      <c r="F410" s="10" t="s">
        <v>1550</v>
      </c>
      <c r="G410" s="10">
        <v>2006</v>
      </c>
      <c r="H410" s="4" t="s">
        <v>527</v>
      </c>
      <c r="I410" s="10" t="s">
        <v>297</v>
      </c>
      <c r="J410" s="10">
        <v>57</v>
      </c>
      <c r="K410" t="s">
        <v>528</v>
      </c>
      <c r="L410" s="10" t="s">
        <v>1551</v>
      </c>
      <c r="M410" s="10">
        <v>2003</v>
      </c>
      <c r="N410" s="9" t="s">
        <v>1452</v>
      </c>
      <c r="O410" t="s">
        <v>415</v>
      </c>
      <c r="P410">
        <v>8</v>
      </c>
      <c r="Q410" s="10" t="s">
        <v>585</v>
      </c>
      <c r="R410" s="10" t="s">
        <v>528</v>
      </c>
      <c r="S410" s="10" t="b">
        <v>1</v>
      </c>
      <c r="T410"/>
      <c r="U410"/>
      <c r="V410"/>
      <c r="W410"/>
      <c r="X410"/>
      <c r="Y410" s="10" t="b">
        <v>0</v>
      </c>
      <c r="Z410" s="6">
        <v>1.7391304347826091</v>
      </c>
      <c r="AB410">
        <v>0</v>
      </c>
    </row>
    <row r="411" spans="1:28" x14ac:dyDescent="0.25">
      <c r="A411" s="10" t="s">
        <v>1552</v>
      </c>
      <c r="B411" s="4" t="s">
        <v>180</v>
      </c>
      <c r="C411" s="10" t="s">
        <v>80</v>
      </c>
      <c r="D411" s="10">
        <v>79</v>
      </c>
      <c r="E411" t="s">
        <v>181</v>
      </c>
      <c r="F411" s="10" t="s">
        <v>1553</v>
      </c>
      <c r="G411" s="10">
        <v>1999</v>
      </c>
      <c r="H411" s="4" t="s">
        <v>79</v>
      </c>
      <c r="I411" s="10" t="s">
        <v>80</v>
      </c>
      <c r="J411" s="10">
        <v>107</v>
      </c>
      <c r="K411" t="s">
        <v>81</v>
      </c>
      <c r="L411" s="10" t="s">
        <v>1554</v>
      </c>
      <c r="M411" s="10">
        <v>2013</v>
      </c>
      <c r="N411" s="9" t="s">
        <v>1452</v>
      </c>
      <c r="O411" t="s">
        <v>415</v>
      </c>
      <c r="P411">
        <v>8</v>
      </c>
      <c r="Q411" s="10" t="s">
        <v>181</v>
      </c>
      <c r="R411" s="10" t="s">
        <v>81</v>
      </c>
      <c r="S411" s="10" t="b">
        <v>1</v>
      </c>
      <c r="T411"/>
      <c r="U411"/>
      <c r="V411"/>
      <c r="W411"/>
      <c r="X411"/>
      <c r="Y411" s="10" t="b">
        <v>0</v>
      </c>
      <c r="Z411" s="6">
        <v>1.075268817204301</v>
      </c>
      <c r="AB411">
        <v>0</v>
      </c>
    </row>
    <row r="412" spans="1:28" x14ac:dyDescent="0.25">
      <c r="A412" s="10" t="s">
        <v>1555</v>
      </c>
      <c r="B412" s="4" t="s">
        <v>201</v>
      </c>
      <c r="C412" s="10" t="s">
        <v>152</v>
      </c>
      <c r="D412" s="10">
        <v>84</v>
      </c>
      <c r="E412" t="s">
        <v>202</v>
      </c>
      <c r="F412" s="10" t="s">
        <v>1556</v>
      </c>
      <c r="G412" s="10">
        <v>2016</v>
      </c>
      <c r="H412" s="4" t="s">
        <v>550</v>
      </c>
      <c r="I412" s="10" t="s">
        <v>152</v>
      </c>
      <c r="J412" s="10">
        <v>73</v>
      </c>
      <c r="K412" t="s">
        <v>551</v>
      </c>
      <c r="L412" s="10" t="s">
        <v>1557</v>
      </c>
      <c r="M412" s="10">
        <v>2015</v>
      </c>
      <c r="N412" s="9" t="s">
        <v>1452</v>
      </c>
      <c r="O412" t="s">
        <v>415</v>
      </c>
      <c r="P412">
        <v>8</v>
      </c>
      <c r="Q412" s="10" t="s">
        <v>551</v>
      </c>
      <c r="R412" s="10" t="s">
        <v>202</v>
      </c>
      <c r="S412" s="10" t="b">
        <v>1</v>
      </c>
      <c r="T412"/>
      <c r="U412"/>
      <c r="V412"/>
      <c r="W412"/>
      <c r="X412"/>
      <c r="Y412" s="10" t="b">
        <v>0</v>
      </c>
      <c r="Z412" s="6">
        <v>1.2738853503184711</v>
      </c>
      <c r="AB412">
        <v>0</v>
      </c>
    </row>
    <row r="413" spans="1:28" x14ac:dyDescent="0.25">
      <c r="A413" s="10" t="s">
        <v>1558</v>
      </c>
      <c r="B413" s="4" t="s">
        <v>208</v>
      </c>
      <c r="C413" s="10" t="s">
        <v>31</v>
      </c>
      <c r="D413" s="10">
        <v>19</v>
      </c>
      <c r="E413" t="s">
        <v>209</v>
      </c>
      <c r="F413" s="10" t="s">
        <v>1559</v>
      </c>
      <c r="G413" s="10">
        <v>1997</v>
      </c>
      <c r="H413" s="4" t="s">
        <v>91</v>
      </c>
      <c r="I413" s="10" t="s">
        <v>31</v>
      </c>
      <c r="J413" s="10">
        <v>20</v>
      </c>
      <c r="K413" t="s">
        <v>92</v>
      </c>
      <c r="L413" s="10" t="s">
        <v>1560</v>
      </c>
      <c r="M413" s="10">
        <v>2010</v>
      </c>
      <c r="N413" s="9" t="s">
        <v>1452</v>
      </c>
      <c r="O413" t="s">
        <v>415</v>
      </c>
      <c r="P413">
        <v>8</v>
      </c>
      <c r="Q413" s="10" t="s">
        <v>209</v>
      </c>
      <c r="R413" s="10" t="s">
        <v>92</v>
      </c>
      <c r="S413" s="10" t="b">
        <v>1</v>
      </c>
      <c r="T413"/>
      <c r="U413"/>
      <c r="V413"/>
      <c r="W413"/>
      <c r="X413"/>
      <c r="Y413" s="10" t="b">
        <v>0</v>
      </c>
      <c r="Z413" s="6">
        <v>5.1282051282051277</v>
      </c>
      <c r="AB413">
        <v>0</v>
      </c>
    </row>
    <row r="414" spans="1:28" x14ac:dyDescent="0.25">
      <c r="A414" s="10" t="s">
        <v>1561</v>
      </c>
      <c r="B414" s="4" t="s">
        <v>215</v>
      </c>
      <c r="C414" s="10" t="s">
        <v>31</v>
      </c>
      <c r="D414" s="10">
        <v>23</v>
      </c>
      <c r="E414" t="s">
        <v>216</v>
      </c>
      <c r="F414" s="10" t="s">
        <v>1562</v>
      </c>
      <c r="G414" s="10">
        <v>2012</v>
      </c>
      <c r="H414" s="4" t="s">
        <v>166</v>
      </c>
      <c r="I414" s="10" t="s">
        <v>31</v>
      </c>
      <c r="J414" s="10">
        <v>43</v>
      </c>
      <c r="K414" t="s">
        <v>167</v>
      </c>
      <c r="L414" s="10" t="s">
        <v>1563</v>
      </c>
      <c r="M414" s="10">
        <v>2013</v>
      </c>
      <c r="N414" s="9" t="s">
        <v>1452</v>
      </c>
      <c r="O414" t="s">
        <v>415</v>
      </c>
      <c r="P414">
        <v>8</v>
      </c>
      <c r="Q414" s="10" t="s">
        <v>167</v>
      </c>
      <c r="R414" s="10" t="s">
        <v>216</v>
      </c>
      <c r="S414" s="10" t="b">
        <v>1</v>
      </c>
      <c r="T414"/>
      <c r="U414"/>
      <c r="V414"/>
      <c r="W414"/>
      <c r="X414"/>
      <c r="Y414" s="10" t="b">
        <v>0</v>
      </c>
      <c r="Z414" s="6">
        <v>3.0303030303030298</v>
      </c>
      <c r="AB414">
        <v>0</v>
      </c>
    </row>
    <row r="415" spans="1:28" x14ac:dyDescent="0.25">
      <c r="A415" s="10" t="s">
        <v>1564</v>
      </c>
      <c r="B415" s="4" t="s">
        <v>243</v>
      </c>
      <c r="C415" s="10" t="s">
        <v>37</v>
      </c>
      <c r="D415" s="10">
        <v>76</v>
      </c>
      <c r="E415" t="s">
        <v>244</v>
      </c>
      <c r="F415" s="10" t="s">
        <v>1565</v>
      </c>
      <c r="G415" s="10">
        <v>2015</v>
      </c>
      <c r="H415" s="4" t="s">
        <v>212</v>
      </c>
      <c r="I415" s="10" t="s">
        <v>37</v>
      </c>
      <c r="J415" s="10">
        <v>123</v>
      </c>
      <c r="K415" t="s">
        <v>213</v>
      </c>
      <c r="L415" s="10" t="s">
        <v>1566</v>
      </c>
      <c r="M415" s="10">
        <v>2016</v>
      </c>
      <c r="N415" s="9" t="s">
        <v>1452</v>
      </c>
      <c r="O415" t="s">
        <v>415</v>
      </c>
      <c r="P415">
        <v>8</v>
      </c>
      <c r="Q415" s="10" t="s">
        <v>213</v>
      </c>
      <c r="R415" s="10" t="s">
        <v>244</v>
      </c>
      <c r="S415" s="10" t="b">
        <v>1</v>
      </c>
      <c r="T415"/>
      <c r="U415"/>
      <c r="V415"/>
      <c r="W415"/>
      <c r="X415"/>
      <c r="Y415" s="10" t="b">
        <v>0</v>
      </c>
      <c r="Z415" s="6">
        <v>1.0050251256281411</v>
      </c>
      <c r="AB415">
        <v>0</v>
      </c>
    </row>
    <row r="416" spans="1:28" x14ac:dyDescent="0.25">
      <c r="A416" s="10" t="s">
        <v>1567</v>
      </c>
      <c r="B416" s="4" t="s">
        <v>250</v>
      </c>
      <c r="C416" s="10" t="s">
        <v>53</v>
      </c>
      <c r="D416" s="10">
        <v>98</v>
      </c>
      <c r="E416" t="s">
        <v>251</v>
      </c>
      <c r="F416" s="10" t="s">
        <v>1568</v>
      </c>
      <c r="G416" s="10">
        <v>2007</v>
      </c>
      <c r="H416" s="4" t="s">
        <v>289</v>
      </c>
      <c r="I416" s="10" t="s">
        <v>65</v>
      </c>
      <c r="J416" s="10">
        <v>117</v>
      </c>
      <c r="K416" t="s">
        <v>290</v>
      </c>
      <c r="L416" s="10" t="s">
        <v>1569</v>
      </c>
      <c r="M416" s="10">
        <v>2016</v>
      </c>
      <c r="N416" s="9" t="s">
        <v>1452</v>
      </c>
      <c r="O416" t="s">
        <v>415</v>
      </c>
      <c r="P416">
        <v>8</v>
      </c>
      <c r="Q416" s="10" t="s">
        <v>251</v>
      </c>
      <c r="R416" s="10" t="s">
        <v>290</v>
      </c>
      <c r="S416" s="10" t="b">
        <v>0</v>
      </c>
      <c r="T416"/>
      <c r="U416"/>
      <c r="V416"/>
      <c r="W416"/>
      <c r="X416"/>
      <c r="Y416" s="10" t="b">
        <v>0</v>
      </c>
      <c r="Z416" s="6">
        <v>0.93023255813953487</v>
      </c>
      <c r="AB416">
        <v>0</v>
      </c>
    </row>
    <row r="417" spans="1:28" x14ac:dyDescent="0.25">
      <c r="A417" s="10" t="s">
        <v>1570</v>
      </c>
      <c r="B417" s="4" t="s">
        <v>494</v>
      </c>
      <c r="C417" s="10" t="s">
        <v>61</v>
      </c>
      <c r="D417" s="10">
        <v>30</v>
      </c>
      <c r="E417" t="s">
        <v>495</v>
      </c>
      <c r="F417" s="10" t="s">
        <v>1571</v>
      </c>
      <c r="G417" s="10">
        <v>1997</v>
      </c>
      <c r="H417" s="4" t="s">
        <v>141</v>
      </c>
      <c r="I417" s="10" t="s">
        <v>61</v>
      </c>
      <c r="J417" s="10">
        <v>18</v>
      </c>
      <c r="K417" t="s">
        <v>142</v>
      </c>
      <c r="L417" s="10" t="s">
        <v>1572</v>
      </c>
      <c r="M417" s="10">
        <v>2004</v>
      </c>
      <c r="N417" s="9" t="s">
        <v>1452</v>
      </c>
      <c r="O417" t="s">
        <v>415</v>
      </c>
      <c r="P417">
        <v>8</v>
      </c>
      <c r="Q417" s="10" t="s">
        <v>142</v>
      </c>
      <c r="R417" s="10" t="s">
        <v>495</v>
      </c>
      <c r="S417" s="10" t="b">
        <v>1</v>
      </c>
      <c r="T417"/>
      <c r="U417"/>
      <c r="V417"/>
      <c r="W417"/>
      <c r="X417"/>
      <c r="Y417" s="10" t="b">
        <v>0</v>
      </c>
      <c r="Z417" s="6">
        <v>4.1666666666666661</v>
      </c>
      <c r="AB417">
        <v>0</v>
      </c>
    </row>
    <row r="418" spans="1:28" x14ac:dyDescent="0.25">
      <c r="A418" s="10" t="s">
        <v>1573</v>
      </c>
      <c r="B418" s="4" t="s">
        <v>342</v>
      </c>
      <c r="C418" s="10" t="s">
        <v>41</v>
      </c>
      <c r="D418" s="10">
        <v>28</v>
      </c>
      <c r="E418" t="s">
        <v>343</v>
      </c>
      <c r="F418" s="10" t="s">
        <v>1574</v>
      </c>
      <c r="G418" s="10">
        <v>2000</v>
      </c>
      <c r="H418" s="4" t="s">
        <v>72</v>
      </c>
      <c r="I418" s="10" t="s">
        <v>41</v>
      </c>
      <c r="J418" s="10">
        <v>41</v>
      </c>
      <c r="K418" t="s">
        <v>73</v>
      </c>
      <c r="L418" s="10" t="s">
        <v>1575</v>
      </c>
      <c r="M418" s="10">
        <v>1997</v>
      </c>
      <c r="N418" s="9" t="s">
        <v>1452</v>
      </c>
      <c r="O418" t="s">
        <v>415</v>
      </c>
      <c r="P418">
        <v>8</v>
      </c>
      <c r="Q418" s="10" t="s">
        <v>73</v>
      </c>
      <c r="R418" s="10" t="s">
        <v>343</v>
      </c>
      <c r="S418" s="10" t="b">
        <v>1</v>
      </c>
      <c r="T418"/>
      <c r="U418"/>
      <c r="V418"/>
      <c r="W418"/>
      <c r="X418"/>
      <c r="Y418" s="10" t="b">
        <v>0</v>
      </c>
      <c r="Z418" s="6">
        <v>2.8985507246376812</v>
      </c>
      <c r="AB418">
        <v>0</v>
      </c>
    </row>
    <row r="419" spans="1:28" x14ac:dyDescent="0.25">
      <c r="A419" s="10" t="s">
        <v>1576</v>
      </c>
      <c r="B419" s="4" t="s">
        <v>356</v>
      </c>
      <c r="C419" s="10" t="s">
        <v>61</v>
      </c>
      <c r="D419" s="10">
        <v>24</v>
      </c>
      <c r="E419" t="s">
        <v>357</v>
      </c>
      <c r="F419" s="10" t="s">
        <v>1577</v>
      </c>
      <c r="G419" s="10">
        <v>2016</v>
      </c>
      <c r="H419" s="4" t="s">
        <v>116</v>
      </c>
      <c r="I419" s="10" t="s">
        <v>61</v>
      </c>
      <c r="J419" s="10">
        <v>14</v>
      </c>
      <c r="K419" t="s">
        <v>117</v>
      </c>
      <c r="L419" s="10" t="s">
        <v>1578</v>
      </c>
      <c r="M419" s="10">
        <v>2014</v>
      </c>
      <c r="N419" s="9" t="s">
        <v>1452</v>
      </c>
      <c r="O419" t="s">
        <v>415</v>
      </c>
      <c r="P419">
        <v>8</v>
      </c>
      <c r="Q419" s="10" t="s">
        <v>117</v>
      </c>
      <c r="R419" s="10" t="s">
        <v>357</v>
      </c>
      <c r="S419" s="10" t="b">
        <v>1</v>
      </c>
      <c r="T419"/>
      <c r="U419"/>
      <c r="V419"/>
      <c r="W419"/>
      <c r="X419"/>
      <c r="Y419" s="10" t="b">
        <v>0</v>
      </c>
      <c r="Z419" s="6">
        <v>5.2631578947368416</v>
      </c>
      <c r="AB419">
        <v>0</v>
      </c>
    </row>
    <row r="420" spans="1:28" x14ac:dyDescent="0.25">
      <c r="A420" s="10" t="s">
        <v>1579</v>
      </c>
      <c r="B420" s="4" t="s">
        <v>370</v>
      </c>
      <c r="C420" s="10" t="s">
        <v>95</v>
      </c>
      <c r="D420" s="10">
        <v>31</v>
      </c>
      <c r="E420" t="s">
        <v>371</v>
      </c>
      <c r="F420" s="10" t="s">
        <v>1580</v>
      </c>
      <c r="G420" s="10">
        <v>2007</v>
      </c>
      <c r="H420" s="4" t="s">
        <v>311</v>
      </c>
      <c r="I420" s="10" t="s">
        <v>95</v>
      </c>
      <c r="J420" s="10">
        <v>82</v>
      </c>
      <c r="K420" t="s">
        <v>312</v>
      </c>
      <c r="L420" s="10" t="s">
        <v>1581</v>
      </c>
      <c r="M420" s="10">
        <v>2017</v>
      </c>
      <c r="N420" s="9" t="s">
        <v>1452</v>
      </c>
      <c r="O420" t="s">
        <v>415</v>
      </c>
      <c r="P420">
        <v>8</v>
      </c>
      <c r="Q420" s="10" t="s">
        <v>312</v>
      </c>
      <c r="R420" s="10" t="s">
        <v>371</v>
      </c>
      <c r="S420" s="10" t="b">
        <v>1</v>
      </c>
      <c r="T420"/>
      <c r="U420"/>
      <c r="V420"/>
      <c r="W420"/>
      <c r="X420"/>
      <c r="Y420" s="10" t="b">
        <v>1</v>
      </c>
      <c r="Z420" s="6">
        <v>1.7699115044247791</v>
      </c>
      <c r="AB420">
        <v>0</v>
      </c>
    </row>
    <row r="421" spans="1:28" x14ac:dyDescent="0.25">
      <c r="A421" s="10" t="s">
        <v>1582</v>
      </c>
      <c r="B421" s="4" t="s">
        <v>384</v>
      </c>
      <c r="C421" s="10" t="s">
        <v>80</v>
      </c>
      <c r="D421" s="10">
        <v>81</v>
      </c>
      <c r="E421" t="s">
        <v>385</v>
      </c>
      <c r="F421" s="10" t="s">
        <v>1583</v>
      </c>
      <c r="G421" s="10">
        <v>2015</v>
      </c>
      <c r="H421" s="4" t="s">
        <v>156</v>
      </c>
      <c r="I421" s="10" t="s">
        <v>80</v>
      </c>
      <c r="J421" s="10">
        <v>129</v>
      </c>
      <c r="K421" t="s">
        <v>157</v>
      </c>
      <c r="L421" s="10" t="s">
        <v>1584</v>
      </c>
      <c r="M421" s="10">
        <v>2016</v>
      </c>
      <c r="N421" s="9" t="s">
        <v>1452</v>
      </c>
      <c r="O421" t="s">
        <v>415</v>
      </c>
      <c r="P421">
        <v>8</v>
      </c>
      <c r="Q421" s="10" t="s">
        <v>385</v>
      </c>
      <c r="R421" s="10" t="s">
        <v>157</v>
      </c>
      <c r="S421" s="10" t="b">
        <v>1</v>
      </c>
      <c r="T421"/>
      <c r="U421"/>
      <c r="V421"/>
      <c r="W421"/>
      <c r="X421"/>
      <c r="Y421" s="10" t="b">
        <v>0</v>
      </c>
      <c r="Z421" s="6">
        <v>0.95238095238095244</v>
      </c>
      <c r="AB421">
        <v>0</v>
      </c>
    </row>
    <row r="422" spans="1:28" x14ac:dyDescent="0.25">
      <c r="A422" s="10" t="s">
        <v>1585</v>
      </c>
      <c r="B422" s="4" t="s">
        <v>377</v>
      </c>
      <c r="C422" s="10" t="s">
        <v>37</v>
      </c>
      <c r="D422" s="10">
        <v>66</v>
      </c>
      <c r="E422" t="s">
        <v>378</v>
      </c>
      <c r="F422" s="10" t="s">
        <v>1586</v>
      </c>
      <c r="G422" s="10">
        <v>2016</v>
      </c>
      <c r="H422" s="4" t="s">
        <v>120</v>
      </c>
      <c r="I422" s="10" t="s">
        <v>37</v>
      </c>
      <c r="J422" s="10">
        <v>88</v>
      </c>
      <c r="K422" t="s">
        <v>121</v>
      </c>
      <c r="L422" s="10" t="s">
        <v>1587</v>
      </c>
      <c r="M422" s="10">
        <v>2015</v>
      </c>
      <c r="N422" s="9" t="s">
        <v>1452</v>
      </c>
      <c r="O422" t="s">
        <v>415</v>
      </c>
      <c r="P422">
        <v>8</v>
      </c>
      <c r="Q422" s="10" t="s">
        <v>121</v>
      </c>
      <c r="R422" s="10" t="s">
        <v>378</v>
      </c>
      <c r="S422" s="10" t="b">
        <v>1</v>
      </c>
      <c r="T422"/>
      <c r="U422"/>
      <c r="V422"/>
      <c r="W422"/>
      <c r="X422"/>
      <c r="Y422" s="10" t="b">
        <v>0</v>
      </c>
      <c r="Z422" s="6">
        <v>1.2987012987012989</v>
      </c>
      <c r="AB422">
        <v>0</v>
      </c>
    </row>
    <row r="423" spans="1:28" x14ac:dyDescent="0.25">
      <c r="A423" s="10" t="s">
        <v>1588</v>
      </c>
      <c r="B423" s="4" t="s">
        <v>458</v>
      </c>
      <c r="C423" s="10" t="s">
        <v>297</v>
      </c>
      <c r="D423" s="10">
        <v>11</v>
      </c>
      <c r="E423" t="s">
        <v>459</v>
      </c>
      <c r="F423" s="10" t="s">
        <v>1589</v>
      </c>
      <c r="G423" s="10">
        <v>2017</v>
      </c>
      <c r="H423" s="4" t="s">
        <v>537</v>
      </c>
      <c r="I423" s="10" t="s">
        <v>297</v>
      </c>
      <c r="J423" s="10">
        <v>21</v>
      </c>
      <c r="K423" t="s">
        <v>538</v>
      </c>
      <c r="L423" s="10" t="s">
        <v>1590</v>
      </c>
      <c r="M423" s="10">
        <v>1997</v>
      </c>
      <c r="N423" s="9" t="s">
        <v>1452</v>
      </c>
      <c r="O423" t="s">
        <v>415</v>
      </c>
      <c r="P423">
        <v>8</v>
      </c>
      <c r="Q423" s="10" t="s">
        <v>538</v>
      </c>
      <c r="R423" s="10" t="s">
        <v>459</v>
      </c>
      <c r="S423" s="10" t="b">
        <v>1</v>
      </c>
      <c r="T423"/>
      <c r="U423"/>
      <c r="V423"/>
      <c r="W423"/>
      <c r="X423"/>
      <c r="Y423" s="10" t="b">
        <v>1</v>
      </c>
      <c r="Z423" s="6">
        <v>6.25</v>
      </c>
      <c r="AB423">
        <v>0</v>
      </c>
    </row>
    <row r="424" spans="1:28" x14ac:dyDescent="0.25">
      <c r="A424" s="10" t="s">
        <v>1591</v>
      </c>
      <c r="B424" s="4" t="s">
        <v>391</v>
      </c>
      <c r="C424" s="10" t="s">
        <v>27</v>
      </c>
      <c r="D424" s="10">
        <v>97</v>
      </c>
      <c r="E424" t="s">
        <v>392</v>
      </c>
      <c r="F424" s="10" t="s">
        <v>1592</v>
      </c>
      <c r="G424" s="10">
        <v>1996</v>
      </c>
      <c r="H424" s="4" t="s">
        <v>247</v>
      </c>
      <c r="I424" s="10" t="s">
        <v>27</v>
      </c>
      <c r="J424" s="10">
        <v>77</v>
      </c>
      <c r="K424" t="s">
        <v>248</v>
      </c>
      <c r="L424" s="10" t="s">
        <v>1593</v>
      </c>
      <c r="M424" s="10">
        <v>2001</v>
      </c>
      <c r="N424" s="9" t="s">
        <v>1452</v>
      </c>
      <c r="O424" t="s">
        <v>415</v>
      </c>
      <c r="P424">
        <v>8</v>
      </c>
      <c r="Q424" s="10" t="s">
        <v>248</v>
      </c>
      <c r="R424" s="10" t="s">
        <v>392</v>
      </c>
      <c r="S424" s="10" t="b">
        <v>1</v>
      </c>
      <c r="T424"/>
      <c r="U424"/>
      <c r="V424"/>
      <c r="W424"/>
      <c r="X424"/>
      <c r="Y424" s="10" t="b">
        <v>0</v>
      </c>
      <c r="Z424" s="6">
        <v>1.149425287356322</v>
      </c>
      <c r="AB424">
        <v>0</v>
      </c>
    </row>
    <row r="425" spans="1:28" x14ac:dyDescent="0.25">
      <c r="A425" s="10" t="s">
        <v>1594</v>
      </c>
      <c r="B425" s="4" t="s">
        <v>268</v>
      </c>
      <c r="C425" s="10" t="s">
        <v>53</v>
      </c>
      <c r="D425" s="10">
        <v>127</v>
      </c>
      <c r="E425" t="s">
        <v>269</v>
      </c>
      <c r="F425" s="10" t="s">
        <v>1595</v>
      </c>
      <c r="G425" s="10">
        <v>2015</v>
      </c>
      <c r="H425" s="4" t="s">
        <v>76</v>
      </c>
      <c r="I425" s="10" t="s">
        <v>53</v>
      </c>
      <c r="J425" s="10">
        <v>101</v>
      </c>
      <c r="K425" t="s">
        <v>77</v>
      </c>
      <c r="L425" s="10" t="s">
        <v>1596</v>
      </c>
      <c r="M425" s="10">
        <v>2012</v>
      </c>
      <c r="N425" s="9" t="s">
        <v>1597</v>
      </c>
      <c r="O425" t="s">
        <v>415</v>
      </c>
      <c r="P425">
        <v>9</v>
      </c>
      <c r="Q425" s="10" t="s">
        <v>77</v>
      </c>
      <c r="R425" s="10" t="s">
        <v>269</v>
      </c>
      <c r="S425" s="10" t="b">
        <v>1</v>
      </c>
      <c r="T425"/>
      <c r="U425"/>
      <c r="V425"/>
      <c r="W425"/>
      <c r="X425"/>
      <c r="Y425" s="10" t="b">
        <v>0</v>
      </c>
      <c r="Z425" s="6">
        <v>0.8771929824561403</v>
      </c>
      <c r="AB425">
        <v>0</v>
      </c>
    </row>
    <row r="426" spans="1:28" x14ac:dyDescent="0.25">
      <c r="A426" s="10" t="s">
        <v>1598</v>
      </c>
      <c r="B426" s="4" t="s">
        <v>194</v>
      </c>
      <c r="C426" s="10" t="s">
        <v>61</v>
      </c>
      <c r="D426" s="10">
        <v>15</v>
      </c>
      <c r="E426" t="s">
        <v>195</v>
      </c>
      <c r="F426" s="10" t="s">
        <v>1599</v>
      </c>
      <c r="G426" s="10">
        <v>2010</v>
      </c>
      <c r="H426" s="4" t="s">
        <v>591</v>
      </c>
      <c r="I426" s="10" t="s">
        <v>61</v>
      </c>
      <c r="J426" s="10">
        <v>27</v>
      </c>
      <c r="K426" t="s">
        <v>592</v>
      </c>
      <c r="L426" s="10" t="s">
        <v>1600</v>
      </c>
      <c r="M426" s="10">
        <v>1996</v>
      </c>
      <c r="N426" s="9" t="s">
        <v>1597</v>
      </c>
      <c r="O426" t="s">
        <v>415</v>
      </c>
      <c r="P426">
        <v>9</v>
      </c>
      <c r="Q426" s="10" t="s">
        <v>592</v>
      </c>
      <c r="R426" s="10" t="s">
        <v>195</v>
      </c>
      <c r="S426" s="10" t="b">
        <v>1</v>
      </c>
      <c r="T426"/>
      <c r="U426"/>
      <c r="V426"/>
      <c r="W426"/>
      <c r="X426"/>
      <c r="Y426" s="10" t="b">
        <v>0</v>
      </c>
      <c r="Z426" s="6">
        <v>4.7619047619047619</v>
      </c>
      <c r="AB426">
        <v>0</v>
      </c>
    </row>
    <row r="427" spans="1:28" x14ac:dyDescent="0.25">
      <c r="A427" s="10" t="s">
        <v>1601</v>
      </c>
      <c r="B427" s="4" t="s">
        <v>26</v>
      </c>
      <c r="C427" s="10" t="s">
        <v>27</v>
      </c>
      <c r="D427" s="10">
        <v>62</v>
      </c>
      <c r="E427" t="s">
        <v>28</v>
      </c>
      <c r="F427" s="10" t="s">
        <v>1602</v>
      </c>
      <c r="G427" s="10">
        <v>1998</v>
      </c>
      <c r="H427" s="4" t="s">
        <v>300</v>
      </c>
      <c r="I427" s="10" t="s">
        <v>27</v>
      </c>
      <c r="J427" s="10">
        <v>110</v>
      </c>
      <c r="K427" t="s">
        <v>301</v>
      </c>
      <c r="L427" s="10" t="s">
        <v>1603</v>
      </c>
      <c r="M427" s="10">
        <v>2000</v>
      </c>
      <c r="N427" s="9" t="s">
        <v>1604</v>
      </c>
      <c r="O427" t="s">
        <v>415</v>
      </c>
      <c r="P427">
        <v>9</v>
      </c>
      <c r="Q427" s="10" t="s">
        <v>301</v>
      </c>
      <c r="R427" s="10" t="s">
        <v>28</v>
      </c>
      <c r="S427" s="10" t="b">
        <v>1</v>
      </c>
      <c r="T427"/>
      <c r="U427"/>
      <c r="V427"/>
      <c r="W427"/>
      <c r="X427"/>
      <c r="Y427" s="10" t="b">
        <v>0</v>
      </c>
      <c r="Z427" s="6">
        <v>1.1627906976744189</v>
      </c>
      <c r="AB427">
        <v>0</v>
      </c>
    </row>
    <row r="428" spans="1:28" x14ac:dyDescent="0.25">
      <c r="A428" s="10" t="s">
        <v>1605</v>
      </c>
      <c r="B428" s="4" t="s">
        <v>191</v>
      </c>
      <c r="C428" s="10" t="s">
        <v>27</v>
      </c>
      <c r="D428" s="10">
        <v>72</v>
      </c>
      <c r="E428" t="s">
        <v>192</v>
      </c>
      <c r="F428" s="10" t="s">
        <v>1606</v>
      </c>
      <c r="G428" s="10">
        <v>1997</v>
      </c>
      <c r="H428" s="4" t="s">
        <v>479</v>
      </c>
      <c r="I428" s="10" t="s">
        <v>27</v>
      </c>
      <c r="J428" s="10">
        <v>33</v>
      </c>
      <c r="K428" t="s">
        <v>480</v>
      </c>
      <c r="L428" s="10" t="s">
        <v>1607</v>
      </c>
      <c r="M428" s="10">
        <v>2010</v>
      </c>
      <c r="N428" s="9" t="s">
        <v>1604</v>
      </c>
      <c r="O428" t="s">
        <v>415</v>
      </c>
      <c r="P428">
        <v>9</v>
      </c>
      <c r="Q428" s="10" t="s">
        <v>480</v>
      </c>
      <c r="R428" s="10" t="s">
        <v>192</v>
      </c>
      <c r="S428" s="10" t="b">
        <v>1</v>
      </c>
      <c r="T428"/>
      <c r="U428"/>
      <c r="V428"/>
      <c r="W428"/>
      <c r="X428"/>
      <c r="Y428" s="10" t="b">
        <v>0</v>
      </c>
      <c r="Z428" s="6">
        <v>1.9047619047619051</v>
      </c>
      <c r="AB428">
        <v>0</v>
      </c>
    </row>
    <row r="429" spans="1:28" x14ac:dyDescent="0.25">
      <c r="A429" s="10" t="s">
        <v>1608</v>
      </c>
      <c r="B429" s="4" t="s">
        <v>36</v>
      </c>
      <c r="C429" s="10" t="s">
        <v>37</v>
      </c>
      <c r="D429" s="10">
        <v>115</v>
      </c>
      <c r="E429" t="s">
        <v>38</v>
      </c>
      <c r="F429" s="10" t="s">
        <v>1609</v>
      </c>
      <c r="G429" s="10">
        <v>2015</v>
      </c>
      <c r="H429" s="4" t="s">
        <v>332</v>
      </c>
      <c r="I429" s="10" t="s">
        <v>37</v>
      </c>
      <c r="J429" s="10">
        <v>108</v>
      </c>
      <c r="K429" t="s">
        <v>333</v>
      </c>
      <c r="L429" s="10" t="s">
        <v>1610</v>
      </c>
      <c r="M429" s="10">
        <v>2012</v>
      </c>
      <c r="N429" s="9" t="s">
        <v>1611</v>
      </c>
      <c r="O429" t="s">
        <v>415</v>
      </c>
      <c r="P429">
        <v>9</v>
      </c>
      <c r="Q429" s="10" t="s">
        <v>333</v>
      </c>
      <c r="R429" s="10" t="s">
        <v>38</v>
      </c>
      <c r="S429" s="10" t="b">
        <v>1</v>
      </c>
      <c r="T429"/>
      <c r="U429"/>
      <c r="V429"/>
      <c r="W429"/>
      <c r="X429"/>
      <c r="Y429" s="10" t="b">
        <v>0</v>
      </c>
      <c r="Z429" s="6">
        <v>0.89686098654708524</v>
      </c>
      <c r="AB429">
        <v>0</v>
      </c>
    </row>
    <row r="430" spans="1:28" x14ac:dyDescent="0.25">
      <c r="A430" s="10" t="s">
        <v>1612</v>
      </c>
      <c r="B430" s="4" t="s">
        <v>45</v>
      </c>
      <c r="C430" s="10" t="s">
        <v>31</v>
      </c>
      <c r="D430" s="10">
        <v>3</v>
      </c>
      <c r="E430" t="s">
        <v>46</v>
      </c>
      <c r="F430" s="10" t="s">
        <v>1613</v>
      </c>
      <c r="G430" s="10">
        <v>2016</v>
      </c>
      <c r="H430" s="4" t="s">
        <v>208</v>
      </c>
      <c r="I430" s="10" t="s">
        <v>31</v>
      </c>
      <c r="J430" s="10">
        <v>19</v>
      </c>
      <c r="K430" t="s">
        <v>209</v>
      </c>
      <c r="L430" s="10" t="s">
        <v>1614</v>
      </c>
      <c r="M430" s="10">
        <v>1997</v>
      </c>
      <c r="N430" s="9" t="s">
        <v>1611</v>
      </c>
      <c r="O430" t="s">
        <v>415</v>
      </c>
      <c r="P430">
        <v>9</v>
      </c>
      <c r="Q430" s="10" t="s">
        <v>209</v>
      </c>
      <c r="R430" s="10" t="s">
        <v>46</v>
      </c>
      <c r="S430" s="10" t="b">
        <v>1</v>
      </c>
      <c r="T430"/>
      <c r="U430"/>
      <c r="V430"/>
      <c r="W430"/>
      <c r="X430"/>
      <c r="Y430" s="10" t="b">
        <v>0</v>
      </c>
      <c r="Z430" s="6">
        <v>9.0909090909090917</v>
      </c>
      <c r="AB430">
        <v>0</v>
      </c>
    </row>
    <row r="431" spans="1:28" x14ac:dyDescent="0.25">
      <c r="A431" s="10" t="s">
        <v>1615</v>
      </c>
      <c r="B431" s="4" t="s">
        <v>60</v>
      </c>
      <c r="C431" s="10" t="s">
        <v>61</v>
      </c>
      <c r="D431" s="10">
        <v>49</v>
      </c>
      <c r="E431" t="s">
        <v>62</v>
      </c>
      <c r="F431" s="10" t="s">
        <v>1616</v>
      </c>
      <c r="G431" s="10">
        <v>1998</v>
      </c>
      <c r="H431" s="4" t="s">
        <v>494</v>
      </c>
      <c r="I431" s="10" t="s">
        <v>61</v>
      </c>
      <c r="J431" s="10">
        <v>30</v>
      </c>
      <c r="K431" t="s">
        <v>495</v>
      </c>
      <c r="L431" s="10" t="s">
        <v>1617</v>
      </c>
      <c r="M431" s="10">
        <v>1997</v>
      </c>
      <c r="N431" s="9" t="s">
        <v>1611</v>
      </c>
      <c r="O431" t="s">
        <v>415</v>
      </c>
      <c r="P431">
        <v>9</v>
      </c>
      <c r="Q431" s="10" t="s">
        <v>495</v>
      </c>
      <c r="R431" s="10" t="s">
        <v>62</v>
      </c>
      <c r="S431" s="10" t="b">
        <v>1</v>
      </c>
      <c r="T431"/>
      <c r="U431"/>
      <c r="V431"/>
      <c r="W431"/>
      <c r="X431"/>
      <c r="Y431" s="10" t="b">
        <v>0</v>
      </c>
      <c r="Z431" s="6">
        <v>2.5316455696202529</v>
      </c>
      <c r="AB431">
        <v>0</v>
      </c>
    </row>
    <row r="432" spans="1:28" x14ac:dyDescent="0.25">
      <c r="A432" s="10" t="s">
        <v>1618</v>
      </c>
      <c r="B432" s="4" t="s">
        <v>91</v>
      </c>
      <c r="C432" s="10" t="s">
        <v>31</v>
      </c>
      <c r="D432" s="10">
        <v>20</v>
      </c>
      <c r="E432" t="s">
        <v>92</v>
      </c>
      <c r="F432" s="10" t="s">
        <v>1619</v>
      </c>
      <c r="G432" s="10">
        <v>2010</v>
      </c>
      <c r="H432" s="4" t="s">
        <v>109</v>
      </c>
      <c r="I432" s="10" t="s">
        <v>31</v>
      </c>
      <c r="J432" s="10">
        <v>40</v>
      </c>
      <c r="K432" t="s">
        <v>110</v>
      </c>
      <c r="L432" s="10" t="s">
        <v>1620</v>
      </c>
      <c r="M432" s="10">
        <v>2014</v>
      </c>
      <c r="N432" s="9" t="s">
        <v>1611</v>
      </c>
      <c r="O432" t="s">
        <v>415</v>
      </c>
      <c r="P432">
        <v>9</v>
      </c>
      <c r="Q432" s="10" t="s">
        <v>110</v>
      </c>
      <c r="R432" s="10" t="s">
        <v>92</v>
      </c>
      <c r="S432" s="10" t="b">
        <v>1</v>
      </c>
      <c r="T432"/>
      <c r="U432"/>
      <c r="V432"/>
      <c r="W432"/>
      <c r="X432"/>
      <c r="Y432" s="10" t="b">
        <v>0</v>
      </c>
      <c r="Z432" s="6">
        <v>3.333333333333333</v>
      </c>
      <c r="AB432">
        <v>0</v>
      </c>
    </row>
    <row r="433" spans="1:28" x14ac:dyDescent="0.25">
      <c r="A433" s="10" t="s">
        <v>1621</v>
      </c>
      <c r="B433" s="4" t="s">
        <v>120</v>
      </c>
      <c r="C433" s="10" t="s">
        <v>37</v>
      </c>
      <c r="D433" s="10">
        <v>88</v>
      </c>
      <c r="E433" t="s">
        <v>121</v>
      </c>
      <c r="F433" s="10" t="s">
        <v>1622</v>
      </c>
      <c r="G433" s="10">
        <v>2015</v>
      </c>
      <c r="H433" s="4" t="s">
        <v>87</v>
      </c>
      <c r="I433" s="10" t="s">
        <v>37</v>
      </c>
      <c r="J433" s="10">
        <v>119</v>
      </c>
      <c r="K433" t="s">
        <v>88</v>
      </c>
      <c r="L433" s="10" t="s">
        <v>1623</v>
      </c>
      <c r="M433" s="10">
        <v>2005</v>
      </c>
      <c r="N433" s="9" t="s">
        <v>1611</v>
      </c>
      <c r="O433" t="s">
        <v>415</v>
      </c>
      <c r="P433">
        <v>9</v>
      </c>
      <c r="Q433" s="10" t="s">
        <v>121</v>
      </c>
      <c r="R433" s="10" t="s">
        <v>88</v>
      </c>
      <c r="S433" s="10" t="b">
        <v>1</v>
      </c>
      <c r="T433"/>
      <c r="U433"/>
      <c r="V433"/>
      <c r="W433"/>
      <c r="X433"/>
      <c r="Y433" s="10" t="b">
        <v>0</v>
      </c>
      <c r="Z433" s="6">
        <v>0.96618357487922701</v>
      </c>
      <c r="AB433">
        <v>0</v>
      </c>
    </row>
    <row r="434" spans="1:28" x14ac:dyDescent="0.25">
      <c r="A434" s="10" t="s">
        <v>1624</v>
      </c>
      <c r="B434" s="4" t="s">
        <v>127</v>
      </c>
      <c r="C434" s="10" t="s">
        <v>37</v>
      </c>
      <c r="D434" s="10">
        <v>116</v>
      </c>
      <c r="E434" t="s">
        <v>128</v>
      </c>
      <c r="F434" s="10" t="s">
        <v>1625</v>
      </c>
      <c r="G434" s="10">
        <v>2008</v>
      </c>
      <c r="H434" s="4" t="s">
        <v>243</v>
      </c>
      <c r="I434" s="10" t="s">
        <v>37</v>
      </c>
      <c r="J434" s="10">
        <v>76</v>
      </c>
      <c r="K434" t="s">
        <v>244</v>
      </c>
      <c r="L434" s="10" t="s">
        <v>1626</v>
      </c>
      <c r="M434" s="10">
        <v>2015</v>
      </c>
      <c r="N434" s="9" t="s">
        <v>1611</v>
      </c>
      <c r="O434" t="s">
        <v>415</v>
      </c>
      <c r="P434">
        <v>9</v>
      </c>
      <c r="Q434" s="10" t="s">
        <v>244</v>
      </c>
      <c r="R434" s="10" t="s">
        <v>128</v>
      </c>
      <c r="S434" s="10" t="b">
        <v>1</v>
      </c>
      <c r="T434"/>
      <c r="U434"/>
      <c r="V434"/>
      <c r="W434"/>
      <c r="X434"/>
      <c r="Y434" s="10" t="b">
        <v>0</v>
      </c>
      <c r="Z434" s="6">
        <v>1.041666666666667</v>
      </c>
      <c r="AB434">
        <v>0</v>
      </c>
    </row>
    <row r="435" spans="1:28" x14ac:dyDescent="0.25">
      <c r="A435" s="10" t="s">
        <v>1627</v>
      </c>
      <c r="B435" s="4" t="s">
        <v>141</v>
      </c>
      <c r="C435" s="10" t="s">
        <v>61</v>
      </c>
      <c r="D435" s="10">
        <v>18</v>
      </c>
      <c r="E435" t="s">
        <v>142</v>
      </c>
      <c r="F435" s="10" t="s">
        <v>1628</v>
      </c>
      <c r="G435" s="10">
        <v>2004</v>
      </c>
      <c r="H435" s="4" t="s">
        <v>123</v>
      </c>
      <c r="I435" s="10" t="s">
        <v>61</v>
      </c>
      <c r="J435" s="10">
        <v>35</v>
      </c>
      <c r="K435" t="s">
        <v>124</v>
      </c>
      <c r="L435" s="10" t="s">
        <v>1629</v>
      </c>
      <c r="M435" s="10">
        <v>2000</v>
      </c>
      <c r="N435" s="9" t="s">
        <v>1611</v>
      </c>
      <c r="O435" t="s">
        <v>415</v>
      </c>
      <c r="P435">
        <v>9</v>
      </c>
      <c r="Q435" s="10" t="s">
        <v>142</v>
      </c>
      <c r="R435" s="10" t="s">
        <v>124</v>
      </c>
      <c r="S435" s="10" t="b">
        <v>1</v>
      </c>
      <c r="T435"/>
      <c r="U435"/>
      <c r="V435"/>
      <c r="W435"/>
      <c r="X435"/>
      <c r="Y435" s="10" t="b">
        <v>0</v>
      </c>
      <c r="Z435" s="6">
        <v>3.773584905660377</v>
      </c>
      <c r="AB435">
        <v>0</v>
      </c>
    </row>
    <row r="436" spans="1:28" x14ac:dyDescent="0.25">
      <c r="A436" s="10" t="s">
        <v>1630</v>
      </c>
      <c r="B436" s="4" t="s">
        <v>278</v>
      </c>
      <c r="C436" s="10" t="s">
        <v>152</v>
      </c>
      <c r="D436" s="10">
        <v>38</v>
      </c>
      <c r="E436" t="s">
        <v>279</v>
      </c>
      <c r="F436" s="10" t="s">
        <v>1631</v>
      </c>
      <c r="G436" s="10">
        <v>2017</v>
      </c>
      <c r="H436" s="4" t="s">
        <v>205</v>
      </c>
      <c r="I436" s="10" t="s">
        <v>152</v>
      </c>
      <c r="J436" s="10">
        <v>87</v>
      </c>
      <c r="K436" t="s">
        <v>206</v>
      </c>
      <c r="L436" s="10" t="s">
        <v>1632</v>
      </c>
      <c r="M436" s="10">
        <v>1996</v>
      </c>
      <c r="N436" s="9" t="s">
        <v>1611</v>
      </c>
      <c r="O436" t="s">
        <v>415</v>
      </c>
      <c r="P436">
        <v>9</v>
      </c>
      <c r="Q436" s="10" t="s">
        <v>279</v>
      </c>
      <c r="R436" s="10" t="s">
        <v>206</v>
      </c>
      <c r="S436" s="10" t="b">
        <v>1</v>
      </c>
      <c r="T436"/>
      <c r="U436"/>
      <c r="V436"/>
      <c r="W436"/>
      <c r="X436"/>
      <c r="Y436" s="10" t="b">
        <v>1</v>
      </c>
      <c r="Z436" s="6">
        <v>1.6</v>
      </c>
      <c r="AB436">
        <v>0</v>
      </c>
    </row>
    <row r="437" spans="1:28" x14ac:dyDescent="0.25">
      <c r="A437" s="10" t="s">
        <v>1633</v>
      </c>
      <c r="B437" s="4" t="s">
        <v>156</v>
      </c>
      <c r="C437" s="10" t="s">
        <v>80</v>
      </c>
      <c r="D437" s="10">
        <v>129</v>
      </c>
      <c r="E437" t="s">
        <v>157</v>
      </c>
      <c r="F437" s="10" t="s">
        <v>1634</v>
      </c>
      <c r="G437" s="10">
        <v>2016</v>
      </c>
      <c r="H437" s="4" t="s">
        <v>400</v>
      </c>
      <c r="I437" s="10" t="s">
        <v>80</v>
      </c>
      <c r="J437" s="10">
        <v>112</v>
      </c>
      <c r="K437" t="s">
        <v>401</v>
      </c>
      <c r="L437" s="10" t="s">
        <v>1635</v>
      </c>
      <c r="M437" s="10">
        <v>2009</v>
      </c>
      <c r="N437" s="9" t="s">
        <v>1611</v>
      </c>
      <c r="O437" t="s">
        <v>415</v>
      </c>
      <c r="P437">
        <v>9</v>
      </c>
      <c r="Q437" s="10" t="s">
        <v>401</v>
      </c>
      <c r="R437" s="10" t="s">
        <v>157</v>
      </c>
      <c r="S437" s="10" t="b">
        <v>1</v>
      </c>
      <c r="T437"/>
      <c r="U437"/>
      <c r="V437"/>
      <c r="W437"/>
      <c r="X437"/>
      <c r="Y437" s="10" t="b">
        <v>0</v>
      </c>
      <c r="Z437" s="6">
        <v>0.82987551867219922</v>
      </c>
      <c r="AB437">
        <v>0</v>
      </c>
    </row>
    <row r="438" spans="1:28" x14ac:dyDescent="0.25">
      <c r="A438" s="10" t="s">
        <v>1636</v>
      </c>
      <c r="B438" s="4" t="s">
        <v>163</v>
      </c>
      <c r="C438" s="10" t="s">
        <v>152</v>
      </c>
      <c r="D438" s="10">
        <v>53</v>
      </c>
      <c r="E438" t="s">
        <v>164</v>
      </c>
      <c r="F438" s="10" t="s">
        <v>1637</v>
      </c>
      <c r="G438" s="10">
        <v>2009</v>
      </c>
      <c r="H438" s="4" t="s">
        <v>201</v>
      </c>
      <c r="I438" s="10" t="s">
        <v>152</v>
      </c>
      <c r="J438" s="10">
        <v>84</v>
      </c>
      <c r="K438" t="s">
        <v>202</v>
      </c>
      <c r="L438" s="10" t="s">
        <v>1638</v>
      </c>
      <c r="M438" s="10">
        <v>2016</v>
      </c>
      <c r="N438" s="9" t="s">
        <v>1611</v>
      </c>
      <c r="O438" t="s">
        <v>415</v>
      </c>
      <c r="P438">
        <v>9</v>
      </c>
      <c r="Q438" s="10" t="s">
        <v>164</v>
      </c>
      <c r="R438" s="10" t="s">
        <v>202</v>
      </c>
      <c r="S438" s="10" t="b">
        <v>1</v>
      </c>
      <c r="T438"/>
      <c r="U438"/>
      <c r="V438"/>
      <c r="W438"/>
      <c r="X438"/>
      <c r="Y438" s="10" t="b">
        <v>0</v>
      </c>
      <c r="Z438" s="6">
        <v>1.4598540145985399</v>
      </c>
      <c r="AB438">
        <v>0</v>
      </c>
    </row>
    <row r="439" spans="1:28" x14ac:dyDescent="0.25">
      <c r="A439" s="10" t="s">
        <v>1639</v>
      </c>
      <c r="B439" s="4" t="s">
        <v>177</v>
      </c>
      <c r="C439" s="10" t="s">
        <v>53</v>
      </c>
      <c r="D439" s="10">
        <v>130</v>
      </c>
      <c r="E439" t="s">
        <v>178</v>
      </c>
      <c r="F439" s="10" t="s">
        <v>1640</v>
      </c>
      <c r="G439" s="10">
        <v>2017</v>
      </c>
      <c r="H439" s="4" t="s">
        <v>381</v>
      </c>
      <c r="I439" s="10" t="s">
        <v>65</v>
      </c>
      <c r="J439" s="10">
        <v>128</v>
      </c>
      <c r="K439" t="s">
        <v>382</v>
      </c>
      <c r="L439" s="10" t="s">
        <v>1641</v>
      </c>
      <c r="M439" s="10">
        <v>2017</v>
      </c>
      <c r="N439" s="9" t="s">
        <v>1611</v>
      </c>
      <c r="O439" t="s">
        <v>415</v>
      </c>
      <c r="P439">
        <v>9</v>
      </c>
      <c r="Q439" s="10" t="s">
        <v>382</v>
      </c>
      <c r="R439" s="10" t="s">
        <v>178</v>
      </c>
      <c r="S439" s="10" t="b">
        <v>0</v>
      </c>
      <c r="T439"/>
      <c r="U439"/>
      <c r="V439"/>
      <c r="W439"/>
      <c r="X439"/>
      <c r="Y439" s="10" t="b">
        <v>1</v>
      </c>
      <c r="Z439" s="6">
        <v>0.77519379844961245</v>
      </c>
      <c r="AB439">
        <v>0</v>
      </c>
    </row>
    <row r="440" spans="1:28" x14ac:dyDescent="0.25">
      <c r="A440" s="10" t="s">
        <v>1642</v>
      </c>
      <c r="B440" s="4" t="s">
        <v>184</v>
      </c>
      <c r="C440" s="10" t="s">
        <v>61</v>
      </c>
      <c r="D440" s="10">
        <v>36</v>
      </c>
      <c r="E440" t="s">
        <v>185</v>
      </c>
      <c r="F440" s="10" t="s">
        <v>1643</v>
      </c>
      <c r="G440" s="10">
        <v>1996</v>
      </c>
      <c r="H440" s="4" t="s">
        <v>356</v>
      </c>
      <c r="I440" s="10" t="s">
        <v>61</v>
      </c>
      <c r="J440" s="10">
        <v>24</v>
      </c>
      <c r="K440" t="s">
        <v>357</v>
      </c>
      <c r="L440" s="10" t="s">
        <v>1644</v>
      </c>
      <c r="M440" s="10">
        <v>2016</v>
      </c>
      <c r="N440" s="9" t="s">
        <v>1611</v>
      </c>
      <c r="O440" t="s">
        <v>415</v>
      </c>
      <c r="P440">
        <v>9</v>
      </c>
      <c r="Q440" s="10" t="s">
        <v>357</v>
      </c>
      <c r="R440" s="10" t="s">
        <v>185</v>
      </c>
      <c r="S440" s="10" t="b">
        <v>1</v>
      </c>
      <c r="T440"/>
      <c r="U440"/>
      <c r="V440"/>
      <c r="W440"/>
      <c r="X440"/>
      <c r="Y440" s="10" t="b">
        <v>0</v>
      </c>
      <c r="Z440" s="6">
        <v>3.333333333333333</v>
      </c>
      <c r="AB440">
        <v>0</v>
      </c>
    </row>
    <row r="441" spans="1:28" x14ac:dyDescent="0.25">
      <c r="A441" s="10" t="s">
        <v>1645</v>
      </c>
      <c r="B441" s="4" t="s">
        <v>292</v>
      </c>
      <c r="C441" s="10" t="s">
        <v>152</v>
      </c>
      <c r="D441" s="10">
        <v>89</v>
      </c>
      <c r="E441" t="s">
        <v>293</v>
      </c>
      <c r="F441" s="10" t="s">
        <v>1646</v>
      </c>
      <c r="G441" s="10">
        <v>2009</v>
      </c>
      <c r="H441" s="4" t="s">
        <v>173</v>
      </c>
      <c r="I441" s="10" t="s">
        <v>152</v>
      </c>
      <c r="J441" s="10">
        <v>64</v>
      </c>
      <c r="K441" t="s">
        <v>174</v>
      </c>
      <c r="L441" s="10" t="s">
        <v>1647</v>
      </c>
      <c r="M441" s="10">
        <v>2007</v>
      </c>
      <c r="N441" s="9" t="s">
        <v>1611</v>
      </c>
      <c r="O441" t="s">
        <v>415</v>
      </c>
      <c r="P441">
        <v>9</v>
      </c>
      <c r="Q441" s="10" t="s">
        <v>293</v>
      </c>
      <c r="R441" s="10" t="s">
        <v>174</v>
      </c>
      <c r="S441" s="10" t="b">
        <v>1</v>
      </c>
      <c r="T441"/>
      <c r="U441"/>
      <c r="V441"/>
      <c r="W441"/>
      <c r="X441"/>
      <c r="Y441" s="10" t="b">
        <v>0</v>
      </c>
      <c r="Z441" s="6">
        <v>1.3071895424836599</v>
      </c>
      <c r="AB441">
        <v>0</v>
      </c>
    </row>
    <row r="442" spans="1:28" x14ac:dyDescent="0.25">
      <c r="A442" s="10" t="s">
        <v>1648</v>
      </c>
      <c r="B442" s="4" t="s">
        <v>212</v>
      </c>
      <c r="C442" s="10" t="s">
        <v>37</v>
      </c>
      <c r="D442" s="10">
        <v>123</v>
      </c>
      <c r="E442" t="s">
        <v>213</v>
      </c>
      <c r="F442" s="10" t="s">
        <v>1649</v>
      </c>
      <c r="G442" s="10">
        <v>2016</v>
      </c>
      <c r="H442" s="4" t="s">
        <v>99</v>
      </c>
      <c r="I442" s="10" t="s">
        <v>37</v>
      </c>
      <c r="J442" s="10">
        <v>95</v>
      </c>
      <c r="K442" t="s">
        <v>100</v>
      </c>
      <c r="L442" s="10" t="s">
        <v>1650</v>
      </c>
      <c r="M442" s="10">
        <v>2008</v>
      </c>
      <c r="N442" s="9" t="s">
        <v>1611</v>
      </c>
      <c r="O442" t="s">
        <v>415</v>
      </c>
      <c r="P442">
        <v>9</v>
      </c>
      <c r="Q442" s="10" t="s">
        <v>100</v>
      </c>
      <c r="R442" s="10" t="s">
        <v>213</v>
      </c>
      <c r="S442" s="10" t="b">
        <v>1</v>
      </c>
      <c r="T442"/>
      <c r="U442"/>
      <c r="V442"/>
      <c r="W442"/>
      <c r="X442"/>
      <c r="Y442" s="10" t="b">
        <v>0</v>
      </c>
      <c r="Z442" s="6">
        <v>0.91743119266055051</v>
      </c>
      <c r="AB442">
        <v>0</v>
      </c>
    </row>
    <row r="443" spans="1:28" x14ac:dyDescent="0.25">
      <c r="A443" s="10" t="s">
        <v>1651</v>
      </c>
      <c r="B443" s="4" t="s">
        <v>233</v>
      </c>
      <c r="C443" s="10" t="s">
        <v>80</v>
      </c>
      <c r="D443" s="10">
        <v>90</v>
      </c>
      <c r="E443" t="s">
        <v>234</v>
      </c>
      <c r="F443" s="10" t="s">
        <v>1652</v>
      </c>
      <c r="G443" s="10">
        <v>2017</v>
      </c>
      <c r="H443" s="4" t="s">
        <v>374</v>
      </c>
      <c r="I443" s="10" t="s">
        <v>80</v>
      </c>
      <c r="J443" s="10">
        <v>63</v>
      </c>
      <c r="K443" t="s">
        <v>375</v>
      </c>
      <c r="L443" s="10" t="s">
        <v>1653</v>
      </c>
      <c r="M443" s="10">
        <v>2014</v>
      </c>
      <c r="N443" s="9" t="s">
        <v>1611</v>
      </c>
      <c r="O443" t="s">
        <v>415</v>
      </c>
      <c r="P443">
        <v>9</v>
      </c>
      <c r="Q443" s="10" t="s">
        <v>234</v>
      </c>
      <c r="R443" s="10" t="s">
        <v>375</v>
      </c>
      <c r="S443" s="10" t="b">
        <v>1</v>
      </c>
      <c r="T443"/>
      <c r="U443"/>
      <c r="V443"/>
      <c r="W443"/>
      <c r="X443"/>
      <c r="Y443" s="10" t="b">
        <v>1</v>
      </c>
      <c r="Z443" s="6">
        <v>1.3071895424836599</v>
      </c>
      <c r="AB443">
        <v>0</v>
      </c>
    </row>
    <row r="444" spans="1:28" x14ac:dyDescent="0.25">
      <c r="A444" s="10" t="s">
        <v>1654</v>
      </c>
      <c r="B444" s="4" t="s">
        <v>247</v>
      </c>
      <c r="C444" s="10" t="s">
        <v>27</v>
      </c>
      <c r="D444" s="10">
        <v>77</v>
      </c>
      <c r="E444" t="s">
        <v>248</v>
      </c>
      <c r="F444" s="10" t="s">
        <v>1655</v>
      </c>
      <c r="G444" s="10">
        <v>2001</v>
      </c>
      <c r="H444" s="4" t="s">
        <v>56</v>
      </c>
      <c r="I444" s="10" t="s">
        <v>27</v>
      </c>
      <c r="J444" s="10">
        <v>103</v>
      </c>
      <c r="K444" t="s">
        <v>57</v>
      </c>
      <c r="L444" s="10" t="s">
        <v>1656</v>
      </c>
      <c r="M444" s="10">
        <v>2003</v>
      </c>
      <c r="N444" s="9" t="s">
        <v>1611</v>
      </c>
      <c r="O444" t="s">
        <v>415</v>
      </c>
      <c r="P444">
        <v>9</v>
      </c>
      <c r="Q444" s="10" t="s">
        <v>57</v>
      </c>
      <c r="R444" s="10" t="s">
        <v>248</v>
      </c>
      <c r="S444" s="10" t="b">
        <v>1</v>
      </c>
      <c r="T444"/>
      <c r="U444"/>
      <c r="V444"/>
      <c r="W444"/>
      <c r="X444"/>
      <c r="Y444" s="10" t="b">
        <v>0</v>
      </c>
      <c r="Z444" s="6">
        <v>1.1111111111111109</v>
      </c>
      <c r="AB444">
        <v>0</v>
      </c>
    </row>
    <row r="445" spans="1:28" x14ac:dyDescent="0.25">
      <c r="A445" s="10" t="s">
        <v>1657</v>
      </c>
      <c r="B445" s="4" t="s">
        <v>261</v>
      </c>
      <c r="C445" s="10" t="s">
        <v>53</v>
      </c>
      <c r="D445" s="10">
        <v>100</v>
      </c>
      <c r="E445" t="s">
        <v>262</v>
      </c>
      <c r="F445" s="10" t="s">
        <v>1658</v>
      </c>
      <c r="G445" s="10">
        <v>2015</v>
      </c>
      <c r="H445" s="4" t="s">
        <v>64</v>
      </c>
      <c r="I445" s="10" t="s">
        <v>65</v>
      </c>
      <c r="J445" s="10">
        <v>125</v>
      </c>
      <c r="K445" t="s">
        <v>66</v>
      </c>
      <c r="L445" s="10" t="s">
        <v>1659</v>
      </c>
      <c r="M445" s="10">
        <v>2002</v>
      </c>
      <c r="N445" s="9" t="s">
        <v>1611</v>
      </c>
      <c r="O445" t="s">
        <v>415</v>
      </c>
      <c r="P445">
        <v>9</v>
      </c>
      <c r="Q445" s="10" t="s">
        <v>262</v>
      </c>
      <c r="R445" s="10" t="s">
        <v>66</v>
      </c>
      <c r="S445" s="10" t="b">
        <v>0</v>
      </c>
      <c r="T445"/>
      <c r="U445"/>
      <c r="V445"/>
      <c r="W445"/>
      <c r="X445"/>
      <c r="Y445" s="10" t="b">
        <v>0</v>
      </c>
      <c r="Z445" s="6">
        <v>0.88888888888888884</v>
      </c>
      <c r="AB445">
        <v>0</v>
      </c>
    </row>
    <row r="446" spans="1:28" x14ac:dyDescent="0.25">
      <c r="A446" s="10" t="s">
        <v>1660</v>
      </c>
      <c r="B446" s="4" t="s">
        <v>282</v>
      </c>
      <c r="C446" s="10" t="s">
        <v>152</v>
      </c>
      <c r="D446" s="10">
        <v>65</v>
      </c>
      <c r="E446" t="s">
        <v>283</v>
      </c>
      <c r="F446" s="10" t="s">
        <v>1661</v>
      </c>
      <c r="G446" s="10">
        <v>2015</v>
      </c>
      <c r="H446" s="4" t="s">
        <v>550</v>
      </c>
      <c r="I446" s="10" t="s">
        <v>152</v>
      </c>
      <c r="J446" s="10">
        <v>73</v>
      </c>
      <c r="K446" t="s">
        <v>551</v>
      </c>
      <c r="L446" s="10" t="s">
        <v>1662</v>
      </c>
      <c r="M446" s="10">
        <v>2015</v>
      </c>
      <c r="N446" s="9" t="s">
        <v>1611</v>
      </c>
      <c r="O446" t="s">
        <v>415</v>
      </c>
      <c r="P446">
        <v>9</v>
      </c>
      <c r="Q446" s="10" t="s">
        <v>551</v>
      </c>
      <c r="R446" s="10" t="s">
        <v>283</v>
      </c>
      <c r="S446" s="10" t="b">
        <v>1</v>
      </c>
      <c r="T446"/>
      <c r="U446"/>
      <c r="V446"/>
      <c r="W446"/>
      <c r="X446"/>
      <c r="Y446" s="10" t="b">
        <v>0</v>
      </c>
      <c r="Z446" s="6">
        <v>1.449275362318841</v>
      </c>
      <c r="AB446">
        <v>0</v>
      </c>
    </row>
    <row r="447" spans="1:28" x14ac:dyDescent="0.25">
      <c r="A447" s="10" t="s">
        <v>1663</v>
      </c>
      <c r="B447" s="4" t="s">
        <v>296</v>
      </c>
      <c r="C447" s="10" t="s">
        <v>297</v>
      </c>
      <c r="D447" s="10">
        <v>61</v>
      </c>
      <c r="E447" t="s">
        <v>298</v>
      </c>
      <c r="F447" s="10" t="s">
        <v>1664</v>
      </c>
      <c r="G447" s="10">
        <v>2001</v>
      </c>
      <c r="H447" s="4" t="s">
        <v>458</v>
      </c>
      <c r="I447" s="10" t="s">
        <v>297</v>
      </c>
      <c r="J447" s="10">
        <v>11</v>
      </c>
      <c r="K447" t="s">
        <v>459</v>
      </c>
      <c r="L447" s="10" t="s">
        <v>1665</v>
      </c>
      <c r="M447" s="10">
        <v>2017</v>
      </c>
      <c r="N447" s="9" t="s">
        <v>1611</v>
      </c>
      <c r="O447" t="s">
        <v>415</v>
      </c>
      <c r="P447">
        <v>9</v>
      </c>
      <c r="Q447" s="10" t="s">
        <v>459</v>
      </c>
      <c r="R447" s="10" t="s">
        <v>298</v>
      </c>
      <c r="S447" s="10" t="b">
        <v>1</v>
      </c>
      <c r="T447"/>
      <c r="U447"/>
      <c r="V447"/>
      <c r="W447"/>
      <c r="X447"/>
      <c r="Y447" s="10" t="b">
        <v>1</v>
      </c>
      <c r="Z447" s="6">
        <v>2.7777777777777781</v>
      </c>
      <c r="AB447">
        <v>0</v>
      </c>
    </row>
    <row r="448" spans="1:28" x14ac:dyDescent="0.25">
      <c r="A448" s="10" t="s">
        <v>1666</v>
      </c>
      <c r="B448" s="4" t="s">
        <v>318</v>
      </c>
      <c r="C448" s="10" t="s">
        <v>95</v>
      </c>
      <c r="D448" s="10">
        <v>52</v>
      </c>
      <c r="E448" t="s">
        <v>319</v>
      </c>
      <c r="F448" s="10" t="s">
        <v>1667</v>
      </c>
      <c r="G448" s="10">
        <v>2007</v>
      </c>
      <c r="H448" s="4" t="s">
        <v>236</v>
      </c>
      <c r="I448" s="10" t="s">
        <v>95</v>
      </c>
      <c r="J448" s="10">
        <v>46</v>
      </c>
      <c r="K448" t="s">
        <v>237</v>
      </c>
      <c r="L448" s="10" t="s">
        <v>1668</v>
      </c>
      <c r="M448" s="10">
        <v>2008</v>
      </c>
      <c r="N448" s="9" t="s">
        <v>1611</v>
      </c>
      <c r="O448" t="s">
        <v>415</v>
      </c>
      <c r="P448">
        <v>9</v>
      </c>
      <c r="Q448" s="10" t="s">
        <v>237</v>
      </c>
      <c r="R448" s="10" t="s">
        <v>319</v>
      </c>
      <c r="S448" s="10" t="b">
        <v>1</v>
      </c>
      <c r="T448"/>
      <c r="U448"/>
      <c r="V448"/>
      <c r="W448"/>
      <c r="X448"/>
      <c r="Y448" s="10" t="b">
        <v>0</v>
      </c>
      <c r="Z448" s="6">
        <v>2.0408163265306118</v>
      </c>
      <c r="AB448">
        <v>0</v>
      </c>
    </row>
    <row r="449" spans="1:28" x14ac:dyDescent="0.25">
      <c r="A449" s="10" t="s">
        <v>1669</v>
      </c>
      <c r="B449" s="4" t="s">
        <v>285</v>
      </c>
      <c r="C449" s="10" t="s">
        <v>53</v>
      </c>
      <c r="D449" s="10">
        <v>106</v>
      </c>
      <c r="E449" t="s">
        <v>286</v>
      </c>
      <c r="F449" s="10" t="s">
        <v>1670</v>
      </c>
      <c r="G449" s="10">
        <v>2012</v>
      </c>
      <c r="H449" s="4" t="s">
        <v>52</v>
      </c>
      <c r="I449" s="10" t="s">
        <v>53</v>
      </c>
      <c r="J449" s="10">
        <v>121</v>
      </c>
      <c r="K449" t="s">
        <v>54</v>
      </c>
      <c r="L449" s="10" t="s">
        <v>1671</v>
      </c>
      <c r="M449" s="10">
        <v>2016</v>
      </c>
      <c r="N449" s="9" t="s">
        <v>1611</v>
      </c>
      <c r="O449" t="s">
        <v>415</v>
      </c>
      <c r="P449">
        <v>9</v>
      </c>
      <c r="Q449" s="10" t="s">
        <v>286</v>
      </c>
      <c r="R449" s="10" t="s">
        <v>54</v>
      </c>
      <c r="S449" s="10" t="b">
        <v>1</v>
      </c>
      <c r="T449"/>
      <c r="U449"/>
      <c r="V449"/>
      <c r="W449"/>
      <c r="X449"/>
      <c r="Y449" s="10" t="b">
        <v>0</v>
      </c>
      <c r="Z449" s="6">
        <v>0.88105726872246704</v>
      </c>
      <c r="AB449">
        <v>0</v>
      </c>
    </row>
    <row r="450" spans="1:28" x14ac:dyDescent="0.25">
      <c r="A450" s="10" t="s">
        <v>1672</v>
      </c>
      <c r="B450" s="4" t="s">
        <v>527</v>
      </c>
      <c r="C450" s="10" t="s">
        <v>297</v>
      </c>
      <c r="D450" s="10">
        <v>57</v>
      </c>
      <c r="E450" t="s">
        <v>528</v>
      </c>
      <c r="F450" s="10" t="s">
        <v>1673</v>
      </c>
      <c r="G450" s="10">
        <v>2003</v>
      </c>
      <c r="H450" s="4" t="s">
        <v>304</v>
      </c>
      <c r="I450" s="10" t="s">
        <v>297</v>
      </c>
      <c r="J450" s="10">
        <v>44</v>
      </c>
      <c r="K450" t="s">
        <v>305</v>
      </c>
      <c r="L450" s="10" t="s">
        <v>1674</v>
      </c>
      <c r="M450" s="10">
        <v>2002</v>
      </c>
      <c r="N450" s="9" t="s">
        <v>1611</v>
      </c>
      <c r="O450" t="s">
        <v>415</v>
      </c>
      <c r="P450">
        <v>9</v>
      </c>
      <c r="Q450" s="10" t="s">
        <v>305</v>
      </c>
      <c r="R450" s="10" t="s">
        <v>528</v>
      </c>
      <c r="S450" s="10" t="b">
        <v>1</v>
      </c>
      <c r="T450"/>
      <c r="U450"/>
      <c r="V450"/>
      <c r="W450"/>
      <c r="X450"/>
      <c r="Y450" s="10" t="b">
        <v>0</v>
      </c>
      <c r="Z450" s="6">
        <v>1.98019801980198</v>
      </c>
      <c r="AB450">
        <v>0</v>
      </c>
    </row>
    <row r="451" spans="1:28" x14ac:dyDescent="0.25">
      <c r="A451" s="10" t="s">
        <v>1675</v>
      </c>
      <c r="B451" s="4" t="s">
        <v>388</v>
      </c>
      <c r="C451" s="10" t="s">
        <v>152</v>
      </c>
      <c r="D451" s="10">
        <v>85</v>
      </c>
      <c r="E451" t="s">
        <v>389</v>
      </c>
      <c r="F451" s="10" t="s">
        <v>1676</v>
      </c>
      <c r="G451" s="10">
        <v>2017</v>
      </c>
      <c r="H451" s="4" t="s">
        <v>30</v>
      </c>
      <c r="I451" s="10" t="s">
        <v>31</v>
      </c>
      <c r="J451" s="10">
        <v>25</v>
      </c>
      <c r="K451" t="s">
        <v>32</v>
      </c>
      <c r="L451" s="10" t="s">
        <v>1677</v>
      </c>
      <c r="M451" s="10">
        <v>2013</v>
      </c>
      <c r="N451" s="9" t="s">
        <v>1611</v>
      </c>
      <c r="O451" t="s">
        <v>415</v>
      </c>
      <c r="P451">
        <v>9</v>
      </c>
      <c r="Q451" s="10" t="s">
        <v>389</v>
      </c>
      <c r="R451" s="10" t="s">
        <v>32</v>
      </c>
      <c r="S451" s="10" t="b">
        <v>0</v>
      </c>
      <c r="T451"/>
      <c r="U451"/>
      <c r="V451"/>
      <c r="W451"/>
      <c r="X451"/>
      <c r="Y451" s="10" t="b">
        <v>1</v>
      </c>
      <c r="Z451" s="6">
        <v>1.8181818181818179</v>
      </c>
      <c r="AB451">
        <v>0</v>
      </c>
    </row>
    <row r="452" spans="1:28" x14ac:dyDescent="0.25">
      <c r="A452" s="10" t="s">
        <v>1678</v>
      </c>
      <c r="B452" s="4" t="s">
        <v>523</v>
      </c>
      <c r="C452" s="10" t="s">
        <v>37</v>
      </c>
      <c r="D452" s="10">
        <v>54</v>
      </c>
      <c r="E452" t="s">
        <v>524</v>
      </c>
      <c r="F452" s="10" t="s">
        <v>1679</v>
      </c>
      <c r="G452" s="10">
        <v>2003</v>
      </c>
      <c r="H452" s="4" t="s">
        <v>84</v>
      </c>
      <c r="I452" s="10" t="s">
        <v>65</v>
      </c>
      <c r="J452" s="10">
        <v>86</v>
      </c>
      <c r="K452" t="s">
        <v>85</v>
      </c>
      <c r="L452" s="10" t="s">
        <v>1680</v>
      </c>
      <c r="M452" s="10">
        <v>1996</v>
      </c>
      <c r="N452" s="9" t="s">
        <v>1611</v>
      </c>
      <c r="O452" t="s">
        <v>415</v>
      </c>
      <c r="P452">
        <v>9</v>
      </c>
      <c r="Q452" s="10" t="s">
        <v>524</v>
      </c>
      <c r="R452" s="10" t="s">
        <v>85</v>
      </c>
      <c r="S452" s="10" t="b">
        <v>0</v>
      </c>
      <c r="T452"/>
      <c r="U452"/>
      <c r="V452"/>
      <c r="W452"/>
      <c r="X452"/>
      <c r="Y452" s="10" t="b">
        <v>0</v>
      </c>
      <c r="Z452" s="6">
        <v>1.428571428571429</v>
      </c>
      <c r="AB452">
        <v>0</v>
      </c>
    </row>
    <row r="453" spans="1:28" x14ac:dyDescent="0.25">
      <c r="A453" s="10" t="s">
        <v>1681</v>
      </c>
      <c r="B453" s="4" t="s">
        <v>537</v>
      </c>
      <c r="C453" s="10" t="s">
        <v>297</v>
      </c>
      <c r="D453" s="10">
        <v>21</v>
      </c>
      <c r="E453" t="s">
        <v>538</v>
      </c>
      <c r="F453" s="10" t="s">
        <v>1682</v>
      </c>
      <c r="G453" s="10">
        <v>1997</v>
      </c>
      <c r="H453" s="4" t="s">
        <v>453</v>
      </c>
      <c r="I453" s="10" t="s">
        <v>297</v>
      </c>
      <c r="J453" s="10">
        <v>42</v>
      </c>
      <c r="K453" t="s">
        <v>454</v>
      </c>
      <c r="L453" s="10" t="s">
        <v>1683</v>
      </c>
      <c r="M453" s="10">
        <v>2014</v>
      </c>
      <c r="N453" s="9" t="s">
        <v>1611</v>
      </c>
      <c r="O453" t="s">
        <v>415</v>
      </c>
      <c r="P453">
        <v>9</v>
      </c>
      <c r="Q453" s="10" t="s">
        <v>454</v>
      </c>
      <c r="R453" s="10" t="s">
        <v>538</v>
      </c>
      <c r="S453" s="10" t="b">
        <v>1</v>
      </c>
      <c r="T453"/>
      <c r="U453"/>
      <c r="V453"/>
      <c r="W453"/>
      <c r="X453"/>
      <c r="Y453" s="10" t="b">
        <v>0</v>
      </c>
      <c r="Z453" s="6">
        <v>3.174603174603174</v>
      </c>
      <c r="AB453">
        <v>0</v>
      </c>
    </row>
    <row r="454" spans="1:28" x14ac:dyDescent="0.25">
      <c r="A454" s="10" t="s">
        <v>1684</v>
      </c>
      <c r="B454" s="4" t="s">
        <v>425</v>
      </c>
      <c r="C454" s="10" t="s">
        <v>297</v>
      </c>
      <c r="D454" s="10">
        <v>68</v>
      </c>
      <c r="E454" t="s">
        <v>426</v>
      </c>
      <c r="F454" s="10" t="s">
        <v>1685</v>
      </c>
      <c r="G454" s="10">
        <v>2003</v>
      </c>
      <c r="H454" s="4" t="s">
        <v>463</v>
      </c>
      <c r="I454" s="10" t="s">
        <v>297</v>
      </c>
      <c r="J454" s="10">
        <v>13</v>
      </c>
      <c r="K454" t="s">
        <v>464</v>
      </c>
      <c r="L454" s="10" t="s">
        <v>1686</v>
      </c>
      <c r="M454" s="10">
        <v>1997</v>
      </c>
      <c r="N454" s="9" t="s">
        <v>1611</v>
      </c>
      <c r="O454" t="s">
        <v>415</v>
      </c>
      <c r="P454">
        <v>9</v>
      </c>
      <c r="Q454" s="10" t="s">
        <v>426</v>
      </c>
      <c r="R454" s="10" t="s">
        <v>464</v>
      </c>
      <c r="S454" s="10" t="b">
        <v>1</v>
      </c>
      <c r="T454"/>
      <c r="U454"/>
      <c r="V454"/>
      <c r="W454"/>
      <c r="X454"/>
      <c r="Y454" s="10" t="b">
        <v>0</v>
      </c>
      <c r="Z454" s="6">
        <v>2.4691358024691361</v>
      </c>
      <c r="AB454">
        <v>0</v>
      </c>
    </row>
    <row r="455" spans="1:28" x14ac:dyDescent="0.25">
      <c r="A455" s="10" t="s">
        <v>1687</v>
      </c>
      <c r="B455" s="4" t="s">
        <v>405</v>
      </c>
      <c r="C455" s="10" t="s">
        <v>31</v>
      </c>
      <c r="D455" s="10">
        <v>48</v>
      </c>
      <c r="E455" t="s">
        <v>406</v>
      </c>
      <c r="F455" s="10" t="s">
        <v>1688</v>
      </c>
      <c r="G455" s="10">
        <v>2014</v>
      </c>
      <c r="H455" s="4" t="s">
        <v>367</v>
      </c>
      <c r="I455" s="10" t="s">
        <v>31</v>
      </c>
      <c r="J455" s="10">
        <v>7</v>
      </c>
      <c r="K455" t="s">
        <v>368</v>
      </c>
      <c r="L455" s="10" t="s">
        <v>1689</v>
      </c>
      <c r="M455" s="10">
        <v>2011</v>
      </c>
      <c r="N455" s="9" t="s">
        <v>1611</v>
      </c>
      <c r="O455" t="s">
        <v>415</v>
      </c>
      <c r="P455">
        <v>9</v>
      </c>
      <c r="Q455" s="10" t="s">
        <v>368</v>
      </c>
      <c r="R455" s="10" t="s">
        <v>406</v>
      </c>
      <c r="S455" s="10" t="b">
        <v>1</v>
      </c>
      <c r="T455"/>
      <c r="U455"/>
      <c r="V455"/>
      <c r="W455"/>
      <c r="X455"/>
      <c r="Y455" s="10" t="b">
        <v>0</v>
      </c>
      <c r="Z455" s="6">
        <v>3.6363636363636358</v>
      </c>
      <c r="AB455">
        <v>0</v>
      </c>
    </row>
    <row r="456" spans="1:28" x14ac:dyDescent="0.25">
      <c r="A456" s="10" t="s">
        <v>1690</v>
      </c>
      <c r="B456" s="4" t="s">
        <v>48</v>
      </c>
      <c r="C456" s="10" t="s">
        <v>27</v>
      </c>
      <c r="D456" s="10">
        <v>67</v>
      </c>
      <c r="E456" t="s">
        <v>49</v>
      </c>
      <c r="F456" s="10" t="s">
        <v>1691</v>
      </c>
      <c r="G456" s="10">
        <v>2010</v>
      </c>
      <c r="H456" s="4" t="s">
        <v>410</v>
      </c>
      <c r="I456" s="10" t="s">
        <v>27</v>
      </c>
      <c r="J456" s="10">
        <v>74</v>
      </c>
      <c r="K456" t="s">
        <v>411</v>
      </c>
      <c r="L456" s="10" t="s">
        <v>1692</v>
      </c>
      <c r="M456" s="10">
        <v>2006</v>
      </c>
      <c r="N456" s="9" t="s">
        <v>1611</v>
      </c>
      <c r="O456" t="s">
        <v>415</v>
      </c>
      <c r="P456">
        <v>9</v>
      </c>
      <c r="Q456" s="10" t="s">
        <v>411</v>
      </c>
      <c r="R456" s="10" t="s">
        <v>49</v>
      </c>
      <c r="S456" s="10" t="b">
        <v>1</v>
      </c>
      <c r="T456"/>
      <c r="U456"/>
      <c r="V456"/>
      <c r="W456"/>
      <c r="X456"/>
      <c r="Y456" s="10" t="b">
        <v>0</v>
      </c>
      <c r="Z456" s="6">
        <v>1.418439716312057</v>
      </c>
      <c r="AB456">
        <v>0</v>
      </c>
    </row>
    <row r="457" spans="1:28" x14ac:dyDescent="0.25">
      <c r="A457" s="10" t="s">
        <v>1693</v>
      </c>
      <c r="B457" s="4" t="s">
        <v>72</v>
      </c>
      <c r="C457" s="10" t="s">
        <v>41</v>
      </c>
      <c r="D457" s="10">
        <v>41</v>
      </c>
      <c r="E457" t="s">
        <v>73</v>
      </c>
      <c r="F457" s="10" t="s">
        <v>1694</v>
      </c>
      <c r="G457" s="10">
        <v>1997</v>
      </c>
      <c r="H457" s="4" t="s">
        <v>187</v>
      </c>
      <c r="I457" s="10" t="s">
        <v>41</v>
      </c>
      <c r="J457" s="10">
        <v>37</v>
      </c>
      <c r="K457" t="s">
        <v>188</v>
      </c>
      <c r="L457" s="10" t="s">
        <v>1695</v>
      </c>
      <c r="M457" s="10">
        <v>1996</v>
      </c>
      <c r="N457" s="9" t="s">
        <v>1611</v>
      </c>
      <c r="O457" t="s">
        <v>415</v>
      </c>
      <c r="P457">
        <v>9</v>
      </c>
      <c r="Q457" s="10" t="s">
        <v>188</v>
      </c>
      <c r="R457" s="10" t="s">
        <v>73</v>
      </c>
      <c r="S457" s="10" t="b">
        <v>1</v>
      </c>
      <c r="T457"/>
      <c r="U457"/>
      <c r="V457"/>
      <c r="W457"/>
      <c r="X457"/>
      <c r="Y457" s="10" t="b">
        <v>0</v>
      </c>
      <c r="Z457" s="6">
        <v>2.5641025641025639</v>
      </c>
      <c r="AB457">
        <v>0</v>
      </c>
    </row>
    <row r="458" spans="1:28" x14ac:dyDescent="0.25">
      <c r="A458" s="10" t="s">
        <v>1696</v>
      </c>
      <c r="B458" s="4" t="s">
        <v>40</v>
      </c>
      <c r="C458" s="10" t="s">
        <v>41</v>
      </c>
      <c r="D458" s="10">
        <v>59</v>
      </c>
      <c r="E458" t="s">
        <v>42</v>
      </c>
      <c r="F458" s="10" t="s">
        <v>1697</v>
      </c>
      <c r="G458" s="10">
        <v>2002</v>
      </c>
      <c r="H458" s="4" t="s">
        <v>170</v>
      </c>
      <c r="I458" s="10" t="s">
        <v>41</v>
      </c>
      <c r="J458" s="10">
        <v>22</v>
      </c>
      <c r="K458" t="s">
        <v>171</v>
      </c>
      <c r="L458" s="10" t="s">
        <v>1698</v>
      </c>
      <c r="M458" s="10">
        <v>2016</v>
      </c>
      <c r="N458" s="9" t="s">
        <v>1611</v>
      </c>
      <c r="O458" t="s">
        <v>415</v>
      </c>
      <c r="P458">
        <v>9</v>
      </c>
      <c r="Q458" s="10" t="s">
        <v>171</v>
      </c>
      <c r="R458" s="10" t="s">
        <v>42</v>
      </c>
      <c r="S458" s="10" t="b">
        <v>1</v>
      </c>
      <c r="T458"/>
      <c r="U458"/>
      <c r="V458"/>
      <c r="W458"/>
      <c r="X458"/>
      <c r="Y458" s="10" t="b">
        <v>0</v>
      </c>
      <c r="Z458" s="6">
        <v>2.4691358024691361</v>
      </c>
      <c r="AB458">
        <v>0</v>
      </c>
    </row>
    <row r="459" spans="1:28" x14ac:dyDescent="0.25">
      <c r="A459" s="10" t="s">
        <v>1699</v>
      </c>
      <c r="B459" s="4" t="s">
        <v>79</v>
      </c>
      <c r="C459" s="10" t="s">
        <v>80</v>
      </c>
      <c r="D459" s="10">
        <v>107</v>
      </c>
      <c r="E459" t="s">
        <v>81</v>
      </c>
      <c r="F459" s="10" t="s">
        <v>1700</v>
      </c>
      <c r="G459" s="10">
        <v>2013</v>
      </c>
      <c r="H459" s="4" t="s">
        <v>271</v>
      </c>
      <c r="I459" s="10" t="s">
        <v>80</v>
      </c>
      <c r="J459" s="10">
        <v>114</v>
      </c>
      <c r="K459" t="s">
        <v>272</v>
      </c>
      <c r="L459" s="10" t="s">
        <v>1701</v>
      </c>
      <c r="M459" s="10">
        <v>2014</v>
      </c>
      <c r="N459" s="9" t="s">
        <v>1611</v>
      </c>
      <c r="O459" t="s">
        <v>415</v>
      </c>
      <c r="P459">
        <v>9</v>
      </c>
      <c r="Q459" s="10" t="s">
        <v>272</v>
      </c>
      <c r="R459" s="10" t="s">
        <v>81</v>
      </c>
      <c r="S459" s="10" t="b">
        <v>1</v>
      </c>
      <c r="T459"/>
      <c r="U459"/>
      <c r="V459"/>
      <c r="W459"/>
      <c r="X459"/>
      <c r="Y459" s="10" t="b">
        <v>0</v>
      </c>
      <c r="Z459" s="6">
        <v>0.90497737556561098</v>
      </c>
      <c r="AB459">
        <v>0</v>
      </c>
    </row>
    <row r="460" spans="1:28" x14ac:dyDescent="0.25">
      <c r="A460" s="10" t="s">
        <v>1702</v>
      </c>
      <c r="B460" s="4" t="s">
        <v>429</v>
      </c>
      <c r="C460" s="10" t="s">
        <v>297</v>
      </c>
      <c r="D460" s="10">
        <v>71</v>
      </c>
      <c r="E460" t="s">
        <v>430</v>
      </c>
      <c r="F460" s="10" t="s">
        <v>1703</v>
      </c>
      <c r="G460" s="10">
        <v>2017</v>
      </c>
      <c r="H460" s="4" t="s">
        <v>584</v>
      </c>
      <c r="I460" s="10" t="s">
        <v>297</v>
      </c>
      <c r="J460" s="10">
        <v>58</v>
      </c>
      <c r="K460" t="s">
        <v>585</v>
      </c>
      <c r="L460" s="10" t="s">
        <v>1704</v>
      </c>
      <c r="M460" s="10">
        <v>2006</v>
      </c>
      <c r="N460" s="9" t="s">
        <v>1611</v>
      </c>
      <c r="O460" t="s">
        <v>415</v>
      </c>
      <c r="P460">
        <v>9</v>
      </c>
      <c r="Q460" s="10" t="s">
        <v>585</v>
      </c>
      <c r="R460" s="10" t="s">
        <v>430</v>
      </c>
      <c r="S460" s="10" t="b">
        <v>1</v>
      </c>
      <c r="T460"/>
      <c r="U460"/>
      <c r="V460"/>
      <c r="W460"/>
      <c r="X460"/>
      <c r="Y460" s="10" t="b">
        <v>1</v>
      </c>
      <c r="Z460" s="6">
        <v>1.5503875968992249</v>
      </c>
      <c r="AB460">
        <v>0</v>
      </c>
    </row>
    <row r="461" spans="1:28" x14ac:dyDescent="0.25">
      <c r="A461" s="10" t="s">
        <v>1705</v>
      </c>
      <c r="B461" s="4" t="s">
        <v>573</v>
      </c>
      <c r="C461" s="10" t="s">
        <v>297</v>
      </c>
      <c r="D461" s="10">
        <v>10</v>
      </c>
      <c r="E461" t="s">
        <v>574</v>
      </c>
      <c r="F461" s="10" t="s">
        <v>1706</v>
      </c>
      <c r="G461" s="10">
        <v>1998</v>
      </c>
      <c r="H461" s="4" t="s">
        <v>432</v>
      </c>
      <c r="I461" s="10" t="s">
        <v>297</v>
      </c>
      <c r="J461" s="10">
        <v>49</v>
      </c>
      <c r="K461" t="s">
        <v>433</v>
      </c>
      <c r="L461" s="10" t="s">
        <v>1707</v>
      </c>
      <c r="M461" s="10">
        <v>1998</v>
      </c>
      <c r="N461" s="9" t="s">
        <v>1611</v>
      </c>
      <c r="O461" t="s">
        <v>415</v>
      </c>
      <c r="P461">
        <v>9</v>
      </c>
      <c r="Q461" s="10" t="s">
        <v>574</v>
      </c>
      <c r="R461" s="10" t="s">
        <v>433</v>
      </c>
      <c r="S461" s="10" t="b">
        <v>1</v>
      </c>
      <c r="T461"/>
      <c r="U461"/>
      <c r="V461"/>
      <c r="W461"/>
      <c r="X461"/>
      <c r="Y461" s="10" t="b">
        <v>0</v>
      </c>
      <c r="Z461" s="6">
        <v>3.3898305084745761</v>
      </c>
      <c r="AB461">
        <v>0</v>
      </c>
    </row>
    <row r="462" spans="1:28" x14ac:dyDescent="0.25">
      <c r="A462" s="10" t="s">
        <v>1708</v>
      </c>
      <c r="B462" s="4" t="s">
        <v>502</v>
      </c>
      <c r="C462" s="10" t="s">
        <v>95</v>
      </c>
      <c r="D462" s="10">
        <v>6</v>
      </c>
      <c r="E462" t="s">
        <v>503</v>
      </c>
      <c r="F462" s="10" t="s">
        <v>1709</v>
      </c>
      <c r="G462" s="10">
        <v>2008</v>
      </c>
      <c r="H462" s="4" t="s">
        <v>222</v>
      </c>
      <c r="I462" s="10" t="s">
        <v>95</v>
      </c>
      <c r="J462" s="10">
        <v>32</v>
      </c>
      <c r="K462" t="s">
        <v>223</v>
      </c>
      <c r="L462" s="10" t="s">
        <v>1710</v>
      </c>
      <c r="M462" s="10">
        <v>2014</v>
      </c>
      <c r="N462" s="9" t="s">
        <v>1611</v>
      </c>
      <c r="O462" t="s">
        <v>415</v>
      </c>
      <c r="P462">
        <v>9</v>
      </c>
      <c r="Q462" s="10" t="s">
        <v>503</v>
      </c>
      <c r="R462" s="10" t="s">
        <v>223</v>
      </c>
      <c r="S462" s="10" t="b">
        <v>1</v>
      </c>
      <c r="T462"/>
      <c r="U462"/>
      <c r="V462"/>
      <c r="W462"/>
      <c r="X462"/>
      <c r="Y462" s="10" t="b">
        <v>0</v>
      </c>
      <c r="Z462" s="6">
        <v>5.2631578947368416</v>
      </c>
      <c r="AB462">
        <v>0</v>
      </c>
    </row>
    <row r="463" spans="1:28" x14ac:dyDescent="0.25">
      <c r="A463" s="10" t="s">
        <v>1711</v>
      </c>
      <c r="B463" s="4" t="s">
        <v>102</v>
      </c>
      <c r="C463" s="10" t="s">
        <v>80</v>
      </c>
      <c r="D463" s="10">
        <v>111</v>
      </c>
      <c r="E463" t="s">
        <v>103</v>
      </c>
      <c r="F463" s="10" t="s">
        <v>1712</v>
      </c>
      <c r="G463" s="10">
        <v>2016</v>
      </c>
      <c r="H463" s="4" t="s">
        <v>384</v>
      </c>
      <c r="I463" s="10" t="s">
        <v>80</v>
      </c>
      <c r="J463" s="10">
        <v>81</v>
      </c>
      <c r="K463" t="s">
        <v>385</v>
      </c>
      <c r="L463" s="10" t="s">
        <v>1713</v>
      </c>
      <c r="M463" s="10">
        <v>2015</v>
      </c>
      <c r="N463" s="9" t="s">
        <v>1611</v>
      </c>
      <c r="O463" t="s">
        <v>415</v>
      </c>
      <c r="P463">
        <v>9</v>
      </c>
      <c r="Q463" s="10" t="s">
        <v>385</v>
      </c>
      <c r="R463" s="10" t="s">
        <v>103</v>
      </c>
      <c r="S463" s="10" t="b">
        <v>1</v>
      </c>
      <c r="T463"/>
      <c r="U463"/>
      <c r="V463"/>
      <c r="W463"/>
      <c r="X463"/>
      <c r="Y463" s="10" t="b">
        <v>0</v>
      </c>
      <c r="Z463" s="6">
        <v>1.041666666666667</v>
      </c>
      <c r="AB463">
        <v>0</v>
      </c>
    </row>
    <row r="464" spans="1:28" x14ac:dyDescent="0.25">
      <c r="A464" s="10" t="s">
        <v>1714</v>
      </c>
      <c r="B464" s="4" t="s">
        <v>116</v>
      </c>
      <c r="C464" s="10" t="s">
        <v>61</v>
      </c>
      <c r="D464" s="10">
        <v>14</v>
      </c>
      <c r="E464" t="s">
        <v>117</v>
      </c>
      <c r="F464" s="10" t="s">
        <v>1715</v>
      </c>
      <c r="G464" s="10">
        <v>2014</v>
      </c>
      <c r="H464" s="4" t="s">
        <v>363</v>
      </c>
      <c r="I464" s="10" t="s">
        <v>61</v>
      </c>
      <c r="J464" s="10">
        <v>54</v>
      </c>
      <c r="K464" t="s">
        <v>364</v>
      </c>
      <c r="L464" s="10" t="s">
        <v>1716</v>
      </c>
      <c r="M464" s="10">
        <v>1997</v>
      </c>
      <c r="N464" s="9" t="s">
        <v>1611</v>
      </c>
      <c r="O464" t="s">
        <v>415</v>
      </c>
      <c r="P464">
        <v>9</v>
      </c>
      <c r="Q464" s="10" t="s">
        <v>117</v>
      </c>
      <c r="R464" s="10" t="s">
        <v>364</v>
      </c>
      <c r="S464" s="10" t="b">
        <v>1</v>
      </c>
      <c r="T464"/>
      <c r="U464"/>
      <c r="V464"/>
      <c r="W464"/>
      <c r="X464"/>
      <c r="Y464" s="10" t="b">
        <v>0</v>
      </c>
      <c r="Z464" s="6">
        <v>2.9411764705882351</v>
      </c>
      <c r="AB464">
        <v>0</v>
      </c>
    </row>
    <row r="465" spans="1:28" x14ac:dyDescent="0.25">
      <c r="A465" s="10" t="s">
        <v>1717</v>
      </c>
      <c r="B465" s="4" t="s">
        <v>472</v>
      </c>
      <c r="C465" s="10" t="s">
        <v>297</v>
      </c>
      <c r="D465" s="10">
        <v>17</v>
      </c>
      <c r="E465" t="s">
        <v>473</v>
      </c>
      <c r="F465" s="10" t="s">
        <v>1718</v>
      </c>
      <c r="G465" s="10">
        <v>2017</v>
      </c>
      <c r="H465" s="4" t="s">
        <v>511</v>
      </c>
      <c r="I465" s="10" t="s">
        <v>297</v>
      </c>
      <c r="J465" s="10">
        <v>103</v>
      </c>
      <c r="K465" t="s">
        <v>512</v>
      </c>
      <c r="L465" s="10" t="s">
        <v>1719</v>
      </c>
      <c r="M465" s="10">
        <v>2017</v>
      </c>
      <c r="N465" s="9" t="s">
        <v>1611</v>
      </c>
      <c r="O465" t="s">
        <v>415</v>
      </c>
      <c r="P465">
        <v>9</v>
      </c>
      <c r="Q465" s="10" t="s">
        <v>473</v>
      </c>
      <c r="R465" s="10" t="s">
        <v>512</v>
      </c>
      <c r="S465" s="10" t="b">
        <v>1</v>
      </c>
      <c r="T465"/>
      <c r="U465"/>
      <c r="V465"/>
      <c r="W465"/>
      <c r="X465"/>
      <c r="Y465" s="10" t="b">
        <v>1</v>
      </c>
      <c r="Z465" s="6">
        <v>1.666666666666667</v>
      </c>
      <c r="AB465">
        <v>0</v>
      </c>
    </row>
    <row r="466" spans="1:28" x14ac:dyDescent="0.25">
      <c r="A466" s="10" t="s">
        <v>1720</v>
      </c>
      <c r="B466" s="4" t="s">
        <v>507</v>
      </c>
      <c r="C466" s="10" t="s">
        <v>80</v>
      </c>
      <c r="D466" s="10">
        <v>105</v>
      </c>
      <c r="E466" t="s">
        <v>508</v>
      </c>
      <c r="F466" s="10" t="s">
        <v>1721</v>
      </c>
      <c r="G466" s="10">
        <v>2008</v>
      </c>
      <c r="H466" s="4" t="s">
        <v>219</v>
      </c>
      <c r="I466" s="10" t="s">
        <v>80</v>
      </c>
      <c r="J466" s="10">
        <v>124</v>
      </c>
      <c r="K466" t="s">
        <v>220</v>
      </c>
      <c r="L466" s="10" t="s">
        <v>1722</v>
      </c>
      <c r="M466" s="10">
        <v>2011</v>
      </c>
      <c r="N466" s="9" t="s">
        <v>1611</v>
      </c>
      <c r="O466" t="s">
        <v>415</v>
      </c>
      <c r="P466">
        <v>9</v>
      </c>
      <c r="Q466" s="10" t="s">
        <v>508</v>
      </c>
      <c r="R466" s="10" t="s">
        <v>220</v>
      </c>
      <c r="S466" s="10" t="b">
        <v>1</v>
      </c>
      <c r="T466"/>
      <c r="U466"/>
      <c r="V466"/>
      <c r="W466"/>
      <c r="X466"/>
      <c r="Y466" s="10" t="b">
        <v>0</v>
      </c>
      <c r="Z466" s="6">
        <v>0.87336244541484709</v>
      </c>
      <c r="AB466">
        <v>0</v>
      </c>
    </row>
    <row r="467" spans="1:28" x14ac:dyDescent="0.25">
      <c r="A467" s="10" t="s">
        <v>1723</v>
      </c>
      <c r="B467" s="4" t="s">
        <v>144</v>
      </c>
      <c r="C467" s="10" t="s">
        <v>27</v>
      </c>
      <c r="D467" s="10">
        <v>91</v>
      </c>
      <c r="E467" t="s">
        <v>145</v>
      </c>
      <c r="F467" s="10" t="s">
        <v>1724</v>
      </c>
      <c r="G467" s="10">
        <v>2012</v>
      </c>
      <c r="H467" s="4" t="s">
        <v>137</v>
      </c>
      <c r="I467" s="10" t="s">
        <v>27</v>
      </c>
      <c r="J467" s="10">
        <v>96</v>
      </c>
      <c r="K467" t="s">
        <v>138</v>
      </c>
      <c r="L467" s="10" t="s">
        <v>1725</v>
      </c>
      <c r="M467" s="10">
        <v>2016</v>
      </c>
      <c r="N467" s="9" t="s">
        <v>1611</v>
      </c>
      <c r="O467" t="s">
        <v>415</v>
      </c>
      <c r="P467">
        <v>9</v>
      </c>
      <c r="Q467" s="10" t="s">
        <v>145</v>
      </c>
      <c r="R467" s="10" t="s">
        <v>138</v>
      </c>
      <c r="S467" s="10" t="b">
        <v>1</v>
      </c>
      <c r="T467"/>
      <c r="U467"/>
      <c r="V467"/>
      <c r="W467"/>
      <c r="X467"/>
      <c r="Y467" s="10" t="b">
        <v>0</v>
      </c>
      <c r="Z467" s="6">
        <v>1.0695187165775399</v>
      </c>
      <c r="AB467">
        <v>0</v>
      </c>
    </row>
    <row r="468" spans="1:28" x14ac:dyDescent="0.25">
      <c r="A468" s="10" t="s">
        <v>1726</v>
      </c>
      <c r="B468" s="4" t="s">
        <v>557</v>
      </c>
      <c r="C468" s="10" t="s">
        <v>61</v>
      </c>
      <c r="D468" s="10">
        <v>2</v>
      </c>
      <c r="E468" t="s">
        <v>558</v>
      </c>
      <c r="F468" s="10" t="s">
        <v>1727</v>
      </c>
      <c r="G468" s="10">
        <v>2004</v>
      </c>
      <c r="H468" s="4" t="s">
        <v>307</v>
      </c>
      <c r="I468" s="10" t="s">
        <v>61</v>
      </c>
      <c r="J468" s="10">
        <v>16</v>
      </c>
      <c r="K468" t="s">
        <v>308</v>
      </c>
      <c r="L468" s="10" t="s">
        <v>1728</v>
      </c>
      <c r="M468" s="10">
        <v>2004</v>
      </c>
      <c r="N468" s="9" t="s">
        <v>1611</v>
      </c>
      <c r="O468" t="s">
        <v>415</v>
      </c>
      <c r="P468">
        <v>9</v>
      </c>
      <c r="Q468" s="10" t="s">
        <v>558</v>
      </c>
      <c r="R468" s="10" t="s">
        <v>308</v>
      </c>
      <c r="S468" s="10" t="b">
        <v>1</v>
      </c>
      <c r="T468"/>
      <c r="U468"/>
      <c r="V468"/>
      <c r="W468"/>
      <c r="X468"/>
      <c r="Y468" s="10" t="b">
        <v>0</v>
      </c>
      <c r="Z468" s="6">
        <v>11.111111111111111</v>
      </c>
      <c r="AB468">
        <v>0</v>
      </c>
    </row>
    <row r="469" spans="1:28" x14ac:dyDescent="0.25">
      <c r="A469" s="10" t="s">
        <v>1729</v>
      </c>
      <c r="B469" s="4" t="s">
        <v>151</v>
      </c>
      <c r="C469" s="10" t="s">
        <v>152</v>
      </c>
      <c r="D469" s="10">
        <v>109</v>
      </c>
      <c r="E469" t="s">
        <v>153</v>
      </c>
      <c r="F469" s="10" t="s">
        <v>1730</v>
      </c>
      <c r="G469" s="10">
        <v>2012</v>
      </c>
      <c r="H469" s="4" t="s">
        <v>257</v>
      </c>
      <c r="I469" s="10" t="s">
        <v>152</v>
      </c>
      <c r="J469" s="10">
        <v>69</v>
      </c>
      <c r="K469" t="s">
        <v>258</v>
      </c>
      <c r="L469" s="10" t="s">
        <v>1731</v>
      </c>
      <c r="M469" s="10">
        <v>1998</v>
      </c>
      <c r="N469" s="9" t="s">
        <v>1611</v>
      </c>
      <c r="O469" t="s">
        <v>415</v>
      </c>
      <c r="P469">
        <v>9</v>
      </c>
      <c r="Q469" s="10" t="s">
        <v>258</v>
      </c>
      <c r="R469" s="10" t="s">
        <v>153</v>
      </c>
      <c r="S469" s="10" t="b">
        <v>1</v>
      </c>
      <c r="T469"/>
      <c r="U469"/>
      <c r="V469"/>
      <c r="W469"/>
      <c r="X469"/>
      <c r="Y469" s="10" t="b">
        <v>0</v>
      </c>
      <c r="Z469" s="6">
        <v>1.1235955056179781</v>
      </c>
      <c r="AB469">
        <v>0</v>
      </c>
    </row>
    <row r="470" spans="1:28" x14ac:dyDescent="0.25">
      <c r="A470" s="10" t="s">
        <v>1732</v>
      </c>
      <c r="B470" s="4" t="s">
        <v>229</v>
      </c>
      <c r="C470" s="10" t="s">
        <v>53</v>
      </c>
      <c r="D470" s="10">
        <v>126</v>
      </c>
      <c r="E470" t="s">
        <v>230</v>
      </c>
      <c r="F470" s="10" t="s">
        <v>1733</v>
      </c>
      <c r="G470" s="10">
        <v>2014</v>
      </c>
      <c r="H470" s="4" t="s">
        <v>353</v>
      </c>
      <c r="I470" s="10" t="s">
        <v>53</v>
      </c>
      <c r="J470" s="10">
        <v>113</v>
      </c>
      <c r="K470" t="s">
        <v>354</v>
      </c>
      <c r="L470" s="10" t="s">
        <v>1734</v>
      </c>
      <c r="M470" s="10">
        <v>2012</v>
      </c>
      <c r="N470" s="9" t="s">
        <v>1611</v>
      </c>
      <c r="O470" t="s">
        <v>415</v>
      </c>
      <c r="P470">
        <v>9</v>
      </c>
      <c r="Q470" s="10" t="s">
        <v>354</v>
      </c>
      <c r="R470" s="10" t="s">
        <v>230</v>
      </c>
      <c r="S470" s="10" t="b">
        <v>1</v>
      </c>
      <c r="T470"/>
      <c r="U470"/>
      <c r="V470"/>
      <c r="W470"/>
      <c r="X470"/>
      <c r="Y470" s="10" t="b">
        <v>0</v>
      </c>
      <c r="Z470" s="6">
        <v>0.83682008368200833</v>
      </c>
      <c r="AB470">
        <v>0</v>
      </c>
    </row>
    <row r="471" spans="1:28" x14ac:dyDescent="0.25">
      <c r="A471" s="10" t="s">
        <v>1735</v>
      </c>
      <c r="B471" s="4" t="s">
        <v>321</v>
      </c>
      <c r="C471" s="10" t="s">
        <v>80</v>
      </c>
      <c r="D471" s="10">
        <v>118</v>
      </c>
      <c r="E471" t="s">
        <v>322</v>
      </c>
      <c r="F471" s="10" t="s">
        <v>1736</v>
      </c>
      <c r="G471" s="10">
        <v>2008</v>
      </c>
      <c r="H471" s="4" t="s">
        <v>346</v>
      </c>
      <c r="I471" s="10" t="s">
        <v>80</v>
      </c>
      <c r="J471" s="10">
        <v>94</v>
      </c>
      <c r="K471" t="s">
        <v>347</v>
      </c>
      <c r="L471" s="10" t="s">
        <v>1737</v>
      </c>
      <c r="M471" s="10">
        <v>2012</v>
      </c>
      <c r="N471" s="9" t="s">
        <v>1611</v>
      </c>
      <c r="O471" t="s">
        <v>415</v>
      </c>
      <c r="P471">
        <v>9</v>
      </c>
      <c r="Q471" s="10" t="s">
        <v>347</v>
      </c>
      <c r="R471" s="10" t="s">
        <v>322</v>
      </c>
      <c r="S471" s="10" t="b">
        <v>1</v>
      </c>
      <c r="T471"/>
      <c r="U471"/>
      <c r="V471"/>
      <c r="W471"/>
      <c r="X471"/>
      <c r="Y471" s="10" t="b">
        <v>0</v>
      </c>
      <c r="Z471" s="6">
        <v>0.94339622641509435</v>
      </c>
      <c r="AB471">
        <v>0</v>
      </c>
    </row>
    <row r="472" spans="1:28" x14ac:dyDescent="0.25">
      <c r="A472" s="10" t="s">
        <v>1738</v>
      </c>
      <c r="B472" s="4" t="s">
        <v>588</v>
      </c>
      <c r="C472" s="10" t="s">
        <v>80</v>
      </c>
      <c r="D472" s="10">
        <v>122</v>
      </c>
      <c r="E472" t="s">
        <v>589</v>
      </c>
      <c r="F472" s="10" t="s">
        <v>1739</v>
      </c>
      <c r="G472" s="10">
        <v>2013</v>
      </c>
      <c r="H472" s="4" t="s">
        <v>180</v>
      </c>
      <c r="I472" s="10" t="s">
        <v>80</v>
      </c>
      <c r="J472" s="10">
        <v>79</v>
      </c>
      <c r="K472" t="s">
        <v>181</v>
      </c>
      <c r="L472" s="10" t="s">
        <v>1740</v>
      </c>
      <c r="M472" s="10">
        <v>1999</v>
      </c>
      <c r="N472" s="9" t="s">
        <v>1611</v>
      </c>
      <c r="O472" t="s">
        <v>415</v>
      </c>
      <c r="P472">
        <v>9</v>
      </c>
      <c r="Q472" s="10" t="s">
        <v>181</v>
      </c>
      <c r="R472" s="10" t="s">
        <v>589</v>
      </c>
      <c r="S472" s="10" t="b">
        <v>1</v>
      </c>
      <c r="T472"/>
      <c r="U472"/>
      <c r="V472"/>
      <c r="W472"/>
      <c r="X472"/>
      <c r="Y472" s="10" t="b">
        <v>0</v>
      </c>
      <c r="Z472" s="6">
        <v>0.99502487562189057</v>
      </c>
      <c r="AB472">
        <v>0</v>
      </c>
    </row>
    <row r="473" spans="1:28" x14ac:dyDescent="0.25">
      <c r="A473" s="10" t="s">
        <v>1741</v>
      </c>
      <c r="B473" s="4" t="s">
        <v>264</v>
      </c>
      <c r="C473" s="10" t="s">
        <v>152</v>
      </c>
      <c r="D473" s="10">
        <v>93</v>
      </c>
      <c r="E473" t="s">
        <v>265</v>
      </c>
      <c r="F473" s="10" t="s">
        <v>1742</v>
      </c>
      <c r="G473" s="10">
        <v>2008</v>
      </c>
      <c r="H473" s="4" t="s">
        <v>69</v>
      </c>
      <c r="I473" s="10" t="s">
        <v>31</v>
      </c>
      <c r="J473" s="10">
        <v>51</v>
      </c>
      <c r="K473" t="s">
        <v>70</v>
      </c>
      <c r="L473" s="10" t="s">
        <v>1743</v>
      </c>
      <c r="M473" s="10">
        <v>2010</v>
      </c>
      <c r="N473" s="9" t="s">
        <v>1611</v>
      </c>
      <c r="O473" t="s">
        <v>415</v>
      </c>
      <c r="P473">
        <v>9</v>
      </c>
      <c r="Q473" s="10" t="s">
        <v>70</v>
      </c>
      <c r="R473" s="10" t="s">
        <v>265</v>
      </c>
      <c r="S473" s="10" t="b">
        <v>0</v>
      </c>
      <c r="T473"/>
      <c r="U473"/>
      <c r="V473"/>
      <c r="W473"/>
      <c r="X473"/>
      <c r="Y473" s="10" t="b">
        <v>0</v>
      </c>
      <c r="Z473" s="6">
        <v>1.3888888888888891</v>
      </c>
      <c r="AB473">
        <v>0</v>
      </c>
    </row>
    <row r="474" spans="1:28" x14ac:dyDescent="0.25">
      <c r="A474" s="10" t="s">
        <v>1744</v>
      </c>
      <c r="B474" s="4" t="s">
        <v>314</v>
      </c>
      <c r="C474" s="10" t="s">
        <v>27</v>
      </c>
      <c r="D474" s="10">
        <v>74</v>
      </c>
      <c r="E474" t="s">
        <v>315</v>
      </c>
      <c r="F474" s="10" t="s">
        <v>1745</v>
      </c>
      <c r="G474" s="10">
        <v>2012</v>
      </c>
      <c r="H474" s="4" t="s">
        <v>391</v>
      </c>
      <c r="I474" s="10" t="s">
        <v>27</v>
      </c>
      <c r="J474" s="10">
        <v>97</v>
      </c>
      <c r="K474" t="s">
        <v>392</v>
      </c>
      <c r="L474" s="10" t="s">
        <v>1746</v>
      </c>
      <c r="M474" s="10">
        <v>1996</v>
      </c>
      <c r="N474" s="9" t="s">
        <v>1611</v>
      </c>
      <c r="O474" t="s">
        <v>415</v>
      </c>
      <c r="P474">
        <v>9</v>
      </c>
      <c r="Q474" s="10" t="s">
        <v>315</v>
      </c>
      <c r="R474" s="10" t="s">
        <v>392</v>
      </c>
      <c r="S474" s="10" t="b">
        <v>1</v>
      </c>
      <c r="T474"/>
      <c r="U474"/>
      <c r="V474"/>
      <c r="W474"/>
      <c r="X474"/>
      <c r="Y474" s="10" t="b">
        <v>0</v>
      </c>
      <c r="Z474" s="6">
        <v>1.169590643274854</v>
      </c>
      <c r="AB474">
        <v>0</v>
      </c>
    </row>
    <row r="475" spans="1:28" x14ac:dyDescent="0.25">
      <c r="A475" s="10" t="s">
        <v>1747</v>
      </c>
      <c r="B475" s="4" t="s">
        <v>328</v>
      </c>
      <c r="C475" s="10" t="s">
        <v>31</v>
      </c>
      <c r="D475" s="10">
        <v>78</v>
      </c>
      <c r="E475" t="s">
        <v>329</v>
      </c>
      <c r="F475" s="10" t="s">
        <v>1748</v>
      </c>
      <c r="G475" s="10">
        <v>2012</v>
      </c>
      <c r="H475" s="4" t="s">
        <v>339</v>
      </c>
      <c r="I475" s="10" t="s">
        <v>31</v>
      </c>
      <c r="J475" s="10">
        <v>83</v>
      </c>
      <c r="K475" t="s">
        <v>340</v>
      </c>
      <c r="L475" s="10" t="s">
        <v>1749</v>
      </c>
      <c r="M475" s="10">
        <v>2007</v>
      </c>
      <c r="N475" s="9" t="s">
        <v>1611</v>
      </c>
      <c r="O475" t="s">
        <v>415</v>
      </c>
      <c r="P475">
        <v>9</v>
      </c>
      <c r="Q475" s="10" t="s">
        <v>329</v>
      </c>
      <c r="R475" s="10" t="s">
        <v>340</v>
      </c>
      <c r="S475" s="10" t="b">
        <v>1</v>
      </c>
      <c r="T475"/>
      <c r="U475"/>
      <c r="V475"/>
      <c r="W475"/>
      <c r="X475"/>
      <c r="Y475" s="10" t="b">
        <v>0</v>
      </c>
      <c r="Z475" s="6">
        <v>1.24223602484472</v>
      </c>
      <c r="AB475">
        <v>0</v>
      </c>
    </row>
    <row r="476" spans="1:28" x14ac:dyDescent="0.25">
      <c r="A476" s="10" t="s">
        <v>1750</v>
      </c>
      <c r="B476" s="4" t="s">
        <v>335</v>
      </c>
      <c r="C476" s="10" t="s">
        <v>41</v>
      </c>
      <c r="D476" s="10">
        <v>56</v>
      </c>
      <c r="E476" t="s">
        <v>336</v>
      </c>
      <c r="F476" s="10" t="s">
        <v>1751</v>
      </c>
      <c r="G476" s="10">
        <v>2004</v>
      </c>
      <c r="H476" s="4" t="s">
        <v>198</v>
      </c>
      <c r="I476" s="10" t="s">
        <v>41</v>
      </c>
      <c r="J476" s="10">
        <v>92</v>
      </c>
      <c r="K476" t="s">
        <v>199</v>
      </c>
      <c r="L476" s="10" t="s">
        <v>1752</v>
      </c>
      <c r="M476" s="10">
        <v>2013</v>
      </c>
      <c r="N476" s="9" t="s">
        <v>1611</v>
      </c>
      <c r="O476" t="s">
        <v>415</v>
      </c>
      <c r="P476">
        <v>9</v>
      </c>
      <c r="Q476" s="10" t="s">
        <v>336</v>
      </c>
      <c r="R476" s="10" t="s">
        <v>199</v>
      </c>
      <c r="S476" s="10" t="b">
        <v>1</v>
      </c>
      <c r="T476"/>
      <c r="U476"/>
      <c r="V476"/>
      <c r="W476"/>
      <c r="X476"/>
      <c r="Y476" s="10" t="b">
        <v>0</v>
      </c>
      <c r="Z476" s="6">
        <v>1.3513513513513511</v>
      </c>
      <c r="AB476">
        <v>0</v>
      </c>
    </row>
    <row r="477" spans="1:28" x14ac:dyDescent="0.25">
      <c r="A477" s="10" t="s">
        <v>1753</v>
      </c>
      <c r="B477" s="4" t="s">
        <v>349</v>
      </c>
      <c r="C477" s="10" t="s">
        <v>41</v>
      </c>
      <c r="D477" s="10">
        <v>70</v>
      </c>
      <c r="E477" t="s">
        <v>350</v>
      </c>
      <c r="F477" s="10" t="s">
        <v>1754</v>
      </c>
      <c r="G477" s="10">
        <v>2017</v>
      </c>
      <c r="H477" s="4" t="s">
        <v>240</v>
      </c>
      <c r="I477" s="10" t="s">
        <v>41</v>
      </c>
      <c r="J477" s="10">
        <v>9</v>
      </c>
      <c r="K477" t="s">
        <v>241</v>
      </c>
      <c r="L477" s="10" t="s">
        <v>1755</v>
      </c>
      <c r="M477" s="10">
        <v>1999</v>
      </c>
      <c r="N477" s="9" t="s">
        <v>1611</v>
      </c>
      <c r="O477" t="s">
        <v>415</v>
      </c>
      <c r="P477">
        <v>9</v>
      </c>
      <c r="Q477" s="10" t="s">
        <v>241</v>
      </c>
      <c r="R477" s="10" t="s">
        <v>350</v>
      </c>
      <c r="S477" s="10" t="b">
        <v>1</v>
      </c>
      <c r="T477"/>
      <c r="U477"/>
      <c r="V477"/>
      <c r="W477"/>
      <c r="X477"/>
      <c r="Y477" s="10" t="b">
        <v>1</v>
      </c>
      <c r="Z477" s="6">
        <v>2.5316455696202529</v>
      </c>
      <c r="AB477">
        <v>0</v>
      </c>
    </row>
    <row r="478" spans="1:28" x14ac:dyDescent="0.25">
      <c r="A478" s="10" t="s">
        <v>1756</v>
      </c>
      <c r="B478" s="4" t="s">
        <v>377</v>
      </c>
      <c r="C478" s="10" t="s">
        <v>37</v>
      </c>
      <c r="D478" s="10">
        <v>66</v>
      </c>
      <c r="E478" t="s">
        <v>378</v>
      </c>
      <c r="F478" s="10" t="s">
        <v>1757</v>
      </c>
      <c r="G478" s="10">
        <v>2016</v>
      </c>
      <c r="H478" s="4" t="s">
        <v>148</v>
      </c>
      <c r="I478" s="10" t="s">
        <v>37</v>
      </c>
      <c r="J478" s="10">
        <v>102</v>
      </c>
      <c r="K478" t="s">
        <v>149</v>
      </c>
      <c r="L478" s="10" t="s">
        <v>1758</v>
      </c>
      <c r="M478" s="10">
        <v>2009</v>
      </c>
      <c r="N478" s="9" t="s">
        <v>1611</v>
      </c>
      <c r="O478" t="s">
        <v>415</v>
      </c>
      <c r="P478">
        <v>9</v>
      </c>
      <c r="Q478" s="10" t="s">
        <v>149</v>
      </c>
      <c r="R478" s="10" t="s">
        <v>378</v>
      </c>
      <c r="S478" s="10" t="b">
        <v>1</v>
      </c>
      <c r="T478"/>
      <c r="U478"/>
      <c r="V478"/>
      <c r="W478"/>
      <c r="X478"/>
      <c r="Y478" s="10" t="b">
        <v>0</v>
      </c>
      <c r="Z478" s="6">
        <v>1.19047619047619</v>
      </c>
      <c r="AB478">
        <v>0</v>
      </c>
    </row>
    <row r="479" spans="1:28" x14ac:dyDescent="0.25">
      <c r="A479" s="10" t="s">
        <v>1759</v>
      </c>
      <c r="B479" s="4" t="s">
        <v>250</v>
      </c>
      <c r="C479" s="10" t="s">
        <v>53</v>
      </c>
      <c r="D479" s="10">
        <v>98</v>
      </c>
      <c r="E479" t="s">
        <v>251</v>
      </c>
      <c r="F479" s="10" t="s">
        <v>1760</v>
      </c>
      <c r="G479" s="10">
        <v>2007</v>
      </c>
      <c r="H479" s="4" t="s">
        <v>159</v>
      </c>
      <c r="I479" s="10" t="s">
        <v>53</v>
      </c>
      <c r="J479" s="10">
        <v>120</v>
      </c>
      <c r="K479" t="s">
        <v>160</v>
      </c>
      <c r="L479" s="10" t="s">
        <v>1761</v>
      </c>
      <c r="M479" s="10">
        <v>2013</v>
      </c>
      <c r="N479" s="9" t="s">
        <v>1762</v>
      </c>
      <c r="O479" t="s">
        <v>415</v>
      </c>
      <c r="P479">
        <v>10</v>
      </c>
      <c r="Q479" s="10" t="s">
        <v>160</v>
      </c>
      <c r="R479" s="10" t="s">
        <v>251</v>
      </c>
      <c r="S479" s="10" t="b">
        <v>1</v>
      </c>
      <c r="T479"/>
      <c r="U479"/>
      <c r="V479"/>
      <c r="W479"/>
      <c r="X479"/>
      <c r="Y479" s="10" t="b">
        <v>0</v>
      </c>
      <c r="Z479" s="6">
        <v>0.91743119266055051</v>
      </c>
      <c r="AB479">
        <v>0</v>
      </c>
    </row>
    <row r="480" spans="1:28" x14ac:dyDescent="0.25">
      <c r="A480" s="10" t="s">
        <v>1763</v>
      </c>
      <c r="B480" s="4" t="s">
        <v>52</v>
      </c>
      <c r="C480" s="10" t="s">
        <v>53</v>
      </c>
      <c r="D480" s="10">
        <v>121</v>
      </c>
      <c r="E480" t="s">
        <v>54</v>
      </c>
      <c r="F480" s="10" t="s">
        <v>1764</v>
      </c>
      <c r="G480" s="10">
        <v>2016</v>
      </c>
      <c r="H480" s="4" t="s">
        <v>261</v>
      </c>
      <c r="I480" s="10" t="s">
        <v>53</v>
      </c>
      <c r="J480" s="10">
        <v>100</v>
      </c>
      <c r="K480" t="s">
        <v>262</v>
      </c>
      <c r="L480" s="10" t="s">
        <v>1765</v>
      </c>
      <c r="M480" s="10">
        <v>2015</v>
      </c>
      <c r="N480" s="9" t="s">
        <v>1766</v>
      </c>
      <c r="O480" t="s">
        <v>415</v>
      </c>
      <c r="P480">
        <v>10</v>
      </c>
      <c r="Q480" s="10" t="s">
        <v>262</v>
      </c>
      <c r="R480" s="10" t="s">
        <v>54</v>
      </c>
      <c r="S480" s="10" t="b">
        <v>1</v>
      </c>
      <c r="T480"/>
      <c r="U480"/>
      <c r="V480"/>
      <c r="W480"/>
      <c r="X480"/>
      <c r="Y480" s="10" t="b">
        <v>0</v>
      </c>
      <c r="Z480" s="6">
        <v>0.90497737556561098</v>
      </c>
      <c r="AB480">
        <v>0</v>
      </c>
    </row>
    <row r="481" spans="1:28" x14ac:dyDescent="0.25">
      <c r="A481" s="10" t="s">
        <v>1767</v>
      </c>
      <c r="B481" s="4" t="s">
        <v>99</v>
      </c>
      <c r="C481" s="10" t="s">
        <v>37</v>
      </c>
      <c r="D481" s="10">
        <v>95</v>
      </c>
      <c r="E481" t="s">
        <v>100</v>
      </c>
      <c r="F481" s="10" t="s">
        <v>1768</v>
      </c>
      <c r="G481" s="10">
        <v>2008</v>
      </c>
      <c r="H481" s="4" t="s">
        <v>87</v>
      </c>
      <c r="I481" s="10" t="s">
        <v>37</v>
      </c>
      <c r="J481" s="10">
        <v>119</v>
      </c>
      <c r="K481" t="s">
        <v>88</v>
      </c>
      <c r="L481" s="10" t="s">
        <v>1769</v>
      </c>
      <c r="M481" s="10">
        <v>2005</v>
      </c>
      <c r="N481" s="9" t="s">
        <v>1766</v>
      </c>
      <c r="O481" t="s">
        <v>415</v>
      </c>
      <c r="P481">
        <v>10</v>
      </c>
      <c r="Q481" s="10" t="s">
        <v>100</v>
      </c>
      <c r="R481" s="10" t="s">
        <v>88</v>
      </c>
      <c r="S481" s="10" t="b">
        <v>1</v>
      </c>
      <c r="T481"/>
      <c r="U481"/>
      <c r="V481"/>
      <c r="W481"/>
      <c r="X481"/>
      <c r="Y481" s="10" t="b">
        <v>0</v>
      </c>
      <c r="Z481" s="6">
        <v>0.93457943925233633</v>
      </c>
      <c r="AB481">
        <v>0</v>
      </c>
    </row>
    <row r="482" spans="1:28" x14ac:dyDescent="0.25">
      <c r="A482" s="10" t="s">
        <v>1770</v>
      </c>
      <c r="B482" s="4" t="s">
        <v>106</v>
      </c>
      <c r="C482" s="10" t="s">
        <v>95</v>
      </c>
      <c r="D482" s="10">
        <v>39</v>
      </c>
      <c r="E482" t="s">
        <v>107</v>
      </c>
      <c r="F482" s="10" t="s">
        <v>1771</v>
      </c>
      <c r="G482" s="10">
        <v>2013</v>
      </c>
      <c r="H482" s="4" t="s">
        <v>370</v>
      </c>
      <c r="I482" s="10" t="s">
        <v>95</v>
      </c>
      <c r="J482" s="10">
        <v>31</v>
      </c>
      <c r="K482" t="s">
        <v>371</v>
      </c>
      <c r="L482" s="10" t="s">
        <v>1772</v>
      </c>
      <c r="M482" s="10">
        <v>2007</v>
      </c>
      <c r="N482" s="9" t="s">
        <v>1766</v>
      </c>
      <c r="O482" t="s">
        <v>415</v>
      </c>
      <c r="P482">
        <v>10</v>
      </c>
      <c r="Q482" s="10" t="s">
        <v>107</v>
      </c>
      <c r="R482" s="10" t="s">
        <v>371</v>
      </c>
      <c r="S482" s="10" t="b">
        <v>1</v>
      </c>
      <c r="T482"/>
      <c r="U482"/>
      <c r="V482"/>
      <c r="W482"/>
      <c r="X482"/>
      <c r="Y482" s="10" t="b">
        <v>0</v>
      </c>
      <c r="Z482" s="6">
        <v>2.8571428571428572</v>
      </c>
      <c r="AB482">
        <v>0</v>
      </c>
    </row>
    <row r="483" spans="1:28" x14ac:dyDescent="0.25">
      <c r="A483" s="10" t="s">
        <v>1773</v>
      </c>
      <c r="B483" s="4" t="s">
        <v>275</v>
      </c>
      <c r="C483" s="10" t="s">
        <v>41</v>
      </c>
      <c r="D483" s="10">
        <v>45</v>
      </c>
      <c r="E483" t="s">
        <v>276</v>
      </c>
      <c r="F483" s="10" t="s">
        <v>1774</v>
      </c>
      <c r="G483" s="10">
        <v>2014</v>
      </c>
      <c r="H483" s="4" t="s">
        <v>342</v>
      </c>
      <c r="I483" s="10" t="s">
        <v>41</v>
      </c>
      <c r="J483" s="10">
        <v>28</v>
      </c>
      <c r="K483" t="s">
        <v>343</v>
      </c>
      <c r="L483" s="10" t="s">
        <v>1775</v>
      </c>
      <c r="M483" s="10">
        <v>2000</v>
      </c>
      <c r="N483" s="9" t="s">
        <v>1766</v>
      </c>
      <c r="O483" t="s">
        <v>415</v>
      </c>
      <c r="P483">
        <v>10</v>
      </c>
      <c r="Q483" s="10" t="s">
        <v>343</v>
      </c>
      <c r="R483" s="10" t="s">
        <v>276</v>
      </c>
      <c r="S483" s="10" t="b">
        <v>1</v>
      </c>
      <c r="T483"/>
      <c r="U483"/>
      <c r="V483"/>
      <c r="W483"/>
      <c r="X483"/>
      <c r="Y483" s="10" t="b">
        <v>0</v>
      </c>
      <c r="Z483" s="6">
        <v>2.7397260273972601</v>
      </c>
      <c r="AB483">
        <v>0</v>
      </c>
    </row>
    <row r="484" spans="1:28" x14ac:dyDescent="0.25">
      <c r="A484" s="10" t="s">
        <v>1776</v>
      </c>
      <c r="B484" s="4" t="s">
        <v>243</v>
      </c>
      <c r="C484" s="10" t="s">
        <v>37</v>
      </c>
      <c r="D484" s="10">
        <v>76</v>
      </c>
      <c r="E484" t="s">
        <v>244</v>
      </c>
      <c r="F484" s="10" t="s">
        <v>1777</v>
      </c>
      <c r="G484" s="10">
        <v>2015</v>
      </c>
      <c r="H484" s="4" t="s">
        <v>377</v>
      </c>
      <c r="I484" s="10" t="s">
        <v>37</v>
      </c>
      <c r="J484" s="10">
        <v>66</v>
      </c>
      <c r="K484" t="s">
        <v>378</v>
      </c>
      <c r="L484" s="10" t="s">
        <v>1778</v>
      </c>
      <c r="M484" s="10">
        <v>2016</v>
      </c>
      <c r="N484" s="9" t="s">
        <v>1766</v>
      </c>
      <c r="O484" t="s">
        <v>415</v>
      </c>
      <c r="P484">
        <v>10</v>
      </c>
      <c r="Q484" s="10" t="s">
        <v>378</v>
      </c>
      <c r="R484" s="10" t="s">
        <v>244</v>
      </c>
      <c r="S484" s="10" t="b">
        <v>1</v>
      </c>
      <c r="T484"/>
      <c r="U484"/>
      <c r="V484"/>
      <c r="W484"/>
      <c r="X484"/>
      <c r="Y484" s="10" t="b">
        <v>0</v>
      </c>
      <c r="Z484" s="6">
        <v>1.408450704225352</v>
      </c>
      <c r="AB484">
        <v>0</v>
      </c>
    </row>
    <row r="485" spans="1:28" x14ac:dyDescent="0.25">
      <c r="A485" s="10" t="s">
        <v>1779</v>
      </c>
      <c r="B485" s="4" t="s">
        <v>511</v>
      </c>
      <c r="C485" s="10" t="s">
        <v>297</v>
      </c>
      <c r="D485" s="10">
        <v>103</v>
      </c>
      <c r="E485" t="s">
        <v>512</v>
      </c>
      <c r="F485" s="10" t="s">
        <v>1780</v>
      </c>
      <c r="G485" s="10">
        <v>2017</v>
      </c>
      <c r="H485" s="4" t="s">
        <v>425</v>
      </c>
      <c r="I485" s="10" t="s">
        <v>297</v>
      </c>
      <c r="J485" s="10">
        <v>68</v>
      </c>
      <c r="K485" t="s">
        <v>426</v>
      </c>
      <c r="L485" s="10" t="s">
        <v>1781</v>
      </c>
      <c r="M485" s="10">
        <v>2003</v>
      </c>
      <c r="N485" s="9" t="s">
        <v>1782</v>
      </c>
      <c r="O485" t="s">
        <v>415</v>
      </c>
      <c r="P485">
        <v>10</v>
      </c>
      <c r="Q485" s="10" t="s">
        <v>426</v>
      </c>
      <c r="R485" s="10" t="s">
        <v>512</v>
      </c>
      <c r="S485" s="10" t="b">
        <v>1</v>
      </c>
      <c r="T485"/>
      <c r="U485"/>
      <c r="V485"/>
      <c r="W485"/>
      <c r="X485"/>
      <c r="Y485" s="10" t="b">
        <v>1</v>
      </c>
      <c r="Z485" s="6">
        <v>1.169590643274854</v>
      </c>
      <c r="AB485">
        <v>0</v>
      </c>
    </row>
    <row r="486" spans="1:28" x14ac:dyDescent="0.25">
      <c r="A486" s="10" t="s">
        <v>1783</v>
      </c>
      <c r="B486" s="4" t="s">
        <v>395</v>
      </c>
      <c r="C486" s="10" t="s">
        <v>41</v>
      </c>
      <c r="D486" s="10">
        <v>1</v>
      </c>
      <c r="E486" t="s">
        <v>396</v>
      </c>
      <c r="F486" s="10" t="s">
        <v>1784</v>
      </c>
      <c r="G486" s="10">
        <v>2001</v>
      </c>
      <c r="H486" s="4" t="s">
        <v>113</v>
      </c>
      <c r="I486" s="10" t="s">
        <v>41</v>
      </c>
      <c r="J486" s="10">
        <v>79</v>
      </c>
      <c r="K486" t="s">
        <v>114</v>
      </c>
      <c r="L486" s="10" t="s">
        <v>1785</v>
      </c>
      <c r="M486" s="10">
        <v>2007</v>
      </c>
      <c r="N486" s="9" t="s">
        <v>1782</v>
      </c>
      <c r="O486" t="s">
        <v>415</v>
      </c>
      <c r="P486">
        <v>10</v>
      </c>
      <c r="Q486" s="10" t="s">
        <v>396</v>
      </c>
      <c r="R486" s="10" t="s">
        <v>114</v>
      </c>
      <c r="S486" s="10" t="b">
        <v>1</v>
      </c>
      <c r="T486"/>
      <c r="U486"/>
      <c r="V486"/>
      <c r="W486"/>
      <c r="X486"/>
      <c r="Y486" s="10" t="b">
        <v>0</v>
      </c>
      <c r="Z486" s="6">
        <v>2.5</v>
      </c>
      <c r="AB486">
        <v>0</v>
      </c>
    </row>
    <row r="487" spans="1:28" x14ac:dyDescent="0.25">
      <c r="A487" s="10" t="s">
        <v>1786</v>
      </c>
      <c r="B487" s="4" t="s">
        <v>307</v>
      </c>
      <c r="C487" s="10" t="s">
        <v>61</v>
      </c>
      <c r="D487" s="10">
        <v>16</v>
      </c>
      <c r="E487" t="s">
        <v>308</v>
      </c>
      <c r="F487" s="10" t="s">
        <v>1787</v>
      </c>
      <c r="G487" s="10">
        <v>2004</v>
      </c>
      <c r="H487" s="4" t="s">
        <v>494</v>
      </c>
      <c r="I487" s="10" t="s">
        <v>61</v>
      </c>
      <c r="J487" s="10">
        <v>30</v>
      </c>
      <c r="K487" t="s">
        <v>495</v>
      </c>
      <c r="L487" s="10" t="s">
        <v>1788</v>
      </c>
      <c r="M487" s="10">
        <v>1997</v>
      </c>
      <c r="N487" s="9" t="s">
        <v>1782</v>
      </c>
      <c r="O487" t="s">
        <v>415</v>
      </c>
      <c r="P487">
        <v>10</v>
      </c>
      <c r="Q487" s="10" t="s">
        <v>495</v>
      </c>
      <c r="R487" s="10" t="s">
        <v>308</v>
      </c>
      <c r="S487" s="10" t="b">
        <v>1</v>
      </c>
      <c r="T487"/>
      <c r="U487"/>
      <c r="V487"/>
      <c r="W487"/>
      <c r="X487"/>
      <c r="Y487" s="10" t="b">
        <v>0</v>
      </c>
      <c r="Z487" s="6">
        <v>4.3478260869565224</v>
      </c>
      <c r="AB487">
        <v>0</v>
      </c>
    </row>
    <row r="488" spans="1:28" x14ac:dyDescent="0.25">
      <c r="A488" s="10" t="s">
        <v>1789</v>
      </c>
      <c r="B488" s="4" t="s">
        <v>391</v>
      </c>
      <c r="C488" s="10" t="s">
        <v>27</v>
      </c>
      <c r="D488" s="10">
        <v>97</v>
      </c>
      <c r="E488" t="s">
        <v>392</v>
      </c>
      <c r="F488" s="10" t="s">
        <v>1790</v>
      </c>
      <c r="G488" s="10">
        <v>1996</v>
      </c>
      <c r="H488" s="4" t="s">
        <v>191</v>
      </c>
      <c r="I488" s="10" t="s">
        <v>27</v>
      </c>
      <c r="J488" s="10">
        <v>72</v>
      </c>
      <c r="K488" t="s">
        <v>192</v>
      </c>
      <c r="L488" s="10" t="s">
        <v>1791</v>
      </c>
      <c r="M488" s="10">
        <v>1997</v>
      </c>
      <c r="N488" s="9" t="s">
        <v>1782</v>
      </c>
      <c r="O488" t="s">
        <v>415</v>
      </c>
      <c r="P488">
        <v>10</v>
      </c>
      <c r="Q488" s="10" t="s">
        <v>192</v>
      </c>
      <c r="R488" s="10" t="s">
        <v>392</v>
      </c>
      <c r="S488" s="10" t="b">
        <v>1</v>
      </c>
      <c r="T488"/>
      <c r="U488"/>
      <c r="V488"/>
      <c r="W488"/>
      <c r="X488"/>
      <c r="Y488" s="10" t="b">
        <v>0</v>
      </c>
      <c r="Z488" s="6">
        <v>1.1834319526627219</v>
      </c>
      <c r="AB488">
        <v>0</v>
      </c>
    </row>
    <row r="489" spans="1:28" x14ac:dyDescent="0.25">
      <c r="A489" s="10" t="s">
        <v>1792</v>
      </c>
      <c r="B489" s="4" t="s">
        <v>271</v>
      </c>
      <c r="C489" s="10" t="s">
        <v>80</v>
      </c>
      <c r="D489" s="10">
        <v>114</v>
      </c>
      <c r="E489" t="s">
        <v>272</v>
      </c>
      <c r="F489" s="10" t="s">
        <v>1793</v>
      </c>
      <c r="G489" s="10">
        <v>2014</v>
      </c>
      <c r="H489" s="4" t="s">
        <v>321</v>
      </c>
      <c r="I489" s="10" t="s">
        <v>80</v>
      </c>
      <c r="J489" s="10">
        <v>118</v>
      </c>
      <c r="K489" t="s">
        <v>322</v>
      </c>
      <c r="L489" s="10" t="s">
        <v>1794</v>
      </c>
      <c r="M489" s="10">
        <v>2008</v>
      </c>
      <c r="N489" s="9" t="s">
        <v>1795</v>
      </c>
      <c r="O489" t="s">
        <v>415</v>
      </c>
      <c r="P489">
        <v>10</v>
      </c>
      <c r="Q489" s="10" t="s">
        <v>322</v>
      </c>
      <c r="R489" s="10" t="s">
        <v>272</v>
      </c>
      <c r="S489" s="10" t="b">
        <v>1</v>
      </c>
      <c r="T489"/>
      <c r="U489"/>
      <c r="V489"/>
      <c r="W489"/>
      <c r="X489"/>
      <c r="Y489" s="10" t="b">
        <v>0</v>
      </c>
      <c r="Z489" s="6">
        <v>0.86206896551724133</v>
      </c>
      <c r="AB489">
        <v>0</v>
      </c>
    </row>
    <row r="490" spans="1:28" x14ac:dyDescent="0.25">
      <c r="A490" s="10" t="s">
        <v>1796</v>
      </c>
      <c r="B490" s="4" t="s">
        <v>591</v>
      </c>
      <c r="C490" s="10" t="s">
        <v>61</v>
      </c>
      <c r="D490" s="10">
        <v>27</v>
      </c>
      <c r="E490" t="s">
        <v>592</v>
      </c>
      <c r="F490" s="10" t="s">
        <v>1797</v>
      </c>
      <c r="G490" s="10">
        <v>1996</v>
      </c>
      <c r="H490" s="4" t="s">
        <v>557</v>
      </c>
      <c r="I490" s="10" t="s">
        <v>61</v>
      </c>
      <c r="J490" s="10">
        <v>2</v>
      </c>
      <c r="K490" t="s">
        <v>558</v>
      </c>
      <c r="L490" s="10" t="s">
        <v>1798</v>
      </c>
      <c r="M490" s="10">
        <v>2004</v>
      </c>
      <c r="N490" s="9" t="s">
        <v>1795</v>
      </c>
      <c r="O490" t="s">
        <v>415</v>
      </c>
      <c r="P490">
        <v>10</v>
      </c>
      <c r="Q490" s="10" t="s">
        <v>558</v>
      </c>
      <c r="R490" s="10" t="s">
        <v>592</v>
      </c>
      <c r="S490" s="10" t="b">
        <v>1</v>
      </c>
      <c r="T490"/>
      <c r="U490"/>
      <c r="V490"/>
      <c r="W490"/>
      <c r="X490"/>
      <c r="Y490" s="10" t="b">
        <v>0</v>
      </c>
      <c r="Z490" s="6">
        <v>6.8965517241379306</v>
      </c>
      <c r="AB490">
        <v>0</v>
      </c>
    </row>
    <row r="491" spans="1:28" x14ac:dyDescent="0.25">
      <c r="A491" s="10" t="s">
        <v>1799</v>
      </c>
      <c r="B491" s="4" t="s">
        <v>76</v>
      </c>
      <c r="C491" s="10" t="s">
        <v>53</v>
      </c>
      <c r="D491" s="10">
        <v>101</v>
      </c>
      <c r="E491" t="s">
        <v>77</v>
      </c>
      <c r="F491" s="10" t="s">
        <v>1800</v>
      </c>
      <c r="G491" s="10">
        <v>2012</v>
      </c>
      <c r="H491" s="4" t="s">
        <v>285</v>
      </c>
      <c r="I491" s="10" t="s">
        <v>53</v>
      </c>
      <c r="J491" s="10">
        <v>106</v>
      </c>
      <c r="K491" t="s">
        <v>286</v>
      </c>
      <c r="L491" s="10" t="s">
        <v>1801</v>
      </c>
      <c r="M491" s="10">
        <v>2012</v>
      </c>
      <c r="N491" s="9" t="s">
        <v>1795</v>
      </c>
      <c r="O491" t="s">
        <v>415</v>
      </c>
      <c r="P491">
        <v>10</v>
      </c>
      <c r="Q491" s="10" t="s">
        <v>286</v>
      </c>
      <c r="R491" s="10" t="s">
        <v>77</v>
      </c>
      <c r="S491" s="10" t="b">
        <v>1</v>
      </c>
      <c r="T491"/>
      <c r="U491"/>
      <c r="V491"/>
      <c r="W491"/>
      <c r="X491"/>
      <c r="Y491" s="10" t="b">
        <v>0</v>
      </c>
      <c r="Z491" s="6">
        <v>0.96618357487922701</v>
      </c>
      <c r="AB491">
        <v>0</v>
      </c>
    </row>
    <row r="492" spans="1:28" x14ac:dyDescent="0.25">
      <c r="A492" s="10" t="s">
        <v>1802</v>
      </c>
      <c r="B492" s="4" t="s">
        <v>84</v>
      </c>
      <c r="C492" s="10" t="s">
        <v>65</v>
      </c>
      <c r="D492" s="10">
        <v>86</v>
      </c>
      <c r="E492" t="s">
        <v>85</v>
      </c>
      <c r="F492" s="10" t="s">
        <v>1803</v>
      </c>
      <c r="G492" s="10">
        <v>1996</v>
      </c>
      <c r="H492" s="4" t="s">
        <v>212</v>
      </c>
      <c r="I492" s="10" t="s">
        <v>37</v>
      </c>
      <c r="J492" s="10">
        <v>123</v>
      </c>
      <c r="K492" t="s">
        <v>213</v>
      </c>
      <c r="L492" s="10" t="s">
        <v>1804</v>
      </c>
      <c r="M492" s="10">
        <v>2016</v>
      </c>
      <c r="N492" s="9" t="s">
        <v>1795</v>
      </c>
      <c r="O492" t="s">
        <v>415</v>
      </c>
      <c r="P492">
        <v>10</v>
      </c>
      <c r="Q492" s="10" t="s">
        <v>85</v>
      </c>
      <c r="R492" s="10" t="s">
        <v>213</v>
      </c>
      <c r="S492" s="10" t="b">
        <v>0</v>
      </c>
      <c r="T492"/>
      <c r="U492"/>
      <c r="V492"/>
      <c r="W492"/>
      <c r="X492"/>
      <c r="Y492" s="10" t="b">
        <v>0</v>
      </c>
      <c r="Z492" s="6">
        <v>0.9569377990430622</v>
      </c>
      <c r="AB492">
        <v>0</v>
      </c>
    </row>
    <row r="493" spans="1:28" x14ac:dyDescent="0.25">
      <c r="A493" s="10" t="s">
        <v>1805</v>
      </c>
      <c r="B493" s="4" t="s">
        <v>479</v>
      </c>
      <c r="C493" s="10" t="s">
        <v>27</v>
      </c>
      <c r="D493" s="10">
        <v>33</v>
      </c>
      <c r="E493" t="s">
        <v>480</v>
      </c>
      <c r="F493" s="10" t="s">
        <v>1806</v>
      </c>
      <c r="G493" s="10">
        <v>2010</v>
      </c>
      <c r="H493" s="4" t="s">
        <v>26</v>
      </c>
      <c r="I493" s="10" t="s">
        <v>27</v>
      </c>
      <c r="J493" s="10">
        <v>62</v>
      </c>
      <c r="K493" t="s">
        <v>28</v>
      </c>
      <c r="L493" s="10" t="s">
        <v>1807</v>
      </c>
      <c r="M493" s="10">
        <v>1998</v>
      </c>
      <c r="N493" s="9" t="s">
        <v>1795</v>
      </c>
      <c r="O493" t="s">
        <v>415</v>
      </c>
      <c r="P493">
        <v>10</v>
      </c>
      <c r="Q493" s="10" t="s">
        <v>480</v>
      </c>
      <c r="R493" s="10" t="s">
        <v>28</v>
      </c>
      <c r="S493" s="10" t="b">
        <v>1</v>
      </c>
      <c r="T493"/>
      <c r="U493"/>
      <c r="V493"/>
      <c r="W493"/>
      <c r="X493"/>
      <c r="Y493" s="10" t="b">
        <v>0</v>
      </c>
      <c r="Z493" s="6">
        <v>2.1052631578947372</v>
      </c>
      <c r="AB493">
        <v>0</v>
      </c>
    </row>
    <row r="494" spans="1:28" x14ac:dyDescent="0.25">
      <c r="A494" s="10" t="s">
        <v>1808</v>
      </c>
      <c r="B494" s="4" t="s">
        <v>148</v>
      </c>
      <c r="C494" s="10" t="s">
        <v>37</v>
      </c>
      <c r="D494" s="10">
        <v>102</v>
      </c>
      <c r="E494" t="s">
        <v>149</v>
      </c>
      <c r="F494" s="10" t="s">
        <v>1809</v>
      </c>
      <c r="G494" s="10">
        <v>2009</v>
      </c>
      <c r="H494" s="4" t="s">
        <v>36</v>
      </c>
      <c r="I494" s="10" t="s">
        <v>37</v>
      </c>
      <c r="J494" s="10">
        <v>115</v>
      </c>
      <c r="K494" t="s">
        <v>38</v>
      </c>
      <c r="L494" s="10" t="s">
        <v>1810</v>
      </c>
      <c r="M494" s="10">
        <v>2015</v>
      </c>
      <c r="N494" s="9" t="s">
        <v>1795</v>
      </c>
      <c r="O494" t="s">
        <v>415</v>
      </c>
      <c r="P494">
        <v>10</v>
      </c>
      <c r="Q494" s="10" t="s">
        <v>149</v>
      </c>
      <c r="R494" s="10" t="s">
        <v>38</v>
      </c>
      <c r="S494" s="10" t="b">
        <v>1</v>
      </c>
      <c r="T494"/>
      <c r="U494"/>
      <c r="V494"/>
      <c r="W494"/>
      <c r="X494"/>
      <c r="Y494" s="10" t="b">
        <v>0</v>
      </c>
      <c r="Z494" s="6">
        <v>0.92165898617511521</v>
      </c>
      <c r="AB494">
        <v>0</v>
      </c>
    </row>
    <row r="495" spans="1:28" x14ac:dyDescent="0.25">
      <c r="A495" s="10" t="s">
        <v>1811</v>
      </c>
      <c r="B495" s="4" t="s">
        <v>163</v>
      </c>
      <c r="C495" s="10" t="s">
        <v>152</v>
      </c>
      <c r="D495" s="10">
        <v>53</v>
      </c>
      <c r="E495" t="s">
        <v>164</v>
      </c>
      <c r="F495" s="10" t="s">
        <v>1812</v>
      </c>
      <c r="G495" s="10">
        <v>2009</v>
      </c>
      <c r="H495" s="4" t="s">
        <v>151</v>
      </c>
      <c r="I495" s="10" t="s">
        <v>152</v>
      </c>
      <c r="J495" s="10">
        <v>109</v>
      </c>
      <c r="K495" t="s">
        <v>153</v>
      </c>
      <c r="L495" s="10" t="s">
        <v>1813</v>
      </c>
      <c r="M495" s="10">
        <v>2012</v>
      </c>
      <c r="N495" s="9" t="s">
        <v>1795</v>
      </c>
      <c r="O495" t="s">
        <v>415</v>
      </c>
      <c r="P495">
        <v>10</v>
      </c>
      <c r="Q495" s="10" t="s">
        <v>164</v>
      </c>
      <c r="R495" s="10" t="s">
        <v>153</v>
      </c>
      <c r="S495" s="10" t="b">
        <v>1</v>
      </c>
      <c r="T495"/>
      <c r="U495"/>
      <c r="V495"/>
      <c r="W495"/>
      <c r="X495"/>
      <c r="Y495" s="10" t="b">
        <v>0</v>
      </c>
      <c r="Z495" s="6">
        <v>1.2345679012345681</v>
      </c>
      <c r="AB495">
        <v>0</v>
      </c>
    </row>
    <row r="496" spans="1:28" x14ac:dyDescent="0.25">
      <c r="A496" s="10" t="s">
        <v>1814</v>
      </c>
      <c r="B496" s="4" t="s">
        <v>170</v>
      </c>
      <c r="C496" s="10" t="s">
        <v>41</v>
      </c>
      <c r="D496" s="10">
        <v>22</v>
      </c>
      <c r="E496" t="s">
        <v>171</v>
      </c>
      <c r="F496" s="10" t="s">
        <v>1815</v>
      </c>
      <c r="G496" s="10">
        <v>2016</v>
      </c>
      <c r="H496" s="4" t="s">
        <v>240</v>
      </c>
      <c r="I496" s="10" t="s">
        <v>41</v>
      </c>
      <c r="J496" s="10">
        <v>9</v>
      </c>
      <c r="K496" t="s">
        <v>241</v>
      </c>
      <c r="L496" s="10" t="s">
        <v>1816</v>
      </c>
      <c r="M496" s="10">
        <v>1999</v>
      </c>
      <c r="N496" s="9" t="s">
        <v>1795</v>
      </c>
      <c r="O496" t="s">
        <v>415</v>
      </c>
      <c r="P496">
        <v>10</v>
      </c>
      <c r="Q496" s="10" t="s">
        <v>241</v>
      </c>
      <c r="R496" s="10" t="s">
        <v>171</v>
      </c>
      <c r="S496" s="10" t="b">
        <v>1</v>
      </c>
      <c r="T496"/>
      <c r="U496"/>
      <c r="V496"/>
      <c r="W496"/>
      <c r="X496"/>
      <c r="Y496" s="10" t="b">
        <v>0</v>
      </c>
      <c r="Z496" s="6">
        <v>6.4516129032258061</v>
      </c>
      <c r="AB496">
        <v>0</v>
      </c>
    </row>
    <row r="497" spans="1:28" x14ac:dyDescent="0.25">
      <c r="A497" s="10" t="s">
        <v>1817</v>
      </c>
      <c r="B497" s="4" t="s">
        <v>177</v>
      </c>
      <c r="C497" s="10" t="s">
        <v>53</v>
      </c>
      <c r="D497" s="10">
        <v>130</v>
      </c>
      <c r="E497" t="s">
        <v>178</v>
      </c>
      <c r="F497" s="10" t="s">
        <v>1818</v>
      </c>
      <c r="G497" s="10">
        <v>2017</v>
      </c>
      <c r="H497" s="4" t="s">
        <v>268</v>
      </c>
      <c r="I497" s="10" t="s">
        <v>53</v>
      </c>
      <c r="J497" s="10">
        <v>127</v>
      </c>
      <c r="K497" t="s">
        <v>269</v>
      </c>
      <c r="L497" s="10" t="s">
        <v>1819</v>
      </c>
      <c r="M497" s="10">
        <v>2015</v>
      </c>
      <c r="N497" s="9" t="s">
        <v>1795</v>
      </c>
      <c r="O497" t="s">
        <v>415</v>
      </c>
      <c r="P497">
        <v>10</v>
      </c>
      <c r="Q497" s="10" t="s">
        <v>269</v>
      </c>
      <c r="R497" s="10" t="s">
        <v>178</v>
      </c>
      <c r="S497" s="10" t="b">
        <v>1</v>
      </c>
      <c r="T497"/>
      <c r="U497"/>
      <c r="V497"/>
      <c r="W497"/>
      <c r="X497"/>
      <c r="Y497" s="10" t="b">
        <v>1</v>
      </c>
      <c r="Z497" s="6">
        <v>0.77821011673151752</v>
      </c>
      <c r="AB497">
        <v>0</v>
      </c>
    </row>
    <row r="498" spans="1:28" x14ac:dyDescent="0.25">
      <c r="A498" s="10" t="s">
        <v>1820</v>
      </c>
      <c r="B498" s="4" t="s">
        <v>198</v>
      </c>
      <c r="C498" s="10" t="s">
        <v>41</v>
      </c>
      <c r="D498" s="10">
        <v>92</v>
      </c>
      <c r="E498" t="s">
        <v>199</v>
      </c>
      <c r="F498" s="10" t="s">
        <v>1821</v>
      </c>
      <c r="G498" s="10">
        <v>2013</v>
      </c>
      <c r="H498" s="4" t="s">
        <v>130</v>
      </c>
      <c r="I498" s="10" t="s">
        <v>41</v>
      </c>
      <c r="J498" s="10">
        <v>60</v>
      </c>
      <c r="K498" t="s">
        <v>131</v>
      </c>
      <c r="L498" s="10" t="s">
        <v>1822</v>
      </c>
      <c r="M498" s="10">
        <v>2009</v>
      </c>
      <c r="N498" s="9" t="s">
        <v>1795</v>
      </c>
      <c r="O498" t="s">
        <v>415</v>
      </c>
      <c r="P498">
        <v>10</v>
      </c>
      <c r="Q498" s="10" t="s">
        <v>131</v>
      </c>
      <c r="R498" s="10" t="s">
        <v>199</v>
      </c>
      <c r="S498" s="10" t="b">
        <v>1</v>
      </c>
      <c r="T498"/>
      <c r="U498"/>
      <c r="V498"/>
      <c r="W498"/>
      <c r="X498"/>
      <c r="Y498" s="10" t="b">
        <v>0</v>
      </c>
      <c r="Z498" s="6">
        <v>1.31578947368421</v>
      </c>
      <c r="AB498">
        <v>0</v>
      </c>
    </row>
    <row r="499" spans="1:28" x14ac:dyDescent="0.25">
      <c r="A499" s="10" t="s">
        <v>1823</v>
      </c>
      <c r="B499" s="4" t="s">
        <v>226</v>
      </c>
      <c r="C499" s="10" t="s">
        <v>31</v>
      </c>
      <c r="D499" s="10">
        <v>4</v>
      </c>
      <c r="E499" t="s">
        <v>227</v>
      </c>
      <c r="F499" s="10" t="s">
        <v>1824</v>
      </c>
      <c r="G499" s="10">
        <v>2008</v>
      </c>
      <c r="H499" s="4" t="s">
        <v>254</v>
      </c>
      <c r="I499" s="10" t="s">
        <v>31</v>
      </c>
      <c r="J499" s="10">
        <v>12</v>
      </c>
      <c r="K499" t="s">
        <v>255</v>
      </c>
      <c r="L499" s="10" t="s">
        <v>1825</v>
      </c>
      <c r="M499" s="10">
        <v>2017</v>
      </c>
      <c r="N499" s="9" t="s">
        <v>1795</v>
      </c>
      <c r="O499" t="s">
        <v>34</v>
      </c>
      <c r="P499">
        <v>10</v>
      </c>
      <c r="Q499" s="10" t="s">
        <v>255</v>
      </c>
      <c r="R499" s="10" t="s">
        <v>227</v>
      </c>
      <c r="S499" s="10" t="b">
        <v>1</v>
      </c>
      <c r="T499"/>
      <c r="U499"/>
      <c r="V499"/>
      <c r="W499"/>
      <c r="X499"/>
      <c r="Y499" s="10" t="b">
        <v>1</v>
      </c>
      <c r="Z499" s="6">
        <v>12.5</v>
      </c>
      <c r="AB499">
        <v>0</v>
      </c>
    </row>
    <row r="500" spans="1:28" x14ac:dyDescent="0.25">
      <c r="A500" s="10" t="s">
        <v>1826</v>
      </c>
      <c r="B500" s="4" t="s">
        <v>219</v>
      </c>
      <c r="C500" s="10" t="s">
        <v>80</v>
      </c>
      <c r="D500" s="10">
        <v>124</v>
      </c>
      <c r="E500" t="s">
        <v>220</v>
      </c>
      <c r="F500" s="10" t="s">
        <v>1827</v>
      </c>
      <c r="G500" s="10">
        <v>2011</v>
      </c>
      <c r="H500" s="4" t="s">
        <v>384</v>
      </c>
      <c r="I500" s="10" t="s">
        <v>80</v>
      </c>
      <c r="J500" s="10">
        <v>81</v>
      </c>
      <c r="K500" t="s">
        <v>385</v>
      </c>
      <c r="L500" s="10" t="s">
        <v>1828</v>
      </c>
      <c r="M500" s="10">
        <v>2015</v>
      </c>
      <c r="N500" s="9" t="s">
        <v>1795</v>
      </c>
      <c r="O500" t="s">
        <v>415</v>
      </c>
      <c r="P500">
        <v>10</v>
      </c>
      <c r="Q500" s="10" t="s">
        <v>385</v>
      </c>
      <c r="R500" s="10" t="s">
        <v>220</v>
      </c>
      <c r="S500" s="10" t="b">
        <v>1</v>
      </c>
      <c r="T500"/>
      <c r="U500"/>
      <c r="V500"/>
      <c r="W500"/>
      <c r="X500"/>
      <c r="Y500" s="10" t="b">
        <v>0</v>
      </c>
      <c r="Z500" s="6">
        <v>0.97560975609756095</v>
      </c>
      <c r="AB500">
        <v>0</v>
      </c>
    </row>
    <row r="501" spans="1:28" x14ac:dyDescent="0.25">
      <c r="A501" s="10" t="s">
        <v>1829</v>
      </c>
      <c r="B501" s="4" t="s">
        <v>410</v>
      </c>
      <c r="C501" s="10" t="s">
        <v>27</v>
      </c>
      <c r="D501" s="10">
        <v>74</v>
      </c>
      <c r="E501" t="s">
        <v>411</v>
      </c>
      <c r="F501" s="10" t="s">
        <v>1830</v>
      </c>
      <c r="G501" s="10">
        <v>2006</v>
      </c>
      <c r="H501" s="4" t="s">
        <v>247</v>
      </c>
      <c r="I501" s="10" t="s">
        <v>27</v>
      </c>
      <c r="J501" s="10">
        <v>77</v>
      </c>
      <c r="K501" t="s">
        <v>248</v>
      </c>
      <c r="L501" s="10" t="s">
        <v>1831</v>
      </c>
      <c r="M501" s="10">
        <v>2001</v>
      </c>
      <c r="N501" s="9" t="s">
        <v>1795</v>
      </c>
      <c r="O501" t="s">
        <v>415</v>
      </c>
      <c r="P501">
        <v>10</v>
      </c>
      <c r="Q501" s="10" t="s">
        <v>248</v>
      </c>
      <c r="R501" s="10" t="s">
        <v>411</v>
      </c>
      <c r="S501" s="10" t="b">
        <v>1</v>
      </c>
      <c r="T501"/>
      <c r="U501"/>
      <c r="V501"/>
      <c r="W501"/>
      <c r="X501"/>
      <c r="Y501" s="10" t="b">
        <v>0</v>
      </c>
      <c r="Z501" s="6">
        <v>1.324503311258278</v>
      </c>
      <c r="AB501">
        <v>0</v>
      </c>
    </row>
    <row r="502" spans="1:28" x14ac:dyDescent="0.25">
      <c r="A502" s="10" t="s">
        <v>1832</v>
      </c>
      <c r="B502" s="4" t="s">
        <v>296</v>
      </c>
      <c r="C502" s="10" t="s">
        <v>297</v>
      </c>
      <c r="D502" s="10">
        <v>61</v>
      </c>
      <c r="E502" t="s">
        <v>298</v>
      </c>
      <c r="F502" s="10" t="s">
        <v>1833</v>
      </c>
      <c r="G502" s="10">
        <v>2001</v>
      </c>
      <c r="H502" s="4" t="s">
        <v>527</v>
      </c>
      <c r="I502" s="10" t="s">
        <v>297</v>
      </c>
      <c r="J502" s="10">
        <v>57</v>
      </c>
      <c r="K502" t="s">
        <v>528</v>
      </c>
      <c r="L502" s="10" t="s">
        <v>1834</v>
      </c>
      <c r="M502" s="10">
        <v>2003</v>
      </c>
      <c r="N502" s="9" t="s">
        <v>1795</v>
      </c>
      <c r="O502" t="s">
        <v>415</v>
      </c>
      <c r="P502">
        <v>10</v>
      </c>
      <c r="Q502" s="10" t="s">
        <v>528</v>
      </c>
      <c r="R502" s="10" t="s">
        <v>298</v>
      </c>
      <c r="S502" s="10" t="b">
        <v>1</v>
      </c>
      <c r="T502"/>
      <c r="U502"/>
      <c r="V502"/>
      <c r="W502"/>
      <c r="X502"/>
      <c r="Y502" s="10" t="b">
        <v>0</v>
      </c>
      <c r="Z502" s="6">
        <v>1.6949152542372881</v>
      </c>
      <c r="AB502">
        <v>0</v>
      </c>
    </row>
    <row r="503" spans="1:28" x14ac:dyDescent="0.25">
      <c r="A503" s="10" t="s">
        <v>1835</v>
      </c>
      <c r="B503" s="4" t="s">
        <v>304</v>
      </c>
      <c r="C503" s="10" t="s">
        <v>297</v>
      </c>
      <c r="D503" s="10">
        <v>44</v>
      </c>
      <c r="E503" t="s">
        <v>305</v>
      </c>
      <c r="F503" s="10" t="s">
        <v>1836</v>
      </c>
      <c r="G503" s="10">
        <v>2002</v>
      </c>
      <c r="H503" s="4" t="s">
        <v>472</v>
      </c>
      <c r="I503" s="10" t="s">
        <v>297</v>
      </c>
      <c r="J503" s="10">
        <v>17</v>
      </c>
      <c r="K503" t="s">
        <v>473</v>
      </c>
      <c r="L503" s="10" t="s">
        <v>1837</v>
      </c>
      <c r="M503" s="10">
        <v>2017</v>
      </c>
      <c r="N503" s="9" t="s">
        <v>1795</v>
      </c>
      <c r="O503" t="s">
        <v>415</v>
      </c>
      <c r="P503">
        <v>10</v>
      </c>
      <c r="Q503" s="10" t="s">
        <v>473</v>
      </c>
      <c r="R503" s="10" t="s">
        <v>305</v>
      </c>
      <c r="S503" s="10" t="b">
        <v>1</v>
      </c>
      <c r="T503"/>
      <c r="U503"/>
      <c r="V503"/>
      <c r="W503"/>
      <c r="X503"/>
      <c r="Y503" s="10" t="b">
        <v>1</v>
      </c>
      <c r="Z503" s="6">
        <v>3.278688524590164</v>
      </c>
      <c r="AB503">
        <v>0</v>
      </c>
    </row>
    <row r="504" spans="1:28" x14ac:dyDescent="0.25">
      <c r="A504" s="10" t="s">
        <v>1838</v>
      </c>
      <c r="B504" s="4" t="s">
        <v>325</v>
      </c>
      <c r="C504" s="10" t="s">
        <v>95</v>
      </c>
      <c r="D504" s="10">
        <v>34</v>
      </c>
      <c r="E504" t="s">
        <v>326</v>
      </c>
      <c r="F504" s="10" t="s">
        <v>1839</v>
      </c>
      <c r="G504" s="10">
        <v>1998</v>
      </c>
      <c r="H504" s="4" t="s">
        <v>502</v>
      </c>
      <c r="I504" s="10" t="s">
        <v>95</v>
      </c>
      <c r="J504" s="10">
        <v>6</v>
      </c>
      <c r="K504" t="s">
        <v>503</v>
      </c>
      <c r="L504" s="10" t="s">
        <v>1840</v>
      </c>
      <c r="M504" s="10">
        <v>2008</v>
      </c>
      <c r="N504" s="9" t="s">
        <v>1795</v>
      </c>
      <c r="O504" t="s">
        <v>415</v>
      </c>
      <c r="P504">
        <v>10</v>
      </c>
      <c r="Q504" s="10" t="s">
        <v>503</v>
      </c>
      <c r="R504" s="10" t="s">
        <v>326</v>
      </c>
      <c r="S504" s="10" t="b">
        <v>1</v>
      </c>
      <c r="T504"/>
      <c r="U504"/>
      <c r="V504"/>
      <c r="W504"/>
      <c r="X504"/>
      <c r="Y504" s="10" t="b">
        <v>0</v>
      </c>
      <c r="Z504" s="6">
        <v>5</v>
      </c>
      <c r="AB504">
        <v>0</v>
      </c>
    </row>
    <row r="505" spans="1:28" x14ac:dyDescent="0.25">
      <c r="A505" s="10" t="s">
        <v>1841</v>
      </c>
      <c r="B505" s="4" t="s">
        <v>339</v>
      </c>
      <c r="C505" s="10" t="s">
        <v>31</v>
      </c>
      <c r="D505" s="10">
        <v>83</v>
      </c>
      <c r="E505" t="s">
        <v>340</v>
      </c>
      <c r="F505" s="10" t="s">
        <v>1842</v>
      </c>
      <c r="G505" s="10">
        <v>2007</v>
      </c>
      <c r="H505" s="4" t="s">
        <v>30</v>
      </c>
      <c r="I505" s="10" t="s">
        <v>31</v>
      </c>
      <c r="J505" s="10">
        <v>25</v>
      </c>
      <c r="K505" t="s">
        <v>32</v>
      </c>
      <c r="L505" s="10" t="s">
        <v>1843</v>
      </c>
      <c r="M505" s="10">
        <v>2013</v>
      </c>
      <c r="N505" s="9" t="s">
        <v>1795</v>
      </c>
      <c r="O505" t="s">
        <v>415</v>
      </c>
      <c r="P505">
        <v>10</v>
      </c>
      <c r="Q505" s="10" t="s">
        <v>32</v>
      </c>
      <c r="R505" s="10" t="s">
        <v>340</v>
      </c>
      <c r="S505" s="10" t="b">
        <v>1</v>
      </c>
      <c r="T505"/>
      <c r="U505"/>
      <c r="V505"/>
      <c r="W505"/>
      <c r="X505"/>
      <c r="Y505" s="10" t="b">
        <v>0</v>
      </c>
      <c r="Z505" s="6">
        <v>1.8518518518518521</v>
      </c>
      <c r="AB505">
        <v>0</v>
      </c>
    </row>
    <row r="506" spans="1:28" x14ac:dyDescent="0.25">
      <c r="A506" s="10" t="s">
        <v>1844</v>
      </c>
      <c r="B506" s="4" t="s">
        <v>346</v>
      </c>
      <c r="C506" s="10" t="s">
        <v>80</v>
      </c>
      <c r="D506" s="10">
        <v>94</v>
      </c>
      <c r="E506" t="s">
        <v>347</v>
      </c>
      <c r="F506" s="10" t="s">
        <v>1845</v>
      </c>
      <c r="G506" s="10">
        <v>2012</v>
      </c>
      <c r="H506" s="4" t="s">
        <v>233</v>
      </c>
      <c r="I506" s="10" t="s">
        <v>80</v>
      </c>
      <c r="J506" s="10">
        <v>90</v>
      </c>
      <c r="K506" t="s">
        <v>234</v>
      </c>
      <c r="L506" s="10" t="s">
        <v>1846</v>
      </c>
      <c r="M506" s="10">
        <v>2017</v>
      </c>
      <c r="N506" s="9" t="s">
        <v>1795</v>
      </c>
      <c r="O506" t="s">
        <v>415</v>
      </c>
      <c r="P506">
        <v>10</v>
      </c>
      <c r="Q506" s="10" t="s">
        <v>234</v>
      </c>
      <c r="R506" s="10" t="s">
        <v>347</v>
      </c>
      <c r="S506" s="10" t="b">
        <v>1</v>
      </c>
      <c r="T506"/>
      <c r="U506"/>
      <c r="V506"/>
      <c r="W506"/>
      <c r="X506"/>
      <c r="Y506" s="10" t="b">
        <v>1</v>
      </c>
      <c r="Z506" s="6">
        <v>1.0869565217391299</v>
      </c>
      <c r="AB506">
        <v>0</v>
      </c>
    </row>
    <row r="507" spans="1:28" x14ac:dyDescent="0.25">
      <c r="A507" s="10" t="s">
        <v>1847</v>
      </c>
      <c r="B507" s="4" t="s">
        <v>381</v>
      </c>
      <c r="C507" s="10" t="s">
        <v>65</v>
      </c>
      <c r="D507" s="10">
        <v>128</v>
      </c>
      <c r="E507" t="s">
        <v>382</v>
      </c>
      <c r="F507" s="10" t="s">
        <v>1848</v>
      </c>
      <c r="G507" s="10">
        <v>2017</v>
      </c>
      <c r="H507" s="4" t="s">
        <v>292</v>
      </c>
      <c r="I507" s="10" t="s">
        <v>152</v>
      </c>
      <c r="J507" s="10">
        <v>89</v>
      </c>
      <c r="K507" t="s">
        <v>293</v>
      </c>
      <c r="L507" s="10" t="s">
        <v>1849</v>
      </c>
      <c r="M507" s="10">
        <v>2009</v>
      </c>
      <c r="N507" s="9" t="s">
        <v>1795</v>
      </c>
      <c r="O507" t="s">
        <v>415</v>
      </c>
      <c r="P507">
        <v>10</v>
      </c>
      <c r="Q507" s="10" t="s">
        <v>382</v>
      </c>
      <c r="R507" s="10" t="s">
        <v>293</v>
      </c>
      <c r="S507" s="10" t="b">
        <v>0</v>
      </c>
      <c r="T507"/>
      <c r="U507"/>
      <c r="V507"/>
      <c r="W507"/>
      <c r="X507"/>
      <c r="Y507" s="10" t="b">
        <v>1</v>
      </c>
      <c r="Z507" s="6">
        <v>0.92165898617511521</v>
      </c>
      <c r="AB507">
        <v>0</v>
      </c>
    </row>
    <row r="508" spans="1:28" x14ac:dyDescent="0.25">
      <c r="A508" s="10" t="s">
        <v>1850</v>
      </c>
      <c r="B508" s="4" t="s">
        <v>400</v>
      </c>
      <c r="C508" s="10" t="s">
        <v>80</v>
      </c>
      <c r="D508" s="10">
        <v>112</v>
      </c>
      <c r="E508" t="s">
        <v>401</v>
      </c>
      <c r="F508" s="10" t="s">
        <v>1851</v>
      </c>
      <c r="G508" s="10">
        <v>2009</v>
      </c>
      <c r="H508" s="4" t="s">
        <v>102</v>
      </c>
      <c r="I508" s="10" t="s">
        <v>80</v>
      </c>
      <c r="J508" s="10">
        <v>111</v>
      </c>
      <c r="K508" t="s">
        <v>103</v>
      </c>
      <c r="L508" s="10" t="s">
        <v>1852</v>
      </c>
      <c r="M508" s="10">
        <v>2016</v>
      </c>
      <c r="N508" s="9" t="s">
        <v>1795</v>
      </c>
      <c r="O508" t="s">
        <v>415</v>
      </c>
      <c r="P508">
        <v>10</v>
      </c>
      <c r="Q508" s="10" t="s">
        <v>103</v>
      </c>
      <c r="R508" s="10" t="s">
        <v>401</v>
      </c>
      <c r="S508" s="10" t="b">
        <v>1</v>
      </c>
      <c r="T508"/>
      <c r="U508"/>
      <c r="V508"/>
      <c r="W508"/>
      <c r="X508"/>
      <c r="Y508" s="10" t="b">
        <v>0</v>
      </c>
      <c r="Z508" s="6">
        <v>0.89686098654708524</v>
      </c>
      <c r="AB508">
        <v>0</v>
      </c>
    </row>
    <row r="509" spans="1:28" x14ac:dyDescent="0.25">
      <c r="A509" s="10" t="s">
        <v>1853</v>
      </c>
      <c r="B509" s="4" t="s">
        <v>550</v>
      </c>
      <c r="C509" s="10" t="s">
        <v>152</v>
      </c>
      <c r="D509" s="10">
        <v>73</v>
      </c>
      <c r="E509" t="s">
        <v>551</v>
      </c>
      <c r="F509" s="10" t="s">
        <v>1854</v>
      </c>
      <c r="G509" s="10">
        <v>2015</v>
      </c>
      <c r="H509" s="4" t="s">
        <v>540</v>
      </c>
      <c r="I509" s="10" t="s">
        <v>65</v>
      </c>
      <c r="J509" s="10">
        <v>29</v>
      </c>
      <c r="K509" t="s">
        <v>541</v>
      </c>
      <c r="L509" s="10" t="s">
        <v>1855</v>
      </c>
      <c r="M509" s="10">
        <v>2017</v>
      </c>
      <c r="N509" s="9" t="s">
        <v>1795</v>
      </c>
      <c r="O509" t="s">
        <v>34</v>
      </c>
      <c r="P509">
        <v>10</v>
      </c>
      <c r="Q509" s="10" t="s">
        <v>541</v>
      </c>
      <c r="R509" s="10" t="s">
        <v>551</v>
      </c>
      <c r="S509" s="10" t="b">
        <v>0</v>
      </c>
      <c r="T509"/>
      <c r="U509"/>
      <c r="V509"/>
      <c r="W509"/>
      <c r="X509"/>
      <c r="Y509" s="10" t="b">
        <v>1</v>
      </c>
      <c r="Z509" s="6">
        <v>1.9607843137254899</v>
      </c>
      <c r="AB509">
        <v>0</v>
      </c>
    </row>
    <row r="510" spans="1:28" x14ac:dyDescent="0.25">
      <c r="A510" s="10" t="s">
        <v>1856</v>
      </c>
      <c r="B510" s="4" t="s">
        <v>300</v>
      </c>
      <c r="C510" s="10" t="s">
        <v>27</v>
      </c>
      <c r="D510" s="10">
        <v>110</v>
      </c>
      <c r="E510" t="s">
        <v>301</v>
      </c>
      <c r="F510" s="10" t="s">
        <v>1857</v>
      </c>
      <c r="G510" s="10">
        <v>2000</v>
      </c>
      <c r="H510" s="4" t="s">
        <v>144</v>
      </c>
      <c r="I510" s="10" t="s">
        <v>27</v>
      </c>
      <c r="J510" s="10">
        <v>91</v>
      </c>
      <c r="K510" t="s">
        <v>145</v>
      </c>
      <c r="L510" s="10" t="s">
        <v>1858</v>
      </c>
      <c r="M510" s="10">
        <v>2012</v>
      </c>
      <c r="N510" s="9" t="s">
        <v>1795</v>
      </c>
      <c r="O510" t="s">
        <v>415</v>
      </c>
      <c r="P510">
        <v>10</v>
      </c>
      <c r="Q510" s="10" t="s">
        <v>145</v>
      </c>
      <c r="R510" s="10" t="s">
        <v>301</v>
      </c>
      <c r="S510" s="10" t="b">
        <v>1</v>
      </c>
      <c r="T510"/>
      <c r="U510"/>
      <c r="V510"/>
      <c r="W510"/>
      <c r="X510"/>
      <c r="Y510" s="10" t="b">
        <v>0</v>
      </c>
      <c r="Z510" s="6">
        <v>0.99502487562189057</v>
      </c>
      <c r="AB510">
        <v>0</v>
      </c>
    </row>
    <row r="511" spans="1:28" x14ac:dyDescent="0.25">
      <c r="A511" s="10" t="s">
        <v>1859</v>
      </c>
      <c r="B511" s="4" t="s">
        <v>56</v>
      </c>
      <c r="C511" s="10" t="s">
        <v>27</v>
      </c>
      <c r="D511" s="10">
        <v>103</v>
      </c>
      <c r="E511" t="s">
        <v>57</v>
      </c>
      <c r="F511" s="10" t="s">
        <v>1860</v>
      </c>
      <c r="G511" s="10">
        <v>2003</v>
      </c>
      <c r="H511" s="4" t="s">
        <v>314</v>
      </c>
      <c r="I511" s="10" t="s">
        <v>27</v>
      </c>
      <c r="J511" s="10">
        <v>74</v>
      </c>
      <c r="K511" t="s">
        <v>315</v>
      </c>
      <c r="L511" s="10" t="s">
        <v>1861</v>
      </c>
      <c r="M511" s="10">
        <v>2012</v>
      </c>
      <c r="N511" s="9" t="s">
        <v>1795</v>
      </c>
      <c r="O511" t="s">
        <v>415</v>
      </c>
      <c r="P511">
        <v>10</v>
      </c>
      <c r="Q511" s="10" t="s">
        <v>315</v>
      </c>
      <c r="R511" s="10" t="s">
        <v>57</v>
      </c>
      <c r="S511" s="10" t="b">
        <v>1</v>
      </c>
      <c r="T511"/>
      <c r="U511"/>
      <c r="V511"/>
      <c r="W511"/>
      <c r="X511"/>
      <c r="Y511" s="10" t="b">
        <v>0</v>
      </c>
      <c r="Z511" s="6">
        <v>1.129943502824859</v>
      </c>
      <c r="AB511">
        <v>0</v>
      </c>
    </row>
    <row r="512" spans="1:28" x14ac:dyDescent="0.25">
      <c r="A512" s="10" t="s">
        <v>1862</v>
      </c>
      <c r="B512" s="4" t="s">
        <v>64</v>
      </c>
      <c r="C512" s="10" t="s">
        <v>65</v>
      </c>
      <c r="D512" s="10">
        <v>125</v>
      </c>
      <c r="E512" t="s">
        <v>66</v>
      </c>
      <c r="F512" s="10" t="s">
        <v>1863</v>
      </c>
      <c r="G512" s="10">
        <v>2002</v>
      </c>
      <c r="H512" s="4" t="s">
        <v>229</v>
      </c>
      <c r="I512" s="10" t="s">
        <v>53</v>
      </c>
      <c r="J512" s="10">
        <v>126</v>
      </c>
      <c r="K512" t="s">
        <v>230</v>
      </c>
      <c r="L512" s="10" t="s">
        <v>1864</v>
      </c>
      <c r="M512" s="10">
        <v>2014</v>
      </c>
      <c r="N512" s="9" t="s">
        <v>1795</v>
      </c>
      <c r="O512" t="s">
        <v>415</v>
      </c>
      <c r="P512">
        <v>10</v>
      </c>
      <c r="Q512" s="10" t="s">
        <v>66</v>
      </c>
      <c r="R512" s="10" t="s">
        <v>230</v>
      </c>
      <c r="S512" s="10" t="b">
        <v>0</v>
      </c>
      <c r="T512"/>
      <c r="U512"/>
      <c r="V512"/>
      <c r="W512"/>
      <c r="X512"/>
      <c r="Y512" s="10" t="b">
        <v>0</v>
      </c>
      <c r="Z512" s="6">
        <v>0.79681274900398402</v>
      </c>
      <c r="AB512">
        <v>0</v>
      </c>
    </row>
    <row r="513" spans="1:28" x14ac:dyDescent="0.25">
      <c r="A513" s="10" t="s">
        <v>1865</v>
      </c>
      <c r="B513" s="4" t="s">
        <v>72</v>
      </c>
      <c r="C513" s="10" t="s">
        <v>41</v>
      </c>
      <c r="D513" s="10">
        <v>41</v>
      </c>
      <c r="E513" t="s">
        <v>73</v>
      </c>
      <c r="F513" s="10" t="s">
        <v>1866</v>
      </c>
      <c r="G513" s="10">
        <v>1997</v>
      </c>
      <c r="H513" s="4" t="s">
        <v>335</v>
      </c>
      <c r="I513" s="10" t="s">
        <v>41</v>
      </c>
      <c r="J513" s="10">
        <v>56</v>
      </c>
      <c r="K513" t="s">
        <v>336</v>
      </c>
      <c r="L513" s="10" t="s">
        <v>1867</v>
      </c>
      <c r="M513" s="10">
        <v>2004</v>
      </c>
      <c r="N513" s="9" t="s">
        <v>1795</v>
      </c>
      <c r="O513" t="s">
        <v>415</v>
      </c>
      <c r="P513">
        <v>10</v>
      </c>
      <c r="Q513" s="10" t="s">
        <v>73</v>
      </c>
      <c r="R513" s="10" t="s">
        <v>336</v>
      </c>
      <c r="S513" s="10" t="b">
        <v>1</v>
      </c>
      <c r="T513"/>
      <c r="U513"/>
      <c r="V513"/>
      <c r="W513"/>
      <c r="X513"/>
      <c r="Y513" s="10" t="b">
        <v>0</v>
      </c>
      <c r="Z513" s="6">
        <v>2.061855670103093</v>
      </c>
      <c r="AB513">
        <v>0</v>
      </c>
    </row>
    <row r="514" spans="1:28" x14ac:dyDescent="0.25">
      <c r="A514" s="10" t="s">
        <v>1868</v>
      </c>
      <c r="B514" s="4" t="s">
        <v>40</v>
      </c>
      <c r="C514" s="10" t="s">
        <v>41</v>
      </c>
      <c r="D514" s="10">
        <v>59</v>
      </c>
      <c r="E514" t="s">
        <v>42</v>
      </c>
      <c r="F514" s="10" t="s">
        <v>1869</v>
      </c>
      <c r="G514" s="10">
        <v>2002</v>
      </c>
      <c r="H514" s="4" t="s">
        <v>187</v>
      </c>
      <c r="I514" s="10" t="s">
        <v>41</v>
      </c>
      <c r="J514" s="10">
        <v>37</v>
      </c>
      <c r="K514" t="s">
        <v>188</v>
      </c>
      <c r="L514" s="10" t="s">
        <v>1870</v>
      </c>
      <c r="M514" s="10">
        <v>1996</v>
      </c>
      <c r="N514" s="9" t="s">
        <v>1795</v>
      </c>
      <c r="O514" t="s">
        <v>415</v>
      </c>
      <c r="P514">
        <v>10</v>
      </c>
      <c r="Q514" s="10" t="s">
        <v>188</v>
      </c>
      <c r="R514" s="10" t="s">
        <v>42</v>
      </c>
      <c r="S514" s="10" t="b">
        <v>1</v>
      </c>
      <c r="T514"/>
      <c r="U514"/>
      <c r="V514"/>
      <c r="W514"/>
      <c r="X514"/>
      <c r="Y514" s="10" t="b">
        <v>0</v>
      </c>
      <c r="Z514" s="6">
        <v>2.083333333333333</v>
      </c>
      <c r="AB514">
        <v>0</v>
      </c>
    </row>
    <row r="515" spans="1:28" x14ac:dyDescent="0.25">
      <c r="A515" s="10" t="s">
        <v>1871</v>
      </c>
      <c r="B515" s="4" t="s">
        <v>564</v>
      </c>
      <c r="C515" s="10" t="s">
        <v>37</v>
      </c>
      <c r="D515" s="10">
        <v>99</v>
      </c>
      <c r="E515" t="s">
        <v>565</v>
      </c>
      <c r="F515" s="10" t="s">
        <v>1872</v>
      </c>
      <c r="G515" s="10">
        <v>2011</v>
      </c>
      <c r="H515" s="4" t="s">
        <v>134</v>
      </c>
      <c r="I515" s="10" t="s">
        <v>65</v>
      </c>
      <c r="J515" s="10">
        <v>47</v>
      </c>
      <c r="K515" t="s">
        <v>135</v>
      </c>
      <c r="L515" s="10" t="s">
        <v>1873</v>
      </c>
      <c r="M515" s="10">
        <v>2006</v>
      </c>
      <c r="N515" s="9" t="s">
        <v>1795</v>
      </c>
      <c r="O515" t="s">
        <v>415</v>
      </c>
      <c r="P515">
        <v>10</v>
      </c>
      <c r="Q515" s="10" t="s">
        <v>135</v>
      </c>
      <c r="R515" s="10" t="s">
        <v>565</v>
      </c>
      <c r="S515" s="10" t="b">
        <v>0</v>
      </c>
      <c r="T515"/>
      <c r="U515"/>
      <c r="V515"/>
      <c r="W515"/>
      <c r="X515"/>
      <c r="Y515" s="10" t="b">
        <v>0</v>
      </c>
      <c r="Z515" s="6">
        <v>1.3698630136986301</v>
      </c>
      <c r="AB515">
        <v>0</v>
      </c>
    </row>
    <row r="516" spans="1:28" x14ac:dyDescent="0.25">
      <c r="A516" s="10" t="s">
        <v>1874</v>
      </c>
      <c r="B516" s="4" t="s">
        <v>116</v>
      </c>
      <c r="C516" s="10" t="s">
        <v>61</v>
      </c>
      <c r="D516" s="10">
        <v>14</v>
      </c>
      <c r="E516" t="s">
        <v>117</v>
      </c>
      <c r="F516" s="10" t="s">
        <v>1875</v>
      </c>
      <c r="G516" s="10">
        <v>2014</v>
      </c>
      <c r="H516" s="4" t="s">
        <v>60</v>
      </c>
      <c r="I516" s="10" t="s">
        <v>61</v>
      </c>
      <c r="J516" s="10">
        <v>49</v>
      </c>
      <c r="K516" t="s">
        <v>62</v>
      </c>
      <c r="L516" s="10" t="s">
        <v>1876</v>
      </c>
      <c r="M516" s="10">
        <v>1998</v>
      </c>
      <c r="N516" s="9" t="s">
        <v>1795</v>
      </c>
      <c r="O516" t="s">
        <v>415</v>
      </c>
      <c r="P516">
        <v>10</v>
      </c>
      <c r="Q516" s="10" t="s">
        <v>117</v>
      </c>
      <c r="R516" s="10" t="s">
        <v>62</v>
      </c>
      <c r="S516" s="10" t="b">
        <v>1</v>
      </c>
      <c r="T516"/>
      <c r="U516"/>
      <c r="V516"/>
      <c r="W516"/>
      <c r="X516"/>
      <c r="Y516" s="10" t="b">
        <v>0</v>
      </c>
      <c r="Z516" s="6">
        <v>3.174603174603174</v>
      </c>
      <c r="AB516">
        <v>0</v>
      </c>
    </row>
    <row r="517" spans="1:28" x14ac:dyDescent="0.25">
      <c r="A517" s="10" t="s">
        <v>1877</v>
      </c>
      <c r="B517" s="4" t="s">
        <v>123</v>
      </c>
      <c r="C517" s="10" t="s">
        <v>61</v>
      </c>
      <c r="D517" s="10">
        <v>35</v>
      </c>
      <c r="E517" t="s">
        <v>124</v>
      </c>
      <c r="F517" s="10" t="s">
        <v>1878</v>
      </c>
      <c r="G517" s="10">
        <v>2000</v>
      </c>
      <c r="H517" s="4" t="s">
        <v>184</v>
      </c>
      <c r="I517" s="10" t="s">
        <v>61</v>
      </c>
      <c r="J517" s="10">
        <v>36</v>
      </c>
      <c r="K517" t="s">
        <v>185</v>
      </c>
      <c r="L517" s="10" t="s">
        <v>1879</v>
      </c>
      <c r="M517" s="10">
        <v>1996</v>
      </c>
      <c r="N517" s="9" t="s">
        <v>1795</v>
      </c>
      <c r="O517" t="s">
        <v>415</v>
      </c>
      <c r="P517">
        <v>10</v>
      </c>
      <c r="Q517" s="10" t="s">
        <v>124</v>
      </c>
      <c r="R517" s="10" t="s">
        <v>185</v>
      </c>
      <c r="S517" s="10" t="b">
        <v>1</v>
      </c>
      <c r="T517"/>
      <c r="U517"/>
      <c r="V517"/>
      <c r="W517"/>
      <c r="X517"/>
      <c r="Y517" s="10" t="b">
        <v>0</v>
      </c>
      <c r="Z517" s="6">
        <v>2.816901408450704</v>
      </c>
      <c r="AB517">
        <v>0</v>
      </c>
    </row>
    <row r="518" spans="1:28" x14ac:dyDescent="0.25">
      <c r="A518" s="10" t="s">
        <v>1880</v>
      </c>
      <c r="B518" s="4" t="s">
        <v>432</v>
      </c>
      <c r="C518" s="10" t="s">
        <v>297</v>
      </c>
      <c r="D518" s="10">
        <v>49</v>
      </c>
      <c r="E518" t="s">
        <v>433</v>
      </c>
      <c r="F518" s="10" t="s">
        <v>1881</v>
      </c>
      <c r="G518" s="10">
        <v>1998</v>
      </c>
      <c r="H518" s="4" t="s">
        <v>453</v>
      </c>
      <c r="I518" s="10" t="s">
        <v>297</v>
      </c>
      <c r="J518" s="10">
        <v>42</v>
      </c>
      <c r="K518" t="s">
        <v>454</v>
      </c>
      <c r="L518" s="10" t="s">
        <v>1882</v>
      </c>
      <c r="M518" s="10">
        <v>2014</v>
      </c>
      <c r="N518" s="9" t="s">
        <v>1795</v>
      </c>
      <c r="O518" t="s">
        <v>415</v>
      </c>
      <c r="P518">
        <v>10</v>
      </c>
      <c r="Q518" s="10" t="s">
        <v>454</v>
      </c>
      <c r="R518" s="10" t="s">
        <v>433</v>
      </c>
      <c r="S518" s="10" t="b">
        <v>1</v>
      </c>
      <c r="T518"/>
      <c r="U518"/>
      <c r="V518"/>
      <c r="W518"/>
      <c r="X518"/>
      <c r="Y518" s="10" t="b">
        <v>0</v>
      </c>
      <c r="Z518" s="6">
        <v>2.197802197802198</v>
      </c>
      <c r="AB518">
        <v>0</v>
      </c>
    </row>
    <row r="519" spans="1:28" x14ac:dyDescent="0.25">
      <c r="A519" s="10" t="s">
        <v>1883</v>
      </c>
      <c r="B519" s="4" t="s">
        <v>507</v>
      </c>
      <c r="C519" s="10" t="s">
        <v>80</v>
      </c>
      <c r="D519" s="10">
        <v>105</v>
      </c>
      <c r="E519" t="s">
        <v>508</v>
      </c>
      <c r="F519" s="10" t="s">
        <v>1884</v>
      </c>
      <c r="G519" s="10">
        <v>2008</v>
      </c>
      <c r="H519" s="4" t="s">
        <v>79</v>
      </c>
      <c r="I519" s="10" t="s">
        <v>80</v>
      </c>
      <c r="J519" s="10">
        <v>107</v>
      </c>
      <c r="K519" t="s">
        <v>81</v>
      </c>
      <c r="L519" s="10" t="s">
        <v>1885</v>
      </c>
      <c r="M519" s="10">
        <v>2013</v>
      </c>
      <c r="N519" s="9" t="s">
        <v>1795</v>
      </c>
      <c r="O519" t="s">
        <v>415</v>
      </c>
      <c r="P519">
        <v>10</v>
      </c>
      <c r="Q519" s="10" t="s">
        <v>81</v>
      </c>
      <c r="R519" s="10" t="s">
        <v>508</v>
      </c>
      <c r="S519" s="10" t="b">
        <v>1</v>
      </c>
      <c r="T519"/>
      <c r="U519"/>
      <c r="V519"/>
      <c r="W519"/>
      <c r="X519"/>
      <c r="Y519" s="10" t="b">
        <v>0</v>
      </c>
      <c r="Z519" s="6">
        <v>0.94339622641509435</v>
      </c>
      <c r="AB519">
        <v>0</v>
      </c>
    </row>
    <row r="520" spans="1:28" x14ac:dyDescent="0.25">
      <c r="A520" s="10" t="s">
        <v>1886</v>
      </c>
      <c r="B520" s="4" t="s">
        <v>137</v>
      </c>
      <c r="C520" s="10" t="s">
        <v>27</v>
      </c>
      <c r="D520" s="10">
        <v>96</v>
      </c>
      <c r="E520" t="s">
        <v>138</v>
      </c>
      <c r="F520" s="10" t="s">
        <v>1887</v>
      </c>
      <c r="G520" s="10">
        <v>2016</v>
      </c>
      <c r="H520" s="4" t="s">
        <v>48</v>
      </c>
      <c r="I520" s="10" t="s">
        <v>27</v>
      </c>
      <c r="J520" s="10">
        <v>67</v>
      </c>
      <c r="K520" t="s">
        <v>49</v>
      </c>
      <c r="L520" s="10" t="s">
        <v>1888</v>
      </c>
      <c r="M520" s="10">
        <v>2010</v>
      </c>
      <c r="N520" s="9" t="s">
        <v>1795</v>
      </c>
      <c r="O520" t="s">
        <v>415</v>
      </c>
      <c r="P520">
        <v>10</v>
      </c>
      <c r="Q520" s="10" t="s">
        <v>138</v>
      </c>
      <c r="R520" s="10" t="s">
        <v>49</v>
      </c>
      <c r="S520" s="10" t="b">
        <v>1</v>
      </c>
      <c r="T520"/>
      <c r="U520"/>
      <c r="V520"/>
      <c r="W520"/>
      <c r="X520"/>
      <c r="Y520" s="10" t="b">
        <v>0</v>
      </c>
      <c r="Z520" s="6">
        <v>1.2269938650306751</v>
      </c>
      <c r="AB520">
        <v>0</v>
      </c>
    </row>
    <row r="521" spans="1:28" x14ac:dyDescent="0.25">
      <c r="A521" s="10" t="s">
        <v>1889</v>
      </c>
      <c r="B521" s="4" t="s">
        <v>173</v>
      </c>
      <c r="C521" s="10" t="s">
        <v>152</v>
      </c>
      <c r="D521" s="10">
        <v>64</v>
      </c>
      <c r="E521" t="s">
        <v>174</v>
      </c>
      <c r="F521" s="10" t="s">
        <v>1890</v>
      </c>
      <c r="G521" s="10">
        <v>2007</v>
      </c>
      <c r="H521" s="4" t="s">
        <v>282</v>
      </c>
      <c r="I521" s="10" t="s">
        <v>152</v>
      </c>
      <c r="J521" s="10">
        <v>65</v>
      </c>
      <c r="K521" t="s">
        <v>283</v>
      </c>
      <c r="L521" s="10" t="s">
        <v>1891</v>
      </c>
      <c r="M521" s="10">
        <v>2015</v>
      </c>
      <c r="N521" s="9" t="s">
        <v>1795</v>
      </c>
      <c r="O521" t="s">
        <v>415</v>
      </c>
      <c r="P521">
        <v>10</v>
      </c>
      <c r="Q521" s="10" t="s">
        <v>174</v>
      </c>
      <c r="R521" s="10" t="s">
        <v>283</v>
      </c>
      <c r="S521" s="10" t="b">
        <v>1</v>
      </c>
      <c r="T521"/>
      <c r="U521"/>
      <c r="V521"/>
      <c r="W521"/>
      <c r="X521"/>
      <c r="Y521" s="10" t="b">
        <v>0</v>
      </c>
      <c r="Z521" s="6">
        <v>1.5503875968992249</v>
      </c>
      <c r="AB521">
        <v>0</v>
      </c>
    </row>
    <row r="522" spans="1:28" x14ac:dyDescent="0.25">
      <c r="A522" s="10" t="s">
        <v>1892</v>
      </c>
      <c r="B522" s="4" t="s">
        <v>180</v>
      </c>
      <c r="C522" s="10" t="s">
        <v>80</v>
      </c>
      <c r="D522" s="10">
        <v>79</v>
      </c>
      <c r="E522" t="s">
        <v>181</v>
      </c>
      <c r="F522" s="10" t="s">
        <v>1893</v>
      </c>
      <c r="G522" s="10">
        <v>1999</v>
      </c>
      <c r="H522" s="4" t="s">
        <v>156</v>
      </c>
      <c r="I522" s="10" t="s">
        <v>80</v>
      </c>
      <c r="J522" s="10">
        <v>129</v>
      </c>
      <c r="K522" t="s">
        <v>157</v>
      </c>
      <c r="L522" s="10" t="s">
        <v>1894</v>
      </c>
      <c r="M522" s="10">
        <v>2016</v>
      </c>
      <c r="N522" s="9" t="s">
        <v>1795</v>
      </c>
      <c r="O522" t="s">
        <v>415</v>
      </c>
      <c r="P522">
        <v>10</v>
      </c>
      <c r="Q522" s="10" t="s">
        <v>157</v>
      </c>
      <c r="R522" s="10" t="s">
        <v>181</v>
      </c>
      <c r="S522" s="10" t="b">
        <v>1</v>
      </c>
      <c r="T522"/>
      <c r="U522"/>
      <c r="V522"/>
      <c r="W522"/>
      <c r="X522"/>
      <c r="Y522" s="10" t="b">
        <v>0</v>
      </c>
      <c r="Z522" s="6">
        <v>0.96153846153846156</v>
      </c>
      <c r="AB522">
        <v>0</v>
      </c>
    </row>
    <row r="523" spans="1:28" x14ac:dyDescent="0.25">
      <c r="A523" s="10" t="s">
        <v>1895</v>
      </c>
      <c r="B523" s="4" t="s">
        <v>208</v>
      </c>
      <c r="C523" s="10" t="s">
        <v>31</v>
      </c>
      <c r="D523" s="10">
        <v>19</v>
      </c>
      <c r="E523" t="s">
        <v>209</v>
      </c>
      <c r="F523" s="10" t="s">
        <v>1896</v>
      </c>
      <c r="G523" s="10">
        <v>1997</v>
      </c>
      <c r="H523" s="4" t="s">
        <v>166</v>
      </c>
      <c r="I523" s="10" t="s">
        <v>31</v>
      </c>
      <c r="J523" s="10">
        <v>43</v>
      </c>
      <c r="K523" t="s">
        <v>167</v>
      </c>
      <c r="L523" s="10" t="s">
        <v>1897</v>
      </c>
      <c r="M523" s="10">
        <v>2013</v>
      </c>
      <c r="N523" s="9" t="s">
        <v>1795</v>
      </c>
      <c r="O523" t="s">
        <v>415</v>
      </c>
      <c r="P523">
        <v>10</v>
      </c>
      <c r="Q523" s="10" t="s">
        <v>209</v>
      </c>
      <c r="R523" s="10" t="s">
        <v>167</v>
      </c>
      <c r="S523" s="10" t="b">
        <v>1</v>
      </c>
      <c r="T523"/>
      <c r="U523"/>
      <c r="V523"/>
      <c r="W523"/>
      <c r="X523"/>
      <c r="Y523" s="10" t="b">
        <v>0</v>
      </c>
      <c r="Z523" s="6">
        <v>3.225806451612903</v>
      </c>
      <c r="AB523">
        <v>0</v>
      </c>
    </row>
    <row r="524" spans="1:28" x14ac:dyDescent="0.25">
      <c r="A524" s="10" t="s">
        <v>1898</v>
      </c>
      <c r="B524" s="4" t="s">
        <v>530</v>
      </c>
      <c r="C524" s="10" t="s">
        <v>95</v>
      </c>
      <c r="D524" s="10">
        <v>5</v>
      </c>
      <c r="E524" t="s">
        <v>531</v>
      </c>
      <c r="F524" s="10" t="s">
        <v>1899</v>
      </c>
      <c r="G524" s="10">
        <v>2005</v>
      </c>
      <c r="H524" s="4" t="s">
        <v>94</v>
      </c>
      <c r="I524" s="10" t="s">
        <v>95</v>
      </c>
      <c r="J524" s="10">
        <v>8</v>
      </c>
      <c r="K524" t="s">
        <v>96</v>
      </c>
      <c r="L524" s="10" t="s">
        <v>1900</v>
      </c>
      <c r="M524" s="10">
        <v>2011</v>
      </c>
      <c r="N524" s="9" t="s">
        <v>1795</v>
      </c>
      <c r="O524" t="s">
        <v>415</v>
      </c>
      <c r="P524">
        <v>10</v>
      </c>
      <c r="Q524" s="10" t="s">
        <v>531</v>
      </c>
      <c r="R524" s="10" t="s">
        <v>96</v>
      </c>
      <c r="S524" s="10" t="b">
        <v>1</v>
      </c>
      <c r="T524"/>
      <c r="U524"/>
      <c r="V524"/>
      <c r="W524"/>
      <c r="X524"/>
      <c r="Y524" s="10" t="b">
        <v>0</v>
      </c>
      <c r="Z524" s="6">
        <v>15.38461538461539</v>
      </c>
      <c r="AB524">
        <v>0</v>
      </c>
    </row>
    <row r="525" spans="1:28" x14ac:dyDescent="0.25">
      <c r="A525" s="10" t="s">
        <v>1901</v>
      </c>
      <c r="B525" s="4" t="s">
        <v>215</v>
      </c>
      <c r="C525" s="10" t="s">
        <v>31</v>
      </c>
      <c r="D525" s="10">
        <v>23</v>
      </c>
      <c r="E525" t="s">
        <v>216</v>
      </c>
      <c r="F525" s="10" t="s">
        <v>1902</v>
      </c>
      <c r="G525" s="10">
        <v>2012</v>
      </c>
      <c r="H525" s="4" t="s">
        <v>405</v>
      </c>
      <c r="I525" s="10" t="s">
        <v>31</v>
      </c>
      <c r="J525" s="10">
        <v>48</v>
      </c>
      <c r="K525" t="s">
        <v>406</v>
      </c>
      <c r="L525" s="10" t="s">
        <v>1903</v>
      </c>
      <c r="M525" s="10">
        <v>2014</v>
      </c>
      <c r="N525" s="9" t="s">
        <v>1795</v>
      </c>
      <c r="O525" t="s">
        <v>415</v>
      </c>
      <c r="P525">
        <v>10</v>
      </c>
      <c r="Q525" s="10" t="s">
        <v>406</v>
      </c>
      <c r="R525" s="10" t="s">
        <v>216</v>
      </c>
      <c r="S525" s="10" t="b">
        <v>1</v>
      </c>
      <c r="T525"/>
      <c r="U525"/>
      <c r="V525"/>
      <c r="W525"/>
      <c r="X525"/>
      <c r="Y525" s="10" t="b">
        <v>0</v>
      </c>
      <c r="Z525" s="6">
        <v>2.816901408450704</v>
      </c>
      <c r="AB525">
        <v>0</v>
      </c>
    </row>
    <row r="526" spans="1:28" x14ac:dyDescent="0.25">
      <c r="A526" s="10" t="s">
        <v>1904</v>
      </c>
      <c r="B526" s="4" t="s">
        <v>222</v>
      </c>
      <c r="C526" s="10" t="s">
        <v>95</v>
      </c>
      <c r="D526" s="10">
        <v>32</v>
      </c>
      <c r="E526" t="s">
        <v>223</v>
      </c>
      <c r="F526" s="10" t="s">
        <v>1905</v>
      </c>
      <c r="G526" s="10">
        <v>2014</v>
      </c>
      <c r="H526" s="4" t="s">
        <v>318</v>
      </c>
      <c r="I526" s="10" t="s">
        <v>95</v>
      </c>
      <c r="J526" s="10">
        <v>52</v>
      </c>
      <c r="K526" t="s">
        <v>319</v>
      </c>
      <c r="L526" s="10" t="s">
        <v>1906</v>
      </c>
      <c r="M526" s="10">
        <v>2007</v>
      </c>
      <c r="N526" s="9" t="s">
        <v>1795</v>
      </c>
      <c r="O526" t="s">
        <v>415</v>
      </c>
      <c r="P526">
        <v>10</v>
      </c>
      <c r="Q526" s="10" t="s">
        <v>319</v>
      </c>
      <c r="R526" s="10" t="s">
        <v>223</v>
      </c>
      <c r="S526" s="10" t="b">
        <v>1</v>
      </c>
      <c r="T526"/>
      <c r="U526"/>
      <c r="V526"/>
      <c r="W526"/>
      <c r="X526"/>
      <c r="Y526" s="10" t="b">
        <v>0</v>
      </c>
      <c r="Z526" s="6">
        <v>2.3809523809523809</v>
      </c>
      <c r="AB526">
        <v>0</v>
      </c>
    </row>
    <row r="527" spans="1:28" x14ac:dyDescent="0.25">
      <c r="A527" s="10" t="s">
        <v>1907</v>
      </c>
      <c r="B527" s="4" t="s">
        <v>236</v>
      </c>
      <c r="C527" s="10" t="s">
        <v>95</v>
      </c>
      <c r="D527" s="10">
        <v>46</v>
      </c>
      <c r="E527" t="s">
        <v>237</v>
      </c>
      <c r="F527" s="10" t="s">
        <v>1908</v>
      </c>
      <c r="G527" s="10">
        <v>2008</v>
      </c>
      <c r="H527" s="4" t="s">
        <v>311</v>
      </c>
      <c r="I527" s="10" t="s">
        <v>95</v>
      </c>
      <c r="J527" s="10">
        <v>82</v>
      </c>
      <c r="K527" t="s">
        <v>312</v>
      </c>
      <c r="L527" s="10" t="s">
        <v>1909</v>
      </c>
      <c r="M527" s="10">
        <v>2017</v>
      </c>
      <c r="N527" s="9" t="s">
        <v>1795</v>
      </c>
      <c r="O527" t="s">
        <v>415</v>
      </c>
      <c r="P527">
        <v>10</v>
      </c>
      <c r="Q527" s="10" t="s">
        <v>237</v>
      </c>
      <c r="R527" s="10" t="s">
        <v>312</v>
      </c>
      <c r="S527" s="10" t="b">
        <v>1</v>
      </c>
      <c r="T527"/>
      <c r="U527"/>
      <c r="V527"/>
      <c r="W527"/>
      <c r="X527"/>
      <c r="Y527" s="10" t="b">
        <v>1</v>
      </c>
      <c r="Z527" s="6">
        <v>1.5625</v>
      </c>
      <c r="AB527">
        <v>0</v>
      </c>
    </row>
    <row r="528" spans="1:28" x14ac:dyDescent="0.25">
      <c r="A528" s="10" t="s">
        <v>1910</v>
      </c>
      <c r="B528" s="4" t="s">
        <v>257</v>
      </c>
      <c r="C528" s="10" t="s">
        <v>152</v>
      </c>
      <c r="D528" s="10">
        <v>69</v>
      </c>
      <c r="E528" t="s">
        <v>258</v>
      </c>
      <c r="F528" s="10" t="s">
        <v>1911</v>
      </c>
      <c r="G528" s="10">
        <v>1998</v>
      </c>
      <c r="H528" s="4" t="s">
        <v>264</v>
      </c>
      <c r="I528" s="10" t="s">
        <v>152</v>
      </c>
      <c r="J528" s="10">
        <v>93</v>
      </c>
      <c r="K528" t="s">
        <v>265</v>
      </c>
      <c r="L528" s="10" t="s">
        <v>1912</v>
      </c>
      <c r="M528" s="10">
        <v>2008</v>
      </c>
      <c r="N528" s="9" t="s">
        <v>1795</v>
      </c>
      <c r="O528" t="s">
        <v>415</v>
      </c>
      <c r="P528">
        <v>10</v>
      </c>
      <c r="Q528" s="10" t="s">
        <v>258</v>
      </c>
      <c r="R528" s="10" t="s">
        <v>265</v>
      </c>
      <c r="S528" s="10" t="b">
        <v>1</v>
      </c>
      <c r="T528"/>
      <c r="U528"/>
      <c r="V528"/>
      <c r="W528"/>
      <c r="X528"/>
      <c r="Y528" s="10" t="b">
        <v>0</v>
      </c>
      <c r="Z528" s="6">
        <v>1.2345679012345681</v>
      </c>
      <c r="AB528">
        <v>0</v>
      </c>
    </row>
    <row r="529" spans="1:28" x14ac:dyDescent="0.25">
      <c r="A529" s="10" t="s">
        <v>1913</v>
      </c>
      <c r="B529" s="4" t="s">
        <v>328</v>
      </c>
      <c r="C529" s="10" t="s">
        <v>31</v>
      </c>
      <c r="D529" s="10">
        <v>78</v>
      </c>
      <c r="E529" t="s">
        <v>329</v>
      </c>
      <c r="F529" s="10" t="s">
        <v>1914</v>
      </c>
      <c r="G529" s="10">
        <v>2012</v>
      </c>
      <c r="H529" s="4" t="s">
        <v>69</v>
      </c>
      <c r="I529" s="10" t="s">
        <v>31</v>
      </c>
      <c r="J529" s="10">
        <v>51</v>
      </c>
      <c r="K529" t="s">
        <v>70</v>
      </c>
      <c r="L529" s="10" t="s">
        <v>1915</v>
      </c>
      <c r="M529" s="10">
        <v>2010</v>
      </c>
      <c r="N529" s="9" t="s">
        <v>1795</v>
      </c>
      <c r="O529" t="s">
        <v>415</v>
      </c>
      <c r="P529">
        <v>10</v>
      </c>
      <c r="Q529" s="10" t="s">
        <v>70</v>
      </c>
      <c r="R529" s="10" t="s">
        <v>329</v>
      </c>
      <c r="S529" s="10" t="b">
        <v>1</v>
      </c>
      <c r="T529"/>
      <c r="U529"/>
      <c r="V529"/>
      <c r="W529"/>
      <c r="X529"/>
      <c r="Y529" s="10" t="b">
        <v>0</v>
      </c>
      <c r="Z529" s="6">
        <v>1.5503875968992249</v>
      </c>
      <c r="AB529">
        <v>0</v>
      </c>
    </row>
    <row r="530" spans="1:28" x14ac:dyDescent="0.25">
      <c r="A530" s="10" t="s">
        <v>1916</v>
      </c>
      <c r="B530" s="4" t="s">
        <v>349</v>
      </c>
      <c r="C530" s="10" t="s">
        <v>41</v>
      </c>
      <c r="D530" s="10">
        <v>70</v>
      </c>
      <c r="E530" t="s">
        <v>350</v>
      </c>
      <c r="F530" s="10" t="s">
        <v>1917</v>
      </c>
      <c r="G530" s="10">
        <v>2017</v>
      </c>
      <c r="H530" s="4" t="s">
        <v>360</v>
      </c>
      <c r="I530" s="10" t="s">
        <v>41</v>
      </c>
      <c r="J530" s="10">
        <v>26</v>
      </c>
      <c r="K530" t="s">
        <v>361</v>
      </c>
      <c r="L530" s="10" t="s">
        <v>1918</v>
      </c>
      <c r="M530" s="10">
        <v>2006</v>
      </c>
      <c r="N530" s="9" t="s">
        <v>1795</v>
      </c>
      <c r="O530" t="s">
        <v>415</v>
      </c>
      <c r="P530">
        <v>10</v>
      </c>
      <c r="Q530" s="10" t="s">
        <v>350</v>
      </c>
      <c r="R530" s="10" t="s">
        <v>361</v>
      </c>
      <c r="S530" s="10" t="b">
        <v>1</v>
      </c>
      <c r="T530"/>
      <c r="U530"/>
      <c r="V530"/>
      <c r="W530"/>
      <c r="X530"/>
      <c r="Y530" s="10" t="b">
        <v>1</v>
      </c>
      <c r="Z530" s="6">
        <v>2.083333333333333</v>
      </c>
      <c r="AB530">
        <v>0</v>
      </c>
    </row>
    <row r="531" spans="1:28" x14ac:dyDescent="0.25">
      <c r="A531" s="10" t="s">
        <v>1919</v>
      </c>
      <c r="B531" s="4" t="s">
        <v>356</v>
      </c>
      <c r="C531" s="10" t="s">
        <v>61</v>
      </c>
      <c r="D531" s="10">
        <v>24</v>
      </c>
      <c r="E531" t="s">
        <v>357</v>
      </c>
      <c r="F531" s="10" t="s">
        <v>1920</v>
      </c>
      <c r="G531" s="10">
        <v>2016</v>
      </c>
      <c r="H531" s="4" t="s">
        <v>141</v>
      </c>
      <c r="I531" s="10" t="s">
        <v>61</v>
      </c>
      <c r="J531" s="10">
        <v>18</v>
      </c>
      <c r="K531" t="s">
        <v>142</v>
      </c>
      <c r="L531" s="10" t="s">
        <v>1921</v>
      </c>
      <c r="M531" s="10">
        <v>2004</v>
      </c>
      <c r="N531" s="9" t="s">
        <v>1795</v>
      </c>
      <c r="O531" t="s">
        <v>415</v>
      </c>
      <c r="P531">
        <v>10</v>
      </c>
      <c r="Q531" s="10" t="s">
        <v>142</v>
      </c>
      <c r="R531" s="10" t="s">
        <v>357</v>
      </c>
      <c r="S531" s="10" t="b">
        <v>1</v>
      </c>
      <c r="T531"/>
      <c r="U531"/>
      <c r="V531"/>
      <c r="W531"/>
      <c r="X531"/>
      <c r="Y531" s="10" t="b">
        <v>0</v>
      </c>
      <c r="Z531" s="6">
        <v>4.7619047619047619</v>
      </c>
      <c r="AB531">
        <v>0</v>
      </c>
    </row>
    <row r="532" spans="1:28" x14ac:dyDescent="0.25">
      <c r="A532" s="10" t="s">
        <v>1922</v>
      </c>
      <c r="B532" s="4" t="s">
        <v>363</v>
      </c>
      <c r="C532" s="10" t="s">
        <v>61</v>
      </c>
      <c r="D532" s="10">
        <v>54</v>
      </c>
      <c r="E532" t="s">
        <v>364</v>
      </c>
      <c r="F532" s="10" t="s">
        <v>1923</v>
      </c>
      <c r="G532" s="10">
        <v>1997</v>
      </c>
      <c r="H532" s="4" t="s">
        <v>194</v>
      </c>
      <c r="I532" s="10" t="s">
        <v>61</v>
      </c>
      <c r="J532" s="10">
        <v>15</v>
      </c>
      <c r="K532" t="s">
        <v>195</v>
      </c>
      <c r="L532" s="10" t="s">
        <v>1924</v>
      </c>
      <c r="M532" s="10">
        <v>2010</v>
      </c>
      <c r="N532" s="9" t="s">
        <v>1795</v>
      </c>
      <c r="O532" t="s">
        <v>415</v>
      </c>
      <c r="P532">
        <v>10</v>
      </c>
      <c r="Q532" s="10" t="s">
        <v>195</v>
      </c>
      <c r="R532" s="10" t="s">
        <v>364</v>
      </c>
      <c r="S532" s="10" t="b">
        <v>1</v>
      </c>
      <c r="T532"/>
      <c r="U532"/>
      <c r="V532"/>
      <c r="W532"/>
      <c r="X532"/>
      <c r="Y532" s="10" t="b">
        <v>0</v>
      </c>
      <c r="Z532" s="6">
        <v>2.8985507246376812</v>
      </c>
      <c r="AB532">
        <v>0</v>
      </c>
    </row>
    <row r="533" spans="1:28" x14ac:dyDescent="0.25">
      <c r="A533" s="10" t="s">
        <v>1925</v>
      </c>
      <c r="B533" s="4" t="s">
        <v>458</v>
      </c>
      <c r="C533" s="10" t="s">
        <v>297</v>
      </c>
      <c r="D533" s="10">
        <v>11</v>
      </c>
      <c r="E533" t="s">
        <v>459</v>
      </c>
      <c r="F533" s="10" t="s">
        <v>1926</v>
      </c>
      <c r="G533" s="10">
        <v>2017</v>
      </c>
      <c r="H533" s="4" t="s">
        <v>429</v>
      </c>
      <c r="I533" s="10" t="s">
        <v>297</v>
      </c>
      <c r="J533" s="10">
        <v>71</v>
      </c>
      <c r="K533" t="s">
        <v>430</v>
      </c>
      <c r="L533" s="10" t="s">
        <v>1927</v>
      </c>
      <c r="M533" s="10">
        <v>2017</v>
      </c>
      <c r="N533" s="9" t="s">
        <v>1795</v>
      </c>
      <c r="O533" t="s">
        <v>415</v>
      </c>
      <c r="P533">
        <v>10</v>
      </c>
      <c r="Q533" s="10" t="s">
        <v>459</v>
      </c>
      <c r="R533" s="10" t="s">
        <v>430</v>
      </c>
      <c r="S533" s="10" t="b">
        <v>1</v>
      </c>
      <c r="T533"/>
      <c r="U533"/>
      <c r="V533"/>
      <c r="W533"/>
      <c r="X533"/>
      <c r="Y533" s="10" t="b">
        <v>1</v>
      </c>
      <c r="Z533" s="6">
        <v>2.4390243902439019</v>
      </c>
      <c r="AB533">
        <v>0</v>
      </c>
    </row>
    <row r="534" spans="1:28" x14ac:dyDescent="0.25">
      <c r="A534" s="10" t="s">
        <v>1928</v>
      </c>
      <c r="B534" s="4" t="s">
        <v>332</v>
      </c>
      <c r="C534" s="10" t="s">
        <v>37</v>
      </c>
      <c r="D534" s="10">
        <v>108</v>
      </c>
      <c r="E534" t="s">
        <v>333</v>
      </c>
      <c r="F534" s="10" t="s">
        <v>1929</v>
      </c>
      <c r="G534" s="10">
        <v>2012</v>
      </c>
      <c r="H534" s="4" t="s">
        <v>120</v>
      </c>
      <c r="I534" s="10" t="s">
        <v>37</v>
      </c>
      <c r="J534" s="10">
        <v>88</v>
      </c>
      <c r="K534" t="s">
        <v>121</v>
      </c>
      <c r="L534" s="10" t="s">
        <v>1930</v>
      </c>
      <c r="M534" s="10">
        <v>2015</v>
      </c>
      <c r="N534" s="9" t="s">
        <v>1931</v>
      </c>
      <c r="O534" t="s">
        <v>415</v>
      </c>
      <c r="P534">
        <v>11</v>
      </c>
      <c r="Q534" s="10" t="s">
        <v>333</v>
      </c>
      <c r="R534" s="10" t="s">
        <v>121</v>
      </c>
      <c r="S534" s="10" t="b">
        <v>1</v>
      </c>
      <c r="T534"/>
      <c r="U534"/>
      <c r="V534"/>
      <c r="W534"/>
      <c r="X534"/>
      <c r="Y534" s="10" t="b">
        <v>0</v>
      </c>
      <c r="Z534" s="6">
        <v>1.0204081632653059</v>
      </c>
      <c r="AB534">
        <v>0</v>
      </c>
    </row>
    <row r="535" spans="1:28" x14ac:dyDescent="0.25">
      <c r="A535" s="10" t="s">
        <v>1932</v>
      </c>
      <c r="B535" s="4" t="s">
        <v>523</v>
      </c>
      <c r="C535" s="10" t="s">
        <v>37</v>
      </c>
      <c r="D535" s="10">
        <v>54</v>
      </c>
      <c r="E535" t="s">
        <v>524</v>
      </c>
      <c r="F535" s="10" t="s">
        <v>1933</v>
      </c>
      <c r="G535" s="10">
        <v>2003</v>
      </c>
      <c r="H535" s="4" t="s">
        <v>127</v>
      </c>
      <c r="I535" s="10" t="s">
        <v>37</v>
      </c>
      <c r="J535" s="10">
        <v>116</v>
      </c>
      <c r="K535" t="s">
        <v>128</v>
      </c>
      <c r="L535" s="10" t="s">
        <v>1934</v>
      </c>
      <c r="M535" s="10">
        <v>2008</v>
      </c>
      <c r="N535" s="9" t="s">
        <v>1931</v>
      </c>
      <c r="O535" t="s">
        <v>415</v>
      </c>
      <c r="P535">
        <v>11</v>
      </c>
      <c r="Q535" s="10" t="s">
        <v>524</v>
      </c>
      <c r="R535" s="10" t="s">
        <v>128</v>
      </c>
      <c r="S535" s="10" t="b">
        <v>1</v>
      </c>
      <c r="T535"/>
      <c r="U535"/>
      <c r="V535"/>
      <c r="W535"/>
      <c r="X535"/>
      <c r="Y535" s="10" t="b">
        <v>0</v>
      </c>
      <c r="Z535" s="6">
        <v>1.1764705882352939</v>
      </c>
      <c r="AB535">
        <v>0</v>
      </c>
    </row>
    <row r="536" spans="1:28" x14ac:dyDescent="0.25">
      <c r="A536" s="10" t="s">
        <v>1935</v>
      </c>
      <c r="B536" s="4" t="s">
        <v>99</v>
      </c>
      <c r="C536" s="10" t="s">
        <v>37</v>
      </c>
      <c r="D536" s="10">
        <v>95</v>
      </c>
      <c r="E536" t="s">
        <v>100</v>
      </c>
      <c r="F536" s="10" t="s">
        <v>1936</v>
      </c>
      <c r="G536" s="10">
        <v>2008</v>
      </c>
      <c r="H536" s="4" t="s">
        <v>243</v>
      </c>
      <c r="I536" s="10" t="s">
        <v>37</v>
      </c>
      <c r="J536" s="10">
        <v>76</v>
      </c>
      <c r="K536" t="s">
        <v>244</v>
      </c>
      <c r="L536" s="10" t="s">
        <v>1937</v>
      </c>
      <c r="M536" s="10">
        <v>2015</v>
      </c>
      <c r="N536" s="9" t="s">
        <v>1938</v>
      </c>
      <c r="O536" t="s">
        <v>415</v>
      </c>
      <c r="P536">
        <v>11</v>
      </c>
      <c r="Q536" s="10" t="s">
        <v>244</v>
      </c>
      <c r="R536" s="10" t="s">
        <v>100</v>
      </c>
      <c r="S536" s="10" t="b">
        <v>1</v>
      </c>
      <c r="T536"/>
      <c r="U536"/>
      <c r="V536"/>
      <c r="W536"/>
      <c r="X536"/>
      <c r="Y536" s="10" t="b">
        <v>0</v>
      </c>
      <c r="Z536" s="6">
        <v>1.169590643274854</v>
      </c>
      <c r="AB536">
        <v>0</v>
      </c>
    </row>
    <row r="537" spans="1:28" x14ac:dyDescent="0.25">
      <c r="A537" s="10" t="s">
        <v>1939</v>
      </c>
      <c r="B537" s="4" t="s">
        <v>564</v>
      </c>
      <c r="C537" s="10" t="s">
        <v>37</v>
      </c>
      <c r="D537" s="10">
        <v>99</v>
      </c>
      <c r="E537" t="s">
        <v>565</v>
      </c>
      <c r="F537" s="10" t="s">
        <v>1940</v>
      </c>
      <c r="G537" s="10">
        <v>2011</v>
      </c>
      <c r="H537" s="4" t="s">
        <v>36</v>
      </c>
      <c r="I537" s="10" t="s">
        <v>37</v>
      </c>
      <c r="J537" s="10">
        <v>115</v>
      </c>
      <c r="K537" t="s">
        <v>38</v>
      </c>
      <c r="L537" s="10" t="s">
        <v>1941</v>
      </c>
      <c r="M537" s="10">
        <v>2015</v>
      </c>
      <c r="N537" s="9" t="s">
        <v>1942</v>
      </c>
      <c r="O537" t="s">
        <v>415</v>
      </c>
      <c r="P537">
        <v>11</v>
      </c>
      <c r="Q537" s="10" t="s">
        <v>565</v>
      </c>
      <c r="R537" s="10" t="s">
        <v>38</v>
      </c>
      <c r="S537" s="10" t="b">
        <v>1</v>
      </c>
      <c r="T537"/>
      <c r="U537"/>
      <c r="V537"/>
      <c r="W537"/>
      <c r="X537"/>
      <c r="Y537" s="10" t="b">
        <v>0</v>
      </c>
      <c r="Z537" s="6">
        <v>0.93457943925233633</v>
      </c>
      <c r="AB537">
        <v>0</v>
      </c>
    </row>
    <row r="538" spans="1:28" x14ac:dyDescent="0.25">
      <c r="A538" s="10" t="s">
        <v>1943</v>
      </c>
      <c r="B538" s="4" t="s">
        <v>87</v>
      </c>
      <c r="C538" s="10" t="s">
        <v>37</v>
      </c>
      <c r="D538" s="10">
        <v>119</v>
      </c>
      <c r="E538" t="s">
        <v>88</v>
      </c>
      <c r="F538" s="10" t="s">
        <v>1944</v>
      </c>
      <c r="G538" s="10">
        <v>2005</v>
      </c>
      <c r="H538" s="4" t="s">
        <v>377</v>
      </c>
      <c r="I538" s="10" t="s">
        <v>37</v>
      </c>
      <c r="J538" s="10">
        <v>66</v>
      </c>
      <c r="K538" t="s">
        <v>378</v>
      </c>
      <c r="L538" s="10" t="s">
        <v>1945</v>
      </c>
      <c r="M538" s="10">
        <v>2016</v>
      </c>
      <c r="N538" s="9" t="s">
        <v>1942</v>
      </c>
      <c r="O538" t="s">
        <v>415</v>
      </c>
      <c r="P538">
        <v>11</v>
      </c>
      <c r="Q538" s="10" t="s">
        <v>378</v>
      </c>
      <c r="R538" s="10" t="s">
        <v>88</v>
      </c>
      <c r="S538" s="10" t="b">
        <v>1</v>
      </c>
      <c r="T538"/>
      <c r="U538"/>
      <c r="V538"/>
      <c r="W538"/>
      <c r="X538"/>
      <c r="Y538" s="10" t="b">
        <v>0</v>
      </c>
      <c r="Z538" s="6">
        <v>1.0810810810810809</v>
      </c>
      <c r="AB538">
        <v>0</v>
      </c>
    </row>
    <row r="539" spans="1:28" x14ac:dyDescent="0.25">
      <c r="A539" s="10" t="s">
        <v>1946</v>
      </c>
      <c r="B539" s="4" t="s">
        <v>201</v>
      </c>
      <c r="C539" s="10" t="s">
        <v>152</v>
      </c>
      <c r="D539" s="10">
        <v>84</v>
      </c>
      <c r="E539" t="s">
        <v>202</v>
      </c>
      <c r="F539" s="10" t="s">
        <v>1947</v>
      </c>
      <c r="G539" s="10">
        <v>2016</v>
      </c>
      <c r="H539" s="4" t="s">
        <v>278</v>
      </c>
      <c r="I539" s="10" t="s">
        <v>152</v>
      </c>
      <c r="J539" s="10">
        <v>38</v>
      </c>
      <c r="K539" t="s">
        <v>279</v>
      </c>
      <c r="L539" s="10" t="s">
        <v>1948</v>
      </c>
      <c r="M539" s="10">
        <v>2017</v>
      </c>
      <c r="N539" s="9" t="s">
        <v>1942</v>
      </c>
      <c r="O539" t="s">
        <v>415</v>
      </c>
      <c r="P539">
        <v>11</v>
      </c>
      <c r="Q539" s="10" t="s">
        <v>279</v>
      </c>
      <c r="R539" s="10" t="s">
        <v>202</v>
      </c>
      <c r="S539" s="10" t="b">
        <v>1</v>
      </c>
      <c r="T539"/>
      <c r="U539"/>
      <c r="V539"/>
      <c r="W539"/>
      <c r="X539"/>
      <c r="Y539" s="10" t="b">
        <v>1</v>
      </c>
      <c r="Z539" s="6">
        <v>1.639344262295082</v>
      </c>
      <c r="AB539">
        <v>0</v>
      </c>
    </row>
    <row r="540" spans="1:28" x14ac:dyDescent="0.25">
      <c r="A540" s="10" t="s">
        <v>1949</v>
      </c>
      <c r="B540" s="4" t="s">
        <v>184</v>
      </c>
      <c r="C540" s="10" t="s">
        <v>61</v>
      </c>
      <c r="D540" s="10">
        <v>36</v>
      </c>
      <c r="E540" t="s">
        <v>185</v>
      </c>
      <c r="F540" s="10" t="s">
        <v>1950</v>
      </c>
      <c r="G540" s="10">
        <v>1996</v>
      </c>
      <c r="H540" s="4" t="s">
        <v>60</v>
      </c>
      <c r="I540" s="10" t="s">
        <v>61</v>
      </c>
      <c r="J540" s="10">
        <v>49</v>
      </c>
      <c r="K540" t="s">
        <v>62</v>
      </c>
      <c r="L540" s="10" t="s">
        <v>1951</v>
      </c>
      <c r="M540" s="10">
        <v>1998</v>
      </c>
      <c r="N540" s="9" t="s">
        <v>1952</v>
      </c>
      <c r="O540" t="s">
        <v>415</v>
      </c>
      <c r="P540">
        <v>11</v>
      </c>
      <c r="Q540" s="10" t="s">
        <v>62</v>
      </c>
      <c r="R540" s="10" t="s">
        <v>185</v>
      </c>
      <c r="S540" s="10" t="b">
        <v>1</v>
      </c>
      <c r="T540"/>
      <c r="U540"/>
      <c r="V540"/>
      <c r="W540"/>
      <c r="X540"/>
      <c r="Y540" s="10" t="b">
        <v>0</v>
      </c>
      <c r="Z540" s="6">
        <v>2.3529411764705879</v>
      </c>
      <c r="AB540">
        <v>0</v>
      </c>
    </row>
    <row r="541" spans="1:28" x14ac:dyDescent="0.25">
      <c r="A541" s="10" t="s">
        <v>1953</v>
      </c>
      <c r="B541" s="4" t="s">
        <v>130</v>
      </c>
      <c r="C541" s="10" t="s">
        <v>41</v>
      </c>
      <c r="D541" s="10">
        <v>60</v>
      </c>
      <c r="E541" t="s">
        <v>131</v>
      </c>
      <c r="F541" s="10" t="s">
        <v>1954</v>
      </c>
      <c r="G541" s="10">
        <v>2009</v>
      </c>
      <c r="H541" s="4" t="s">
        <v>335</v>
      </c>
      <c r="I541" s="10" t="s">
        <v>41</v>
      </c>
      <c r="J541" s="10">
        <v>56</v>
      </c>
      <c r="K541" t="s">
        <v>336</v>
      </c>
      <c r="L541" s="10" t="s">
        <v>1955</v>
      </c>
      <c r="M541" s="10">
        <v>2004</v>
      </c>
      <c r="N541" s="9" t="s">
        <v>1952</v>
      </c>
      <c r="O541" t="s">
        <v>415</v>
      </c>
      <c r="P541">
        <v>11</v>
      </c>
      <c r="Q541" s="10" t="s">
        <v>131</v>
      </c>
      <c r="R541" s="10" t="s">
        <v>336</v>
      </c>
      <c r="S541" s="10" t="b">
        <v>1</v>
      </c>
      <c r="T541"/>
      <c r="U541"/>
      <c r="V541"/>
      <c r="W541"/>
      <c r="X541"/>
      <c r="Y541" s="10" t="b">
        <v>0</v>
      </c>
      <c r="Z541" s="6">
        <v>1.7241379310344831</v>
      </c>
      <c r="AB541">
        <v>0</v>
      </c>
    </row>
    <row r="542" spans="1:28" x14ac:dyDescent="0.25">
      <c r="A542" s="10" t="s">
        <v>1956</v>
      </c>
      <c r="B542" s="4" t="s">
        <v>384</v>
      </c>
      <c r="C542" s="10" t="s">
        <v>80</v>
      </c>
      <c r="D542" s="10">
        <v>81</v>
      </c>
      <c r="E542" t="s">
        <v>385</v>
      </c>
      <c r="F542" s="10" t="s">
        <v>1957</v>
      </c>
      <c r="G542" s="10">
        <v>2015</v>
      </c>
      <c r="H542" s="4" t="s">
        <v>400</v>
      </c>
      <c r="I542" s="10" t="s">
        <v>80</v>
      </c>
      <c r="J542" s="10">
        <v>112</v>
      </c>
      <c r="K542" t="s">
        <v>401</v>
      </c>
      <c r="L542" s="10" t="s">
        <v>1958</v>
      </c>
      <c r="M542" s="10">
        <v>2009</v>
      </c>
      <c r="N542" s="9" t="s">
        <v>1952</v>
      </c>
      <c r="O542" t="s">
        <v>415</v>
      </c>
      <c r="P542">
        <v>11</v>
      </c>
      <c r="Q542" s="10" t="s">
        <v>385</v>
      </c>
      <c r="R542" s="10" t="s">
        <v>401</v>
      </c>
      <c r="S542" s="10" t="b">
        <v>1</v>
      </c>
      <c r="T542"/>
      <c r="U542"/>
      <c r="V542"/>
      <c r="W542"/>
      <c r="X542"/>
      <c r="Y542" s="10" t="b">
        <v>0</v>
      </c>
      <c r="Z542" s="6">
        <v>1.036269430051814</v>
      </c>
      <c r="AB542">
        <v>0</v>
      </c>
    </row>
    <row r="543" spans="1:28" x14ac:dyDescent="0.25">
      <c r="A543" s="10" t="s">
        <v>1959</v>
      </c>
      <c r="B543" s="4" t="s">
        <v>26</v>
      </c>
      <c r="C543" s="10" t="s">
        <v>27</v>
      </c>
      <c r="D543" s="10">
        <v>62</v>
      </c>
      <c r="E543" t="s">
        <v>28</v>
      </c>
      <c r="F543" s="10" t="s">
        <v>1960</v>
      </c>
      <c r="G543" s="10">
        <v>1998</v>
      </c>
      <c r="H543" s="4" t="s">
        <v>84</v>
      </c>
      <c r="I543" s="10" t="s">
        <v>65</v>
      </c>
      <c r="J543" s="10">
        <v>86</v>
      </c>
      <c r="K543" t="s">
        <v>85</v>
      </c>
      <c r="L543" s="10" t="s">
        <v>1961</v>
      </c>
      <c r="M543" s="10">
        <v>1996</v>
      </c>
      <c r="N543" s="9" t="s">
        <v>1962</v>
      </c>
      <c r="O543" t="s">
        <v>415</v>
      </c>
      <c r="P543">
        <v>11</v>
      </c>
      <c r="Q543" s="10" t="s">
        <v>85</v>
      </c>
      <c r="R543" s="10" t="s">
        <v>28</v>
      </c>
      <c r="S543" s="10" t="b">
        <v>0</v>
      </c>
      <c r="T543"/>
      <c r="U543"/>
      <c r="V543"/>
      <c r="W543"/>
      <c r="X543"/>
      <c r="Y543" s="10" t="b">
        <v>0</v>
      </c>
      <c r="Z543" s="6">
        <v>1.3513513513513511</v>
      </c>
      <c r="AB543">
        <v>0</v>
      </c>
    </row>
    <row r="544" spans="1:28" x14ac:dyDescent="0.25">
      <c r="A544" s="10" t="s">
        <v>1963</v>
      </c>
      <c r="B544" s="4" t="s">
        <v>45</v>
      </c>
      <c r="C544" s="10" t="s">
        <v>31</v>
      </c>
      <c r="D544" s="10">
        <v>3</v>
      </c>
      <c r="E544" t="s">
        <v>46</v>
      </c>
      <c r="F544" s="10" t="s">
        <v>1964</v>
      </c>
      <c r="G544" s="10">
        <v>2016</v>
      </c>
      <c r="H544" s="4" t="s">
        <v>367</v>
      </c>
      <c r="I544" s="10" t="s">
        <v>31</v>
      </c>
      <c r="J544" s="10">
        <v>7</v>
      </c>
      <c r="K544" t="s">
        <v>368</v>
      </c>
      <c r="L544" s="10" t="s">
        <v>1965</v>
      </c>
      <c r="M544" s="10">
        <v>2011</v>
      </c>
      <c r="N544" s="9" t="s">
        <v>1962</v>
      </c>
      <c r="O544" t="s">
        <v>415</v>
      </c>
      <c r="P544">
        <v>11</v>
      </c>
      <c r="Q544" s="10" t="s">
        <v>46</v>
      </c>
      <c r="R544" s="10" t="s">
        <v>368</v>
      </c>
      <c r="S544" s="10" t="b">
        <v>1</v>
      </c>
      <c r="T544"/>
      <c r="U544"/>
      <c r="V544"/>
      <c r="W544"/>
      <c r="X544"/>
      <c r="Y544" s="10" t="b">
        <v>0</v>
      </c>
      <c r="Z544" s="6">
        <v>20</v>
      </c>
      <c r="AB544">
        <v>0</v>
      </c>
    </row>
    <row r="545" spans="1:28" x14ac:dyDescent="0.25">
      <c r="A545" s="10" t="s">
        <v>1966</v>
      </c>
      <c r="B545" s="4" t="s">
        <v>52</v>
      </c>
      <c r="C545" s="10" t="s">
        <v>53</v>
      </c>
      <c r="D545" s="10">
        <v>121</v>
      </c>
      <c r="E545" t="s">
        <v>54</v>
      </c>
      <c r="F545" s="10" t="s">
        <v>1967</v>
      </c>
      <c r="G545" s="10">
        <v>2016</v>
      </c>
      <c r="H545" s="4" t="s">
        <v>177</v>
      </c>
      <c r="I545" s="10" t="s">
        <v>53</v>
      </c>
      <c r="J545" s="10">
        <v>130</v>
      </c>
      <c r="K545" t="s">
        <v>178</v>
      </c>
      <c r="L545" s="10" t="s">
        <v>1968</v>
      </c>
      <c r="M545" s="10">
        <v>2017</v>
      </c>
      <c r="N545" s="9" t="s">
        <v>1962</v>
      </c>
      <c r="O545" t="s">
        <v>415</v>
      </c>
      <c r="P545">
        <v>11</v>
      </c>
      <c r="Q545" s="10" t="s">
        <v>54</v>
      </c>
      <c r="R545" s="10" t="s">
        <v>178</v>
      </c>
      <c r="S545" s="10" t="b">
        <v>1</v>
      </c>
      <c r="T545"/>
      <c r="U545"/>
      <c r="V545"/>
      <c r="W545"/>
      <c r="X545"/>
      <c r="Y545" s="10" t="b">
        <v>1</v>
      </c>
      <c r="Z545" s="6">
        <v>0.79681274900398402</v>
      </c>
      <c r="AB545">
        <v>0</v>
      </c>
    </row>
    <row r="546" spans="1:28" x14ac:dyDescent="0.25">
      <c r="A546" s="10" t="s">
        <v>1969</v>
      </c>
      <c r="B546" s="4" t="s">
        <v>113</v>
      </c>
      <c r="C546" s="10" t="s">
        <v>41</v>
      </c>
      <c r="D546" s="10">
        <v>79</v>
      </c>
      <c r="E546" t="s">
        <v>114</v>
      </c>
      <c r="F546" s="10" t="s">
        <v>1970</v>
      </c>
      <c r="G546" s="10">
        <v>2007</v>
      </c>
      <c r="H546" s="4" t="s">
        <v>342</v>
      </c>
      <c r="I546" s="10" t="s">
        <v>41</v>
      </c>
      <c r="J546" s="10">
        <v>28</v>
      </c>
      <c r="K546" t="s">
        <v>343</v>
      </c>
      <c r="L546" s="10" t="s">
        <v>1971</v>
      </c>
      <c r="M546" s="10">
        <v>2000</v>
      </c>
      <c r="N546" s="9" t="s">
        <v>1962</v>
      </c>
      <c r="O546" t="s">
        <v>415</v>
      </c>
      <c r="P546">
        <v>11</v>
      </c>
      <c r="Q546" s="10" t="s">
        <v>343</v>
      </c>
      <c r="R546" s="10" t="s">
        <v>114</v>
      </c>
      <c r="S546" s="10" t="b">
        <v>1</v>
      </c>
      <c r="T546"/>
      <c r="U546"/>
      <c r="V546"/>
      <c r="W546"/>
      <c r="X546"/>
      <c r="Y546" s="10" t="b">
        <v>0</v>
      </c>
      <c r="Z546" s="6">
        <v>1.8691588785046731</v>
      </c>
      <c r="AB546">
        <v>0</v>
      </c>
    </row>
    <row r="547" spans="1:28" x14ac:dyDescent="0.25">
      <c r="A547" s="10" t="s">
        <v>1972</v>
      </c>
      <c r="B547" s="4" t="s">
        <v>134</v>
      </c>
      <c r="C547" s="10" t="s">
        <v>65</v>
      </c>
      <c r="D547" s="10">
        <v>47</v>
      </c>
      <c r="E547" t="s">
        <v>135</v>
      </c>
      <c r="F547" s="10" t="s">
        <v>1973</v>
      </c>
      <c r="G547" s="10">
        <v>2006</v>
      </c>
      <c r="H547" s="4" t="s">
        <v>479</v>
      </c>
      <c r="I547" s="10" t="s">
        <v>27</v>
      </c>
      <c r="J547" s="10">
        <v>33</v>
      </c>
      <c r="K547" t="s">
        <v>480</v>
      </c>
      <c r="L547" s="10" t="s">
        <v>1974</v>
      </c>
      <c r="M547" s="10">
        <v>2010</v>
      </c>
      <c r="N547" s="9" t="s">
        <v>1962</v>
      </c>
      <c r="O547" t="s">
        <v>415</v>
      </c>
      <c r="P547">
        <v>11</v>
      </c>
      <c r="Q547" s="10" t="s">
        <v>480</v>
      </c>
      <c r="R547" s="10" t="s">
        <v>135</v>
      </c>
      <c r="S547" s="10" t="b">
        <v>0</v>
      </c>
      <c r="T547"/>
      <c r="U547"/>
      <c r="V547"/>
      <c r="W547"/>
      <c r="X547"/>
      <c r="Y547" s="10" t="b">
        <v>0</v>
      </c>
      <c r="Z547" s="6">
        <v>2.5</v>
      </c>
      <c r="AB547">
        <v>0</v>
      </c>
    </row>
    <row r="548" spans="1:28" x14ac:dyDescent="0.25">
      <c r="A548" s="10" t="s">
        <v>1975</v>
      </c>
      <c r="B548" s="4" t="s">
        <v>141</v>
      </c>
      <c r="C548" s="10" t="s">
        <v>61</v>
      </c>
      <c r="D548" s="10">
        <v>18</v>
      </c>
      <c r="E548" t="s">
        <v>142</v>
      </c>
      <c r="F548" s="10" t="s">
        <v>1976</v>
      </c>
      <c r="G548" s="10">
        <v>2004</v>
      </c>
      <c r="H548" s="4" t="s">
        <v>363</v>
      </c>
      <c r="I548" s="10" t="s">
        <v>61</v>
      </c>
      <c r="J548" s="10">
        <v>54</v>
      </c>
      <c r="K548" t="s">
        <v>364</v>
      </c>
      <c r="L548" s="10" t="s">
        <v>1977</v>
      </c>
      <c r="M548" s="10">
        <v>1997</v>
      </c>
      <c r="N548" s="9" t="s">
        <v>1962</v>
      </c>
      <c r="O548" t="s">
        <v>415</v>
      </c>
      <c r="P548">
        <v>11</v>
      </c>
      <c r="Q548" s="10" t="s">
        <v>142</v>
      </c>
      <c r="R548" s="10" t="s">
        <v>364</v>
      </c>
      <c r="S548" s="10" t="b">
        <v>1</v>
      </c>
      <c r="T548"/>
      <c r="U548"/>
      <c r="V548"/>
      <c r="W548"/>
      <c r="X548"/>
      <c r="Y548" s="10" t="b">
        <v>0</v>
      </c>
      <c r="Z548" s="6">
        <v>2.7777777777777781</v>
      </c>
      <c r="AB548">
        <v>0</v>
      </c>
    </row>
    <row r="549" spans="1:28" x14ac:dyDescent="0.25">
      <c r="A549" s="10" t="s">
        <v>1978</v>
      </c>
      <c r="B549" s="4" t="s">
        <v>148</v>
      </c>
      <c r="C549" s="10" t="s">
        <v>37</v>
      </c>
      <c r="D549" s="10">
        <v>102</v>
      </c>
      <c r="E549" t="s">
        <v>149</v>
      </c>
      <c r="F549" s="10" t="s">
        <v>1979</v>
      </c>
      <c r="G549" s="10">
        <v>2009</v>
      </c>
      <c r="H549" s="4" t="s">
        <v>212</v>
      </c>
      <c r="I549" s="10" t="s">
        <v>37</v>
      </c>
      <c r="J549" s="10">
        <v>123</v>
      </c>
      <c r="K549" t="s">
        <v>213</v>
      </c>
      <c r="L549" s="10" t="s">
        <v>1980</v>
      </c>
      <c r="M549" s="10">
        <v>2016</v>
      </c>
      <c r="N549" s="9" t="s">
        <v>1962</v>
      </c>
      <c r="O549" t="s">
        <v>415</v>
      </c>
      <c r="P549">
        <v>11</v>
      </c>
      <c r="Q549" s="10" t="s">
        <v>149</v>
      </c>
      <c r="R549" s="10" t="s">
        <v>213</v>
      </c>
      <c r="S549" s="10" t="b">
        <v>1</v>
      </c>
      <c r="T549"/>
      <c r="U549"/>
      <c r="V549"/>
      <c r="W549"/>
      <c r="X549"/>
      <c r="Y549" s="10" t="b">
        <v>0</v>
      </c>
      <c r="Z549" s="6">
        <v>0.88888888888888884</v>
      </c>
      <c r="AB549">
        <v>0</v>
      </c>
    </row>
    <row r="550" spans="1:28" x14ac:dyDescent="0.25">
      <c r="A550" s="10" t="s">
        <v>1981</v>
      </c>
      <c r="B550" s="4" t="s">
        <v>156</v>
      </c>
      <c r="C550" s="10" t="s">
        <v>80</v>
      </c>
      <c r="D550" s="10">
        <v>129</v>
      </c>
      <c r="E550" t="s">
        <v>157</v>
      </c>
      <c r="F550" s="10" t="s">
        <v>1982</v>
      </c>
      <c r="G550" s="10">
        <v>2016</v>
      </c>
      <c r="H550" s="4" t="s">
        <v>208</v>
      </c>
      <c r="I550" s="10" t="s">
        <v>31</v>
      </c>
      <c r="J550" s="10">
        <v>19</v>
      </c>
      <c r="K550" t="s">
        <v>209</v>
      </c>
      <c r="L550" s="10" t="s">
        <v>1983</v>
      </c>
      <c r="M550" s="10">
        <v>1997</v>
      </c>
      <c r="N550" s="9" t="s">
        <v>1962</v>
      </c>
      <c r="O550" t="s">
        <v>415</v>
      </c>
      <c r="P550">
        <v>11</v>
      </c>
      <c r="Q550" s="10" t="s">
        <v>209</v>
      </c>
      <c r="R550" s="10" t="s">
        <v>157</v>
      </c>
      <c r="S550" s="10" t="b">
        <v>0</v>
      </c>
      <c r="T550"/>
      <c r="U550"/>
      <c r="V550"/>
      <c r="W550"/>
      <c r="X550"/>
      <c r="Y550" s="10" t="b">
        <v>0</v>
      </c>
      <c r="Z550" s="6">
        <v>1.3513513513513511</v>
      </c>
      <c r="AB550">
        <v>0</v>
      </c>
    </row>
    <row r="551" spans="1:28" x14ac:dyDescent="0.25">
      <c r="A551" s="10" t="s">
        <v>1984</v>
      </c>
      <c r="B551" s="4" t="s">
        <v>292</v>
      </c>
      <c r="C551" s="10" t="s">
        <v>152</v>
      </c>
      <c r="D551" s="10">
        <v>89</v>
      </c>
      <c r="E551" t="s">
        <v>293</v>
      </c>
      <c r="F551" s="10" t="s">
        <v>1985</v>
      </c>
      <c r="G551" s="10">
        <v>2009</v>
      </c>
      <c r="H551" s="4" t="s">
        <v>264</v>
      </c>
      <c r="I551" s="10" t="s">
        <v>152</v>
      </c>
      <c r="J551" s="10">
        <v>93</v>
      </c>
      <c r="K551" t="s">
        <v>265</v>
      </c>
      <c r="L551" s="10" t="s">
        <v>1986</v>
      </c>
      <c r="M551" s="10">
        <v>2008</v>
      </c>
      <c r="N551" s="9" t="s">
        <v>1962</v>
      </c>
      <c r="O551" t="s">
        <v>415</v>
      </c>
      <c r="P551">
        <v>11</v>
      </c>
      <c r="Q551" s="10" t="s">
        <v>293</v>
      </c>
      <c r="R551" s="10" t="s">
        <v>265</v>
      </c>
      <c r="S551" s="10" t="b">
        <v>1</v>
      </c>
      <c r="T551"/>
      <c r="U551"/>
      <c r="V551"/>
      <c r="W551"/>
      <c r="X551"/>
      <c r="Y551" s="10" t="b">
        <v>0</v>
      </c>
      <c r="Z551" s="6">
        <v>1.098901098901099</v>
      </c>
      <c r="AB551">
        <v>0</v>
      </c>
    </row>
    <row r="552" spans="1:28" x14ac:dyDescent="0.25">
      <c r="A552" s="10" t="s">
        <v>1987</v>
      </c>
      <c r="B552" s="4" t="s">
        <v>198</v>
      </c>
      <c r="C552" s="10" t="s">
        <v>41</v>
      </c>
      <c r="D552" s="10">
        <v>92</v>
      </c>
      <c r="E552" t="s">
        <v>199</v>
      </c>
      <c r="F552" s="10" t="s">
        <v>1988</v>
      </c>
      <c r="G552" s="10">
        <v>2013</v>
      </c>
      <c r="H552" s="4" t="s">
        <v>395</v>
      </c>
      <c r="I552" s="10" t="s">
        <v>41</v>
      </c>
      <c r="J552" s="10">
        <v>1</v>
      </c>
      <c r="K552" t="s">
        <v>396</v>
      </c>
      <c r="L552" s="10" t="s">
        <v>1989</v>
      </c>
      <c r="M552" s="10">
        <v>2001</v>
      </c>
      <c r="N552" s="9" t="s">
        <v>1962</v>
      </c>
      <c r="O552" t="s">
        <v>415</v>
      </c>
      <c r="P552">
        <v>11</v>
      </c>
      <c r="Q552" s="10" t="s">
        <v>396</v>
      </c>
      <c r="R552" s="10" t="s">
        <v>199</v>
      </c>
      <c r="S552" s="10" t="b">
        <v>1</v>
      </c>
      <c r="T552"/>
      <c r="U552"/>
      <c r="V552"/>
      <c r="W552"/>
      <c r="X552"/>
      <c r="Y552" s="10" t="b">
        <v>0</v>
      </c>
      <c r="Z552" s="6">
        <v>2.150537634408602</v>
      </c>
      <c r="AB552">
        <v>0</v>
      </c>
    </row>
    <row r="553" spans="1:28" x14ac:dyDescent="0.25">
      <c r="A553" s="10" t="s">
        <v>1990</v>
      </c>
      <c r="B553" s="4" t="s">
        <v>233</v>
      </c>
      <c r="C553" s="10" t="s">
        <v>80</v>
      </c>
      <c r="D553" s="10">
        <v>90</v>
      </c>
      <c r="E553" t="s">
        <v>234</v>
      </c>
      <c r="F553" s="10" t="s">
        <v>1991</v>
      </c>
      <c r="G553" s="10">
        <v>2017</v>
      </c>
      <c r="H553" s="4" t="s">
        <v>219</v>
      </c>
      <c r="I553" s="10" t="s">
        <v>80</v>
      </c>
      <c r="J553" s="10">
        <v>124</v>
      </c>
      <c r="K553" t="s">
        <v>220</v>
      </c>
      <c r="L553" s="10" t="s">
        <v>1992</v>
      </c>
      <c r="M553" s="10">
        <v>2011</v>
      </c>
      <c r="N553" s="9" t="s">
        <v>1962</v>
      </c>
      <c r="O553" t="s">
        <v>415</v>
      </c>
      <c r="P553">
        <v>11</v>
      </c>
      <c r="Q553" s="10" t="s">
        <v>220</v>
      </c>
      <c r="R553" s="10" t="s">
        <v>234</v>
      </c>
      <c r="S553" s="10" t="b">
        <v>1</v>
      </c>
      <c r="T553"/>
      <c r="U553"/>
      <c r="V553"/>
      <c r="W553"/>
      <c r="X553"/>
      <c r="Y553" s="10" t="b">
        <v>1</v>
      </c>
      <c r="Z553" s="6">
        <v>0.93457943925233633</v>
      </c>
      <c r="AB553">
        <v>0</v>
      </c>
    </row>
    <row r="554" spans="1:28" x14ac:dyDescent="0.25">
      <c r="A554" s="10" t="s">
        <v>1993</v>
      </c>
      <c r="B554" s="4" t="s">
        <v>240</v>
      </c>
      <c r="C554" s="10" t="s">
        <v>41</v>
      </c>
      <c r="D554" s="10">
        <v>9</v>
      </c>
      <c r="E554" t="s">
        <v>241</v>
      </c>
      <c r="F554" s="10" t="s">
        <v>1994</v>
      </c>
      <c r="G554" s="10">
        <v>1999</v>
      </c>
      <c r="H554" s="4" t="s">
        <v>40</v>
      </c>
      <c r="I554" s="10" t="s">
        <v>41</v>
      </c>
      <c r="J554" s="10">
        <v>59</v>
      </c>
      <c r="K554" t="s">
        <v>42</v>
      </c>
      <c r="L554" s="10" t="s">
        <v>1995</v>
      </c>
      <c r="M554" s="10">
        <v>2002</v>
      </c>
      <c r="N554" s="9" t="s">
        <v>1962</v>
      </c>
      <c r="O554" t="s">
        <v>415</v>
      </c>
      <c r="P554">
        <v>11</v>
      </c>
      <c r="Q554" s="10" t="s">
        <v>241</v>
      </c>
      <c r="R554" s="10" t="s">
        <v>42</v>
      </c>
      <c r="S554" s="10" t="b">
        <v>1</v>
      </c>
      <c r="T554"/>
      <c r="U554"/>
      <c r="V554"/>
      <c r="W554"/>
      <c r="X554"/>
      <c r="Y554" s="10" t="b">
        <v>0</v>
      </c>
      <c r="Z554" s="6">
        <v>2.9411764705882351</v>
      </c>
      <c r="AB554">
        <v>0</v>
      </c>
    </row>
    <row r="555" spans="1:28" x14ac:dyDescent="0.25">
      <c r="A555" s="10" t="s">
        <v>1996</v>
      </c>
      <c r="B555" s="4" t="s">
        <v>247</v>
      </c>
      <c r="C555" s="10" t="s">
        <v>27</v>
      </c>
      <c r="D555" s="10">
        <v>77</v>
      </c>
      <c r="E555" t="s">
        <v>248</v>
      </c>
      <c r="F555" s="10" t="s">
        <v>1997</v>
      </c>
      <c r="G555" s="10">
        <v>2001</v>
      </c>
      <c r="H555" s="4" t="s">
        <v>300</v>
      </c>
      <c r="I555" s="10" t="s">
        <v>27</v>
      </c>
      <c r="J555" s="10">
        <v>110</v>
      </c>
      <c r="K555" t="s">
        <v>301</v>
      </c>
      <c r="L555" s="10" t="s">
        <v>1998</v>
      </c>
      <c r="M555" s="10">
        <v>2000</v>
      </c>
      <c r="N555" s="9" t="s">
        <v>1962</v>
      </c>
      <c r="O555" t="s">
        <v>415</v>
      </c>
      <c r="P555">
        <v>11</v>
      </c>
      <c r="Q555" s="10" t="s">
        <v>248</v>
      </c>
      <c r="R555" s="10" t="s">
        <v>301</v>
      </c>
      <c r="S555" s="10" t="b">
        <v>1</v>
      </c>
      <c r="T555"/>
      <c r="U555"/>
      <c r="V555"/>
      <c r="W555"/>
      <c r="X555"/>
      <c r="Y555" s="10" t="b">
        <v>0</v>
      </c>
      <c r="Z555" s="6">
        <v>1.0695187165775399</v>
      </c>
      <c r="AB555">
        <v>0</v>
      </c>
    </row>
    <row r="556" spans="1:28" x14ac:dyDescent="0.25">
      <c r="A556" s="10" t="s">
        <v>1999</v>
      </c>
      <c r="B556" s="4" t="s">
        <v>254</v>
      </c>
      <c r="C556" s="10" t="s">
        <v>31</v>
      </c>
      <c r="D556" s="10">
        <v>12</v>
      </c>
      <c r="E556" t="s">
        <v>255</v>
      </c>
      <c r="F556" s="10" t="s">
        <v>2000</v>
      </c>
      <c r="G556" s="10">
        <v>2017</v>
      </c>
      <c r="H556" s="4" t="s">
        <v>339</v>
      </c>
      <c r="I556" s="10" t="s">
        <v>31</v>
      </c>
      <c r="J556" s="10">
        <v>83</v>
      </c>
      <c r="K556" t="s">
        <v>340</v>
      </c>
      <c r="L556" s="10" t="s">
        <v>2001</v>
      </c>
      <c r="M556" s="10">
        <v>2007</v>
      </c>
      <c r="N556" s="9" t="s">
        <v>1962</v>
      </c>
      <c r="O556" t="s">
        <v>415</v>
      </c>
      <c r="P556">
        <v>11</v>
      </c>
      <c r="Q556" s="10" t="s">
        <v>255</v>
      </c>
      <c r="R556" s="10" t="s">
        <v>340</v>
      </c>
      <c r="S556" s="10" t="b">
        <v>1</v>
      </c>
      <c r="T556"/>
      <c r="U556"/>
      <c r="V556"/>
      <c r="W556"/>
      <c r="X556"/>
      <c r="Y556" s="10" t="b">
        <v>1</v>
      </c>
      <c r="Z556" s="6">
        <v>2.1052631578947372</v>
      </c>
      <c r="AB556">
        <v>0</v>
      </c>
    </row>
    <row r="557" spans="1:28" x14ac:dyDescent="0.25">
      <c r="A557" s="10" t="s">
        <v>2002</v>
      </c>
      <c r="B557" s="4" t="s">
        <v>261</v>
      </c>
      <c r="C557" s="10" t="s">
        <v>53</v>
      </c>
      <c r="D557" s="10">
        <v>100</v>
      </c>
      <c r="E557" t="s">
        <v>262</v>
      </c>
      <c r="F557" s="10" t="s">
        <v>2003</v>
      </c>
      <c r="G557" s="10">
        <v>2015</v>
      </c>
      <c r="H557" s="4" t="s">
        <v>353</v>
      </c>
      <c r="I557" s="10" t="s">
        <v>53</v>
      </c>
      <c r="J557" s="10">
        <v>113</v>
      </c>
      <c r="K557" t="s">
        <v>354</v>
      </c>
      <c r="L557" s="10" t="s">
        <v>2004</v>
      </c>
      <c r="M557" s="10">
        <v>2012</v>
      </c>
      <c r="N557" s="9" t="s">
        <v>1962</v>
      </c>
      <c r="O557" t="s">
        <v>415</v>
      </c>
      <c r="P557">
        <v>11</v>
      </c>
      <c r="Q557" s="10" t="s">
        <v>354</v>
      </c>
      <c r="R557" s="10" t="s">
        <v>262</v>
      </c>
      <c r="S557" s="10" t="b">
        <v>1</v>
      </c>
      <c r="T557"/>
      <c r="U557"/>
      <c r="V557"/>
      <c r="W557"/>
      <c r="X557"/>
      <c r="Y557" s="10" t="b">
        <v>0</v>
      </c>
      <c r="Z557" s="6">
        <v>0.93896713615023475</v>
      </c>
      <c r="AB557">
        <v>0</v>
      </c>
    </row>
    <row r="558" spans="1:28" x14ac:dyDescent="0.25">
      <c r="A558" s="10" t="s">
        <v>2005</v>
      </c>
      <c r="B558" s="4" t="s">
        <v>275</v>
      </c>
      <c r="C558" s="10" t="s">
        <v>41</v>
      </c>
      <c r="D558" s="10">
        <v>45</v>
      </c>
      <c r="E558" t="s">
        <v>276</v>
      </c>
      <c r="F558" s="10" t="s">
        <v>2006</v>
      </c>
      <c r="G558" s="10">
        <v>2014</v>
      </c>
      <c r="H558" s="4" t="s">
        <v>72</v>
      </c>
      <c r="I558" s="10" t="s">
        <v>41</v>
      </c>
      <c r="J558" s="10">
        <v>41</v>
      </c>
      <c r="K558" t="s">
        <v>73</v>
      </c>
      <c r="L558" s="10" t="s">
        <v>2007</v>
      </c>
      <c r="M558" s="10">
        <v>1997</v>
      </c>
      <c r="N558" s="9" t="s">
        <v>1962</v>
      </c>
      <c r="O558" t="s">
        <v>415</v>
      </c>
      <c r="P558">
        <v>11</v>
      </c>
      <c r="Q558" s="10" t="s">
        <v>73</v>
      </c>
      <c r="R558" s="10" t="s">
        <v>276</v>
      </c>
      <c r="S558" s="10" t="b">
        <v>1</v>
      </c>
      <c r="T558"/>
      <c r="U558"/>
      <c r="V558"/>
      <c r="W558"/>
      <c r="X558"/>
      <c r="Y558" s="10" t="b">
        <v>0</v>
      </c>
      <c r="Z558" s="6">
        <v>2.3255813953488369</v>
      </c>
      <c r="AB558">
        <v>0</v>
      </c>
    </row>
    <row r="559" spans="1:28" x14ac:dyDescent="0.25">
      <c r="A559" s="10" t="s">
        <v>2008</v>
      </c>
      <c r="B559" s="4" t="s">
        <v>282</v>
      </c>
      <c r="C559" s="10" t="s">
        <v>152</v>
      </c>
      <c r="D559" s="10">
        <v>65</v>
      </c>
      <c r="E559" t="s">
        <v>283</v>
      </c>
      <c r="F559" s="10" t="s">
        <v>2009</v>
      </c>
      <c r="G559" s="10">
        <v>2015</v>
      </c>
      <c r="H559" s="4" t="s">
        <v>151</v>
      </c>
      <c r="I559" s="10" t="s">
        <v>152</v>
      </c>
      <c r="J559" s="10">
        <v>109</v>
      </c>
      <c r="K559" t="s">
        <v>153</v>
      </c>
      <c r="L559" s="10" t="s">
        <v>2010</v>
      </c>
      <c r="M559" s="10">
        <v>2012</v>
      </c>
      <c r="N559" s="9" t="s">
        <v>1962</v>
      </c>
      <c r="O559" t="s">
        <v>415</v>
      </c>
      <c r="P559">
        <v>11</v>
      </c>
      <c r="Q559" s="10" t="s">
        <v>283</v>
      </c>
      <c r="R559" s="10" t="s">
        <v>153</v>
      </c>
      <c r="S559" s="10" t="b">
        <v>1</v>
      </c>
      <c r="T559"/>
      <c r="U559"/>
      <c r="V559"/>
      <c r="W559"/>
      <c r="X559"/>
      <c r="Y559" s="10" t="b">
        <v>0</v>
      </c>
      <c r="Z559" s="6">
        <v>1.149425287356322</v>
      </c>
      <c r="AB559">
        <v>0</v>
      </c>
    </row>
    <row r="560" spans="1:28" x14ac:dyDescent="0.25">
      <c r="A560" s="10" t="s">
        <v>2011</v>
      </c>
      <c r="B560" s="4" t="s">
        <v>304</v>
      </c>
      <c r="C560" s="10" t="s">
        <v>297</v>
      </c>
      <c r="D560" s="10">
        <v>44</v>
      </c>
      <c r="E560" t="s">
        <v>305</v>
      </c>
      <c r="F560" s="10" t="s">
        <v>2012</v>
      </c>
      <c r="G560" s="10">
        <v>2002</v>
      </c>
      <c r="H560" s="4" t="s">
        <v>432</v>
      </c>
      <c r="I560" s="10" t="s">
        <v>297</v>
      </c>
      <c r="J560" s="10">
        <v>49</v>
      </c>
      <c r="K560" t="s">
        <v>433</v>
      </c>
      <c r="L560" s="10" t="s">
        <v>2013</v>
      </c>
      <c r="M560" s="10">
        <v>1998</v>
      </c>
      <c r="N560" s="9" t="s">
        <v>1962</v>
      </c>
      <c r="O560" t="s">
        <v>415</v>
      </c>
      <c r="P560">
        <v>11</v>
      </c>
      <c r="Q560" s="10" t="s">
        <v>433</v>
      </c>
      <c r="R560" s="10" t="s">
        <v>305</v>
      </c>
      <c r="S560" s="10" t="b">
        <v>1</v>
      </c>
      <c r="T560"/>
      <c r="U560"/>
      <c r="V560"/>
      <c r="W560"/>
      <c r="X560"/>
      <c r="Y560" s="10" t="b">
        <v>0</v>
      </c>
      <c r="Z560" s="6">
        <v>2.150537634408602</v>
      </c>
      <c r="AB560">
        <v>0</v>
      </c>
    </row>
    <row r="561" spans="1:28" x14ac:dyDescent="0.25">
      <c r="A561" s="10" t="s">
        <v>2014</v>
      </c>
      <c r="B561" s="4" t="s">
        <v>311</v>
      </c>
      <c r="C561" s="10" t="s">
        <v>95</v>
      </c>
      <c r="D561" s="10">
        <v>82</v>
      </c>
      <c r="E561" t="s">
        <v>312</v>
      </c>
      <c r="F561" s="10" t="s">
        <v>2015</v>
      </c>
      <c r="G561" s="10">
        <v>2017</v>
      </c>
      <c r="H561" s="4" t="s">
        <v>318</v>
      </c>
      <c r="I561" s="10" t="s">
        <v>95</v>
      </c>
      <c r="J561" s="10">
        <v>52</v>
      </c>
      <c r="K561" t="s">
        <v>319</v>
      </c>
      <c r="L561" s="10" t="s">
        <v>2016</v>
      </c>
      <c r="M561" s="10">
        <v>2007</v>
      </c>
      <c r="N561" s="9" t="s">
        <v>1962</v>
      </c>
      <c r="O561" t="s">
        <v>415</v>
      </c>
      <c r="P561">
        <v>11</v>
      </c>
      <c r="Q561" s="10" t="s">
        <v>319</v>
      </c>
      <c r="R561" s="10" t="s">
        <v>312</v>
      </c>
      <c r="S561" s="10" t="b">
        <v>1</v>
      </c>
      <c r="T561"/>
      <c r="U561"/>
      <c r="V561"/>
      <c r="W561"/>
      <c r="X561"/>
      <c r="Y561" s="10" t="b">
        <v>1</v>
      </c>
      <c r="Z561" s="6">
        <v>1.4925373134328359</v>
      </c>
      <c r="AB561">
        <v>0</v>
      </c>
    </row>
    <row r="562" spans="1:28" x14ac:dyDescent="0.25">
      <c r="A562" s="10" t="s">
        <v>2017</v>
      </c>
      <c r="B562" s="4" t="s">
        <v>325</v>
      </c>
      <c r="C562" s="10" t="s">
        <v>95</v>
      </c>
      <c r="D562" s="10">
        <v>34</v>
      </c>
      <c r="E562" t="s">
        <v>326</v>
      </c>
      <c r="F562" s="10" t="s">
        <v>2018</v>
      </c>
      <c r="G562" s="10">
        <v>1998</v>
      </c>
      <c r="H562" s="4" t="s">
        <v>222</v>
      </c>
      <c r="I562" s="10" t="s">
        <v>95</v>
      </c>
      <c r="J562" s="10">
        <v>32</v>
      </c>
      <c r="K562" t="s">
        <v>223</v>
      </c>
      <c r="L562" s="10" t="s">
        <v>2019</v>
      </c>
      <c r="M562" s="10">
        <v>2014</v>
      </c>
      <c r="N562" s="9" t="s">
        <v>1962</v>
      </c>
      <c r="O562" t="s">
        <v>415</v>
      </c>
      <c r="P562">
        <v>11</v>
      </c>
      <c r="Q562" s="10" t="s">
        <v>326</v>
      </c>
      <c r="R562" s="10" t="s">
        <v>223</v>
      </c>
      <c r="S562" s="10" t="b">
        <v>1</v>
      </c>
      <c r="T562"/>
      <c r="U562"/>
      <c r="V562"/>
      <c r="W562"/>
      <c r="X562"/>
      <c r="Y562" s="10" t="b">
        <v>0</v>
      </c>
      <c r="Z562" s="6">
        <v>3.0303030303030298</v>
      </c>
      <c r="AB562">
        <v>0</v>
      </c>
    </row>
    <row r="563" spans="1:28" x14ac:dyDescent="0.25">
      <c r="A563" s="10" t="s">
        <v>2020</v>
      </c>
      <c r="B563" s="4" t="s">
        <v>289</v>
      </c>
      <c r="C563" s="10" t="s">
        <v>65</v>
      </c>
      <c r="D563" s="10">
        <v>117</v>
      </c>
      <c r="E563" t="s">
        <v>290</v>
      </c>
      <c r="F563" s="10" t="s">
        <v>2021</v>
      </c>
      <c r="G563" s="10">
        <v>2016</v>
      </c>
      <c r="H563" s="4" t="s">
        <v>381</v>
      </c>
      <c r="I563" s="10" t="s">
        <v>65</v>
      </c>
      <c r="J563" s="10">
        <v>128</v>
      </c>
      <c r="K563" t="s">
        <v>382</v>
      </c>
      <c r="L563" s="10" t="s">
        <v>2022</v>
      </c>
      <c r="M563" s="10">
        <v>2017</v>
      </c>
      <c r="N563" s="9" t="s">
        <v>1962</v>
      </c>
      <c r="O563" t="s">
        <v>415</v>
      </c>
      <c r="P563">
        <v>11</v>
      </c>
      <c r="Q563" s="10" t="s">
        <v>382</v>
      </c>
      <c r="R563" s="10" t="s">
        <v>290</v>
      </c>
      <c r="S563" s="10" t="b">
        <v>1</v>
      </c>
      <c r="T563"/>
      <c r="U563"/>
      <c r="V563"/>
      <c r="W563"/>
      <c r="X563"/>
      <c r="Y563" s="10" t="b">
        <v>1</v>
      </c>
      <c r="Z563" s="6">
        <v>0.81632653061224492</v>
      </c>
      <c r="AB563">
        <v>0</v>
      </c>
    </row>
    <row r="564" spans="1:28" x14ac:dyDescent="0.25">
      <c r="A564" s="10" t="s">
        <v>2023</v>
      </c>
      <c r="B564" s="4" t="s">
        <v>285</v>
      </c>
      <c r="C564" s="10" t="s">
        <v>53</v>
      </c>
      <c r="D564" s="10">
        <v>106</v>
      </c>
      <c r="E564" t="s">
        <v>286</v>
      </c>
      <c r="F564" s="10" t="s">
        <v>2024</v>
      </c>
      <c r="G564" s="10">
        <v>2012</v>
      </c>
      <c r="H564" s="4" t="s">
        <v>250</v>
      </c>
      <c r="I564" s="10" t="s">
        <v>53</v>
      </c>
      <c r="J564" s="10">
        <v>98</v>
      </c>
      <c r="K564" t="s">
        <v>251</v>
      </c>
      <c r="L564" s="10" t="s">
        <v>2025</v>
      </c>
      <c r="M564" s="10">
        <v>2007</v>
      </c>
      <c r="N564" s="9" t="s">
        <v>1962</v>
      </c>
      <c r="O564" t="s">
        <v>415</v>
      </c>
      <c r="P564">
        <v>11</v>
      </c>
      <c r="Q564" s="10" t="s">
        <v>251</v>
      </c>
      <c r="R564" s="10" t="s">
        <v>286</v>
      </c>
      <c r="S564" s="10" t="b">
        <v>1</v>
      </c>
      <c r="T564"/>
      <c r="U564"/>
      <c r="V564"/>
      <c r="W564"/>
      <c r="X564"/>
      <c r="Y564" s="10" t="b">
        <v>0</v>
      </c>
      <c r="Z564" s="6">
        <v>0.98039215686274506</v>
      </c>
      <c r="AB564">
        <v>0</v>
      </c>
    </row>
    <row r="565" spans="1:28" x14ac:dyDescent="0.25">
      <c r="A565" s="10" t="s">
        <v>2026</v>
      </c>
      <c r="B565" s="4" t="s">
        <v>346</v>
      </c>
      <c r="C565" s="10" t="s">
        <v>80</v>
      </c>
      <c r="D565" s="10">
        <v>94</v>
      </c>
      <c r="E565" t="s">
        <v>347</v>
      </c>
      <c r="F565" s="10" t="s">
        <v>2027</v>
      </c>
      <c r="G565" s="10">
        <v>2012</v>
      </c>
      <c r="H565" s="4" t="s">
        <v>405</v>
      </c>
      <c r="I565" s="10" t="s">
        <v>31</v>
      </c>
      <c r="J565" s="10">
        <v>48</v>
      </c>
      <c r="K565" t="s">
        <v>406</v>
      </c>
      <c r="L565" s="10" t="s">
        <v>2028</v>
      </c>
      <c r="M565" s="10">
        <v>2014</v>
      </c>
      <c r="N565" s="9" t="s">
        <v>1962</v>
      </c>
      <c r="O565" t="s">
        <v>415</v>
      </c>
      <c r="P565">
        <v>11</v>
      </c>
      <c r="Q565" s="10" t="s">
        <v>406</v>
      </c>
      <c r="R565" s="10" t="s">
        <v>347</v>
      </c>
      <c r="S565" s="10" t="b">
        <v>0</v>
      </c>
      <c r="T565"/>
      <c r="U565"/>
      <c r="V565"/>
      <c r="W565"/>
      <c r="X565"/>
      <c r="Y565" s="10" t="b">
        <v>0</v>
      </c>
      <c r="Z565" s="6">
        <v>1.408450704225352</v>
      </c>
      <c r="AB565">
        <v>0</v>
      </c>
    </row>
    <row r="566" spans="1:28" x14ac:dyDescent="0.25">
      <c r="A566" s="10" t="s">
        <v>2029</v>
      </c>
      <c r="B566" s="4" t="s">
        <v>360</v>
      </c>
      <c r="C566" s="10" t="s">
        <v>41</v>
      </c>
      <c r="D566" s="10">
        <v>26</v>
      </c>
      <c r="E566" t="s">
        <v>361</v>
      </c>
      <c r="F566" s="10" t="s">
        <v>2030</v>
      </c>
      <c r="G566" s="10">
        <v>2006</v>
      </c>
      <c r="H566" s="4" t="s">
        <v>170</v>
      </c>
      <c r="I566" s="10" t="s">
        <v>41</v>
      </c>
      <c r="J566" s="10">
        <v>22</v>
      </c>
      <c r="K566" t="s">
        <v>171</v>
      </c>
      <c r="L566" s="10" t="s">
        <v>2031</v>
      </c>
      <c r="M566" s="10">
        <v>2016</v>
      </c>
      <c r="N566" s="9" t="s">
        <v>1962</v>
      </c>
      <c r="O566" t="s">
        <v>415</v>
      </c>
      <c r="P566">
        <v>11</v>
      </c>
      <c r="Q566" s="10" t="s">
        <v>361</v>
      </c>
      <c r="R566" s="10" t="s">
        <v>171</v>
      </c>
      <c r="S566" s="10" t="b">
        <v>1</v>
      </c>
      <c r="T566"/>
      <c r="U566"/>
      <c r="V566"/>
      <c r="W566"/>
      <c r="X566"/>
      <c r="Y566" s="10" t="b">
        <v>0</v>
      </c>
      <c r="Z566" s="6">
        <v>4.1666666666666661</v>
      </c>
      <c r="AB566">
        <v>0</v>
      </c>
    </row>
    <row r="567" spans="1:28" x14ac:dyDescent="0.25">
      <c r="A567" s="10" t="s">
        <v>2032</v>
      </c>
      <c r="B567" s="4" t="s">
        <v>374</v>
      </c>
      <c r="C567" s="10" t="s">
        <v>80</v>
      </c>
      <c r="D567" s="10">
        <v>63</v>
      </c>
      <c r="E567" t="s">
        <v>375</v>
      </c>
      <c r="F567" s="10" t="s">
        <v>2033</v>
      </c>
      <c r="G567" s="10">
        <v>2014</v>
      </c>
      <c r="H567" s="4" t="s">
        <v>180</v>
      </c>
      <c r="I567" s="10" t="s">
        <v>80</v>
      </c>
      <c r="J567" s="10">
        <v>79</v>
      </c>
      <c r="K567" t="s">
        <v>181</v>
      </c>
      <c r="L567" s="10" t="s">
        <v>2034</v>
      </c>
      <c r="M567" s="10">
        <v>1999</v>
      </c>
      <c r="N567" s="9" t="s">
        <v>1962</v>
      </c>
      <c r="O567" t="s">
        <v>415</v>
      </c>
      <c r="P567">
        <v>11</v>
      </c>
      <c r="Q567" s="10" t="s">
        <v>181</v>
      </c>
      <c r="R567" s="10" t="s">
        <v>375</v>
      </c>
      <c r="S567" s="10" t="b">
        <v>1</v>
      </c>
      <c r="T567"/>
      <c r="U567"/>
      <c r="V567"/>
      <c r="W567"/>
      <c r="X567"/>
      <c r="Y567" s="10" t="b">
        <v>0</v>
      </c>
      <c r="Z567" s="6">
        <v>1.408450704225352</v>
      </c>
      <c r="AB567">
        <v>0</v>
      </c>
    </row>
    <row r="568" spans="1:28" x14ac:dyDescent="0.25">
      <c r="A568" s="10" t="s">
        <v>2035</v>
      </c>
      <c r="B568" s="4" t="s">
        <v>388</v>
      </c>
      <c r="C568" s="10" t="s">
        <v>152</v>
      </c>
      <c r="D568" s="10">
        <v>85</v>
      </c>
      <c r="E568" t="s">
        <v>389</v>
      </c>
      <c r="F568" s="10" t="s">
        <v>2036</v>
      </c>
      <c r="G568" s="10">
        <v>2017</v>
      </c>
      <c r="H568" s="4" t="s">
        <v>205</v>
      </c>
      <c r="I568" s="10" t="s">
        <v>152</v>
      </c>
      <c r="J568" s="10">
        <v>87</v>
      </c>
      <c r="K568" t="s">
        <v>206</v>
      </c>
      <c r="L568" s="10" t="s">
        <v>2037</v>
      </c>
      <c r="M568" s="10">
        <v>1996</v>
      </c>
      <c r="N568" s="9" t="s">
        <v>1962</v>
      </c>
      <c r="O568" t="s">
        <v>415</v>
      </c>
      <c r="P568">
        <v>11</v>
      </c>
      <c r="Q568" s="10" t="s">
        <v>389</v>
      </c>
      <c r="R568" s="10" t="s">
        <v>206</v>
      </c>
      <c r="S568" s="10" t="b">
        <v>1</v>
      </c>
      <c r="T568"/>
      <c r="U568"/>
      <c r="V568"/>
      <c r="W568"/>
      <c r="X568"/>
      <c r="Y568" s="10" t="b">
        <v>1</v>
      </c>
      <c r="Z568" s="6">
        <v>1.1627906976744189</v>
      </c>
      <c r="AB568">
        <v>0</v>
      </c>
    </row>
    <row r="569" spans="1:28" x14ac:dyDescent="0.25">
      <c r="A569" s="10" t="s">
        <v>2038</v>
      </c>
      <c r="B569" s="4" t="s">
        <v>453</v>
      </c>
      <c r="C569" s="10" t="s">
        <v>297</v>
      </c>
      <c r="D569" s="10">
        <v>42</v>
      </c>
      <c r="E569" t="s">
        <v>454</v>
      </c>
      <c r="F569" s="10" t="s">
        <v>2039</v>
      </c>
      <c r="G569" s="10">
        <v>2014</v>
      </c>
      <c r="H569" s="4" t="s">
        <v>527</v>
      </c>
      <c r="I569" s="10" t="s">
        <v>297</v>
      </c>
      <c r="J569" s="10">
        <v>57</v>
      </c>
      <c r="K569" t="s">
        <v>528</v>
      </c>
      <c r="L569" s="10" t="s">
        <v>2040</v>
      </c>
      <c r="M569" s="10">
        <v>2003</v>
      </c>
      <c r="N569" s="9" t="s">
        <v>1962</v>
      </c>
      <c r="O569" t="s">
        <v>415</v>
      </c>
      <c r="P569">
        <v>11</v>
      </c>
      <c r="Q569" s="10" t="s">
        <v>528</v>
      </c>
      <c r="R569" s="10" t="s">
        <v>454</v>
      </c>
      <c r="S569" s="10" t="b">
        <v>1</v>
      </c>
      <c r="T569"/>
      <c r="U569"/>
      <c r="V569"/>
      <c r="W569"/>
      <c r="X569"/>
      <c r="Y569" s="10" t="b">
        <v>0</v>
      </c>
      <c r="Z569" s="6">
        <v>2.0202020202020199</v>
      </c>
      <c r="AB569">
        <v>0</v>
      </c>
    </row>
    <row r="570" spans="1:28" x14ac:dyDescent="0.25">
      <c r="A570" s="10" t="s">
        <v>2041</v>
      </c>
      <c r="B570" s="4" t="s">
        <v>425</v>
      </c>
      <c r="C570" s="10" t="s">
        <v>297</v>
      </c>
      <c r="D570" s="10">
        <v>68</v>
      </c>
      <c r="E570" t="s">
        <v>426</v>
      </c>
      <c r="F570" s="10" t="s">
        <v>2042</v>
      </c>
      <c r="G570" s="10">
        <v>2003</v>
      </c>
      <c r="H570" s="4" t="s">
        <v>296</v>
      </c>
      <c r="I570" s="10" t="s">
        <v>297</v>
      </c>
      <c r="J570" s="10">
        <v>61</v>
      </c>
      <c r="K570" t="s">
        <v>298</v>
      </c>
      <c r="L570" s="10" t="s">
        <v>2043</v>
      </c>
      <c r="M570" s="10">
        <v>2001</v>
      </c>
      <c r="N570" s="9" t="s">
        <v>1962</v>
      </c>
      <c r="O570" t="s">
        <v>415</v>
      </c>
      <c r="P570">
        <v>11</v>
      </c>
      <c r="Q570" s="10" t="s">
        <v>298</v>
      </c>
      <c r="R570" s="10" t="s">
        <v>426</v>
      </c>
      <c r="S570" s="10" t="b">
        <v>1</v>
      </c>
      <c r="T570"/>
      <c r="U570"/>
      <c r="V570"/>
      <c r="W570"/>
      <c r="X570"/>
      <c r="Y570" s="10" t="b">
        <v>0</v>
      </c>
      <c r="Z570" s="6">
        <v>1.5503875968992249</v>
      </c>
      <c r="AB570">
        <v>0</v>
      </c>
    </row>
    <row r="571" spans="1:28" x14ac:dyDescent="0.25">
      <c r="A571" s="10" t="s">
        <v>2044</v>
      </c>
      <c r="B571" s="4" t="s">
        <v>30</v>
      </c>
      <c r="C571" s="10" t="s">
        <v>31</v>
      </c>
      <c r="D571" s="10">
        <v>25</v>
      </c>
      <c r="E571" t="s">
        <v>32</v>
      </c>
      <c r="F571" s="10" t="s">
        <v>2045</v>
      </c>
      <c r="G571" s="10">
        <v>2013</v>
      </c>
      <c r="H571" s="4" t="s">
        <v>226</v>
      </c>
      <c r="I571" s="10" t="s">
        <v>31</v>
      </c>
      <c r="J571" s="10">
        <v>4</v>
      </c>
      <c r="K571" t="s">
        <v>227</v>
      </c>
      <c r="L571" s="10" t="s">
        <v>2046</v>
      </c>
      <c r="M571" s="10">
        <v>2008</v>
      </c>
      <c r="N571" s="9" t="s">
        <v>1962</v>
      </c>
      <c r="O571" t="s">
        <v>415</v>
      </c>
      <c r="P571">
        <v>11</v>
      </c>
      <c r="Q571" s="10" t="s">
        <v>227</v>
      </c>
      <c r="R571" s="10" t="s">
        <v>32</v>
      </c>
      <c r="S571" s="10" t="b">
        <v>1</v>
      </c>
      <c r="T571"/>
      <c r="U571"/>
      <c r="V571"/>
      <c r="W571"/>
      <c r="X571"/>
      <c r="Y571" s="10" t="b">
        <v>0</v>
      </c>
      <c r="Z571" s="6">
        <v>6.8965517241379306</v>
      </c>
      <c r="AB571">
        <v>0</v>
      </c>
    </row>
    <row r="572" spans="1:28" x14ac:dyDescent="0.25">
      <c r="A572" s="10" t="s">
        <v>2047</v>
      </c>
      <c r="B572" s="4" t="s">
        <v>550</v>
      </c>
      <c r="C572" s="10" t="s">
        <v>152</v>
      </c>
      <c r="D572" s="10">
        <v>73</v>
      </c>
      <c r="E572" t="s">
        <v>551</v>
      </c>
      <c r="F572" s="10" t="s">
        <v>2048</v>
      </c>
      <c r="G572" s="10">
        <v>2015</v>
      </c>
      <c r="H572" s="4" t="s">
        <v>163</v>
      </c>
      <c r="I572" s="10" t="s">
        <v>152</v>
      </c>
      <c r="J572" s="10">
        <v>53</v>
      </c>
      <c r="K572" t="s">
        <v>164</v>
      </c>
      <c r="L572" s="10" t="s">
        <v>2049</v>
      </c>
      <c r="M572" s="10">
        <v>2009</v>
      </c>
      <c r="N572" s="9" t="s">
        <v>1962</v>
      </c>
      <c r="O572" t="s">
        <v>415</v>
      </c>
      <c r="P572">
        <v>11</v>
      </c>
      <c r="Q572" s="10" t="s">
        <v>164</v>
      </c>
      <c r="R572" s="10" t="s">
        <v>551</v>
      </c>
      <c r="S572" s="10" t="b">
        <v>1</v>
      </c>
      <c r="T572"/>
      <c r="U572"/>
      <c r="V572"/>
      <c r="W572"/>
      <c r="X572"/>
      <c r="Y572" s="10" t="b">
        <v>0</v>
      </c>
      <c r="Z572" s="6">
        <v>1.587301587301587</v>
      </c>
      <c r="AB572">
        <v>0</v>
      </c>
    </row>
    <row r="573" spans="1:28" x14ac:dyDescent="0.25">
      <c r="A573" s="10" t="s">
        <v>2050</v>
      </c>
      <c r="B573" s="4" t="s">
        <v>463</v>
      </c>
      <c r="C573" s="10" t="s">
        <v>297</v>
      </c>
      <c r="D573" s="10">
        <v>13</v>
      </c>
      <c r="E573" t="s">
        <v>464</v>
      </c>
      <c r="F573" s="10" t="s">
        <v>2051</v>
      </c>
      <c r="G573" s="10">
        <v>1997</v>
      </c>
      <c r="H573" s="4" t="s">
        <v>573</v>
      </c>
      <c r="I573" s="10" t="s">
        <v>297</v>
      </c>
      <c r="J573" s="10">
        <v>10</v>
      </c>
      <c r="K573" t="s">
        <v>574</v>
      </c>
      <c r="L573" s="10" t="s">
        <v>2052</v>
      </c>
      <c r="M573" s="10">
        <v>1998</v>
      </c>
      <c r="N573" s="9" t="s">
        <v>1962</v>
      </c>
      <c r="O573" t="s">
        <v>415</v>
      </c>
      <c r="P573">
        <v>11</v>
      </c>
      <c r="Q573" s="10" t="s">
        <v>574</v>
      </c>
      <c r="R573" s="10" t="s">
        <v>464</v>
      </c>
      <c r="S573" s="10" t="b">
        <v>1</v>
      </c>
      <c r="T573"/>
      <c r="U573"/>
      <c r="V573"/>
      <c r="W573"/>
      <c r="X573"/>
      <c r="Y573" s="10" t="b">
        <v>0</v>
      </c>
      <c r="Z573" s="6">
        <v>8.695652173913043</v>
      </c>
      <c r="AB573">
        <v>0</v>
      </c>
    </row>
    <row r="574" spans="1:28" x14ac:dyDescent="0.25">
      <c r="A574" s="10" t="s">
        <v>2053</v>
      </c>
      <c r="B574" s="4" t="s">
        <v>540</v>
      </c>
      <c r="C574" s="10" t="s">
        <v>65</v>
      </c>
      <c r="D574" s="10">
        <v>29</v>
      </c>
      <c r="E574" t="s">
        <v>541</v>
      </c>
      <c r="F574" s="10" t="s">
        <v>2054</v>
      </c>
      <c r="G574" s="10">
        <v>2017</v>
      </c>
      <c r="H574" s="4" t="s">
        <v>429</v>
      </c>
      <c r="I574" s="10" t="s">
        <v>297</v>
      </c>
      <c r="J574" s="10">
        <v>71</v>
      </c>
      <c r="K574" t="s">
        <v>430</v>
      </c>
      <c r="L574" s="10" t="s">
        <v>2055</v>
      </c>
      <c r="M574" s="10">
        <v>2017</v>
      </c>
      <c r="N574" s="9" t="s">
        <v>1962</v>
      </c>
      <c r="O574" t="s">
        <v>415</v>
      </c>
      <c r="P574">
        <v>11</v>
      </c>
      <c r="Q574" s="10" t="s">
        <v>430</v>
      </c>
      <c r="R574" s="10" t="s">
        <v>541</v>
      </c>
      <c r="S574" s="10" t="b">
        <v>0</v>
      </c>
      <c r="T574"/>
      <c r="U574"/>
      <c r="V574"/>
      <c r="W574"/>
      <c r="X574"/>
      <c r="Y574" s="10" t="b">
        <v>1</v>
      </c>
      <c r="Z574" s="6">
        <v>2</v>
      </c>
      <c r="AB574">
        <v>0</v>
      </c>
    </row>
    <row r="575" spans="1:28" x14ac:dyDescent="0.25">
      <c r="A575" s="10" t="s">
        <v>2056</v>
      </c>
      <c r="B575" s="4" t="s">
        <v>502</v>
      </c>
      <c r="C575" s="10" t="s">
        <v>95</v>
      </c>
      <c r="D575" s="10">
        <v>6</v>
      </c>
      <c r="E575" t="s">
        <v>503</v>
      </c>
      <c r="F575" s="10" t="s">
        <v>2057</v>
      </c>
      <c r="G575" s="10">
        <v>2008</v>
      </c>
      <c r="H575" s="4" t="s">
        <v>236</v>
      </c>
      <c r="I575" s="10" t="s">
        <v>95</v>
      </c>
      <c r="J575" s="10">
        <v>46</v>
      </c>
      <c r="K575" t="s">
        <v>237</v>
      </c>
      <c r="L575" s="10" t="s">
        <v>2058</v>
      </c>
      <c r="M575" s="10">
        <v>2008</v>
      </c>
      <c r="N575" s="9" t="s">
        <v>1962</v>
      </c>
      <c r="O575" t="s">
        <v>415</v>
      </c>
      <c r="P575">
        <v>11</v>
      </c>
      <c r="Q575" s="10" t="s">
        <v>237</v>
      </c>
      <c r="R575" s="10" t="s">
        <v>503</v>
      </c>
      <c r="S575" s="10" t="b">
        <v>1</v>
      </c>
      <c r="T575"/>
      <c r="U575"/>
      <c r="V575"/>
      <c r="W575"/>
      <c r="X575"/>
      <c r="Y575" s="10" t="b">
        <v>0</v>
      </c>
      <c r="Z575" s="6">
        <v>3.8461538461538458</v>
      </c>
      <c r="AB575">
        <v>0</v>
      </c>
    </row>
    <row r="576" spans="1:28" x14ac:dyDescent="0.25">
      <c r="A576" s="10" t="s">
        <v>2059</v>
      </c>
      <c r="B576" s="4" t="s">
        <v>94</v>
      </c>
      <c r="C576" s="10" t="s">
        <v>95</v>
      </c>
      <c r="D576" s="10">
        <v>8</v>
      </c>
      <c r="E576" t="s">
        <v>96</v>
      </c>
      <c r="F576" s="10" t="s">
        <v>2060</v>
      </c>
      <c r="G576" s="10">
        <v>2011</v>
      </c>
      <c r="H576" s="4" t="s">
        <v>106</v>
      </c>
      <c r="I576" s="10" t="s">
        <v>95</v>
      </c>
      <c r="J576" s="10">
        <v>39</v>
      </c>
      <c r="K576" t="s">
        <v>107</v>
      </c>
      <c r="L576" s="10" t="s">
        <v>2061</v>
      </c>
      <c r="M576" s="10">
        <v>2013</v>
      </c>
      <c r="N576" s="9" t="s">
        <v>1962</v>
      </c>
      <c r="O576" t="s">
        <v>415</v>
      </c>
      <c r="P576">
        <v>11</v>
      </c>
      <c r="Q576" s="10" t="s">
        <v>107</v>
      </c>
      <c r="R576" s="10" t="s">
        <v>96</v>
      </c>
      <c r="S576" s="10" t="b">
        <v>1</v>
      </c>
      <c r="T576"/>
      <c r="U576"/>
      <c r="V576"/>
      <c r="W576"/>
      <c r="X576"/>
      <c r="Y576" s="10" t="b">
        <v>0</v>
      </c>
      <c r="Z576" s="6">
        <v>4.2553191489361701</v>
      </c>
      <c r="AB576">
        <v>0</v>
      </c>
    </row>
    <row r="577" spans="1:28" x14ac:dyDescent="0.25">
      <c r="A577" s="10" t="s">
        <v>2062</v>
      </c>
      <c r="B577" s="4" t="s">
        <v>472</v>
      </c>
      <c r="C577" s="10" t="s">
        <v>297</v>
      </c>
      <c r="D577" s="10">
        <v>17</v>
      </c>
      <c r="E577" t="s">
        <v>473</v>
      </c>
      <c r="F577" s="10" t="s">
        <v>2063</v>
      </c>
      <c r="G577" s="10">
        <v>2017</v>
      </c>
      <c r="H577" s="4" t="s">
        <v>537</v>
      </c>
      <c r="I577" s="10" t="s">
        <v>297</v>
      </c>
      <c r="J577" s="10">
        <v>21</v>
      </c>
      <c r="K577" t="s">
        <v>538</v>
      </c>
      <c r="L577" s="10" t="s">
        <v>2064</v>
      </c>
      <c r="M577" s="10">
        <v>1997</v>
      </c>
      <c r="N577" s="9" t="s">
        <v>1962</v>
      </c>
      <c r="O577" t="s">
        <v>415</v>
      </c>
      <c r="P577">
        <v>11</v>
      </c>
      <c r="Q577" s="10" t="s">
        <v>473</v>
      </c>
      <c r="R577" s="10" t="s">
        <v>538</v>
      </c>
      <c r="S577" s="10" t="b">
        <v>1</v>
      </c>
      <c r="T577"/>
      <c r="U577"/>
      <c r="V577"/>
      <c r="W577"/>
      <c r="X577"/>
      <c r="Y577" s="10" t="b">
        <v>1</v>
      </c>
      <c r="Z577" s="6">
        <v>5.2631578947368416</v>
      </c>
      <c r="AB577">
        <v>0</v>
      </c>
    </row>
    <row r="578" spans="1:28" x14ac:dyDescent="0.25">
      <c r="A578" s="10" t="s">
        <v>2065</v>
      </c>
      <c r="B578" s="4" t="s">
        <v>584</v>
      </c>
      <c r="C578" s="10" t="s">
        <v>297</v>
      </c>
      <c r="D578" s="10">
        <v>58</v>
      </c>
      <c r="E578" t="s">
        <v>585</v>
      </c>
      <c r="F578" s="10" t="s">
        <v>2066</v>
      </c>
      <c r="G578" s="10">
        <v>2006</v>
      </c>
      <c r="H578" s="4" t="s">
        <v>458</v>
      </c>
      <c r="I578" s="10" t="s">
        <v>297</v>
      </c>
      <c r="J578" s="10">
        <v>11</v>
      </c>
      <c r="K578" t="s">
        <v>459</v>
      </c>
      <c r="L578" s="10" t="s">
        <v>2067</v>
      </c>
      <c r="M578" s="10">
        <v>2017</v>
      </c>
      <c r="N578" s="9" t="s">
        <v>1962</v>
      </c>
      <c r="O578" t="s">
        <v>415</v>
      </c>
      <c r="P578">
        <v>11</v>
      </c>
      <c r="Q578" s="10" t="s">
        <v>585</v>
      </c>
      <c r="R578" s="10" t="s">
        <v>459</v>
      </c>
      <c r="S578" s="10" t="b">
        <v>1</v>
      </c>
      <c r="T578"/>
      <c r="U578"/>
      <c r="V578"/>
      <c r="W578"/>
      <c r="X578"/>
      <c r="Y578" s="10" t="b">
        <v>1</v>
      </c>
      <c r="Z578" s="6">
        <v>2.8985507246376812</v>
      </c>
      <c r="AB578">
        <v>0</v>
      </c>
    </row>
    <row r="579" spans="1:28" x14ac:dyDescent="0.25">
      <c r="A579" s="10" t="s">
        <v>2068</v>
      </c>
      <c r="B579" s="4" t="s">
        <v>137</v>
      </c>
      <c r="C579" s="10" t="s">
        <v>27</v>
      </c>
      <c r="D579" s="10">
        <v>96</v>
      </c>
      <c r="E579" t="s">
        <v>138</v>
      </c>
      <c r="F579" s="10" t="s">
        <v>2069</v>
      </c>
      <c r="G579" s="10">
        <v>2016</v>
      </c>
      <c r="H579" s="4" t="s">
        <v>56</v>
      </c>
      <c r="I579" s="10" t="s">
        <v>27</v>
      </c>
      <c r="J579" s="10">
        <v>103</v>
      </c>
      <c r="K579" t="s">
        <v>57</v>
      </c>
      <c r="L579" s="10" t="s">
        <v>2070</v>
      </c>
      <c r="M579" s="10">
        <v>2003</v>
      </c>
      <c r="N579" s="9" t="s">
        <v>1962</v>
      </c>
      <c r="O579" t="s">
        <v>415</v>
      </c>
      <c r="P579">
        <v>11</v>
      </c>
      <c r="Q579" s="10" t="s">
        <v>138</v>
      </c>
      <c r="R579" s="10" t="s">
        <v>57</v>
      </c>
      <c r="S579" s="10" t="b">
        <v>1</v>
      </c>
      <c r="T579"/>
      <c r="U579"/>
      <c r="V579"/>
      <c r="W579"/>
      <c r="X579"/>
      <c r="Y579" s="10" t="b">
        <v>0</v>
      </c>
      <c r="Z579" s="6">
        <v>1.0050251256281411</v>
      </c>
      <c r="AB579">
        <v>0</v>
      </c>
    </row>
    <row r="580" spans="1:28" x14ac:dyDescent="0.25">
      <c r="A580" s="10" t="s">
        <v>2071</v>
      </c>
      <c r="B580" s="4" t="s">
        <v>144</v>
      </c>
      <c r="C580" s="10" t="s">
        <v>27</v>
      </c>
      <c r="D580" s="10">
        <v>91</v>
      </c>
      <c r="E580" t="s">
        <v>145</v>
      </c>
      <c r="F580" s="10" t="s">
        <v>2072</v>
      </c>
      <c r="G580" s="10">
        <v>2012</v>
      </c>
      <c r="H580" s="4" t="s">
        <v>391</v>
      </c>
      <c r="I580" s="10" t="s">
        <v>27</v>
      </c>
      <c r="J580" s="10">
        <v>97</v>
      </c>
      <c r="K580" t="s">
        <v>392</v>
      </c>
      <c r="L580" s="10" t="s">
        <v>2073</v>
      </c>
      <c r="M580" s="10">
        <v>1996</v>
      </c>
      <c r="N580" s="9" t="s">
        <v>1962</v>
      </c>
      <c r="O580" t="s">
        <v>415</v>
      </c>
      <c r="P580">
        <v>11</v>
      </c>
      <c r="Q580" s="10" t="s">
        <v>392</v>
      </c>
      <c r="R580" s="10" t="s">
        <v>145</v>
      </c>
      <c r="S580" s="10" t="b">
        <v>1</v>
      </c>
      <c r="T580"/>
      <c r="U580"/>
      <c r="V580"/>
      <c r="W580"/>
      <c r="X580"/>
      <c r="Y580" s="10" t="b">
        <v>0</v>
      </c>
      <c r="Z580" s="6">
        <v>1.063829787234043</v>
      </c>
      <c r="AB580">
        <v>0</v>
      </c>
    </row>
    <row r="581" spans="1:28" x14ac:dyDescent="0.25">
      <c r="A581" s="10" t="s">
        <v>2074</v>
      </c>
      <c r="B581" s="4" t="s">
        <v>159</v>
      </c>
      <c r="C581" s="10" t="s">
        <v>53</v>
      </c>
      <c r="D581" s="10">
        <v>120</v>
      </c>
      <c r="E581" t="s">
        <v>160</v>
      </c>
      <c r="F581" s="10" t="s">
        <v>2075</v>
      </c>
      <c r="G581" s="10">
        <v>2013</v>
      </c>
      <c r="H581" s="4" t="s">
        <v>76</v>
      </c>
      <c r="I581" s="10" t="s">
        <v>53</v>
      </c>
      <c r="J581" s="10">
        <v>101</v>
      </c>
      <c r="K581" t="s">
        <v>77</v>
      </c>
      <c r="L581" s="10" t="s">
        <v>2076</v>
      </c>
      <c r="M581" s="10">
        <v>2012</v>
      </c>
      <c r="N581" s="9" t="s">
        <v>1962</v>
      </c>
      <c r="O581" t="s">
        <v>415</v>
      </c>
      <c r="P581">
        <v>11</v>
      </c>
      <c r="Q581" s="10" t="s">
        <v>77</v>
      </c>
      <c r="R581" s="10" t="s">
        <v>160</v>
      </c>
      <c r="S581" s="10" t="b">
        <v>1</v>
      </c>
      <c r="T581"/>
      <c r="U581"/>
      <c r="V581"/>
      <c r="W581"/>
      <c r="X581"/>
      <c r="Y581" s="10" t="b">
        <v>0</v>
      </c>
      <c r="Z581" s="6">
        <v>0.90497737556561098</v>
      </c>
      <c r="AB581">
        <v>0</v>
      </c>
    </row>
    <row r="582" spans="1:28" x14ac:dyDescent="0.25">
      <c r="A582" s="10" t="s">
        <v>2077</v>
      </c>
      <c r="B582" s="4" t="s">
        <v>166</v>
      </c>
      <c r="C582" s="10" t="s">
        <v>31</v>
      </c>
      <c r="D582" s="10">
        <v>43</v>
      </c>
      <c r="E582" t="s">
        <v>167</v>
      </c>
      <c r="F582" s="10" t="s">
        <v>2078</v>
      </c>
      <c r="G582" s="10">
        <v>2013</v>
      </c>
      <c r="H582" s="4" t="s">
        <v>109</v>
      </c>
      <c r="I582" s="10" t="s">
        <v>31</v>
      </c>
      <c r="J582" s="10">
        <v>40</v>
      </c>
      <c r="K582" t="s">
        <v>110</v>
      </c>
      <c r="L582" s="10" t="s">
        <v>2079</v>
      </c>
      <c r="M582" s="10">
        <v>2014</v>
      </c>
      <c r="N582" s="9" t="s">
        <v>1962</v>
      </c>
      <c r="O582" t="s">
        <v>415</v>
      </c>
      <c r="P582">
        <v>11</v>
      </c>
      <c r="Q582" s="10" t="s">
        <v>167</v>
      </c>
      <c r="R582" s="10" t="s">
        <v>110</v>
      </c>
      <c r="S582" s="10" t="b">
        <v>1</v>
      </c>
      <c r="T582"/>
      <c r="U582"/>
      <c r="V582"/>
      <c r="W582"/>
      <c r="X582"/>
      <c r="Y582" s="10" t="b">
        <v>0</v>
      </c>
      <c r="Z582" s="6">
        <v>2.4096385542168681</v>
      </c>
      <c r="AB582">
        <v>0</v>
      </c>
    </row>
    <row r="583" spans="1:28" x14ac:dyDescent="0.25">
      <c r="A583" s="10" t="s">
        <v>2080</v>
      </c>
      <c r="B583" s="4" t="s">
        <v>557</v>
      </c>
      <c r="C583" s="10" t="s">
        <v>61</v>
      </c>
      <c r="D583" s="10">
        <v>2</v>
      </c>
      <c r="E583" t="s">
        <v>558</v>
      </c>
      <c r="F583" s="10" t="s">
        <v>2081</v>
      </c>
      <c r="G583" s="10">
        <v>2004</v>
      </c>
      <c r="H583" s="4" t="s">
        <v>123</v>
      </c>
      <c r="I583" s="10" t="s">
        <v>61</v>
      </c>
      <c r="J583" s="10">
        <v>35</v>
      </c>
      <c r="K583" t="s">
        <v>124</v>
      </c>
      <c r="L583" s="10" t="s">
        <v>2082</v>
      </c>
      <c r="M583" s="10">
        <v>2000</v>
      </c>
      <c r="N583" s="9" t="s">
        <v>1962</v>
      </c>
      <c r="O583" t="s">
        <v>415</v>
      </c>
      <c r="P583">
        <v>11</v>
      </c>
      <c r="Q583" s="10" t="s">
        <v>558</v>
      </c>
      <c r="R583" s="10" t="s">
        <v>124</v>
      </c>
      <c r="S583" s="10" t="b">
        <v>1</v>
      </c>
      <c r="T583"/>
      <c r="U583"/>
      <c r="V583"/>
      <c r="W583"/>
      <c r="X583"/>
      <c r="Y583" s="10" t="b">
        <v>0</v>
      </c>
      <c r="Z583" s="6">
        <v>5.4054054054054053</v>
      </c>
      <c r="AB583">
        <v>0</v>
      </c>
    </row>
    <row r="584" spans="1:28" x14ac:dyDescent="0.25">
      <c r="A584" s="10" t="s">
        <v>2083</v>
      </c>
      <c r="B584" s="4" t="s">
        <v>194</v>
      </c>
      <c r="C584" s="10" t="s">
        <v>61</v>
      </c>
      <c r="D584" s="10">
        <v>15</v>
      </c>
      <c r="E584" t="s">
        <v>195</v>
      </c>
      <c r="F584" s="10" t="s">
        <v>2084</v>
      </c>
      <c r="G584" s="10">
        <v>2010</v>
      </c>
      <c r="H584" s="4" t="s">
        <v>356</v>
      </c>
      <c r="I584" s="10" t="s">
        <v>61</v>
      </c>
      <c r="J584" s="10">
        <v>24</v>
      </c>
      <c r="K584" t="s">
        <v>357</v>
      </c>
      <c r="L584" s="10" t="s">
        <v>2085</v>
      </c>
      <c r="M584" s="10">
        <v>2016</v>
      </c>
      <c r="N584" s="9" t="s">
        <v>1962</v>
      </c>
      <c r="O584" t="s">
        <v>415</v>
      </c>
      <c r="P584">
        <v>11</v>
      </c>
      <c r="Q584" s="10" t="s">
        <v>357</v>
      </c>
      <c r="R584" s="10" t="s">
        <v>195</v>
      </c>
      <c r="S584" s="10" t="b">
        <v>1</v>
      </c>
      <c r="T584"/>
      <c r="U584"/>
      <c r="V584"/>
      <c r="W584"/>
      <c r="X584"/>
      <c r="Y584" s="10" t="b">
        <v>0</v>
      </c>
      <c r="Z584" s="6">
        <v>5.1282051282051277</v>
      </c>
      <c r="AB584">
        <v>0</v>
      </c>
    </row>
    <row r="585" spans="1:28" x14ac:dyDescent="0.25">
      <c r="A585" s="10" t="s">
        <v>2086</v>
      </c>
      <c r="B585" s="4" t="s">
        <v>187</v>
      </c>
      <c r="C585" s="10" t="s">
        <v>41</v>
      </c>
      <c r="D585" s="10">
        <v>37</v>
      </c>
      <c r="E585" t="s">
        <v>188</v>
      </c>
      <c r="F585" s="10" t="s">
        <v>2087</v>
      </c>
      <c r="G585" s="10">
        <v>1996</v>
      </c>
      <c r="H585" s="4" t="s">
        <v>349</v>
      </c>
      <c r="I585" s="10" t="s">
        <v>41</v>
      </c>
      <c r="J585" s="10">
        <v>70</v>
      </c>
      <c r="K585" t="s">
        <v>350</v>
      </c>
      <c r="L585" s="10" t="s">
        <v>2088</v>
      </c>
      <c r="M585" s="10">
        <v>2017</v>
      </c>
      <c r="N585" s="9" t="s">
        <v>1962</v>
      </c>
      <c r="O585" t="s">
        <v>415</v>
      </c>
      <c r="P585">
        <v>11</v>
      </c>
      <c r="Q585" s="10" t="s">
        <v>350</v>
      </c>
      <c r="R585" s="10" t="s">
        <v>188</v>
      </c>
      <c r="S585" s="10" t="b">
        <v>1</v>
      </c>
      <c r="T585"/>
      <c r="U585"/>
      <c r="V585"/>
      <c r="W585"/>
      <c r="X585"/>
      <c r="Y585" s="10" t="b">
        <v>1</v>
      </c>
      <c r="Z585" s="6">
        <v>1.8691588785046731</v>
      </c>
      <c r="AB585">
        <v>0</v>
      </c>
    </row>
    <row r="586" spans="1:28" x14ac:dyDescent="0.25">
      <c r="A586" s="10" t="s">
        <v>2089</v>
      </c>
      <c r="B586" s="4" t="s">
        <v>215</v>
      </c>
      <c r="C586" s="10" t="s">
        <v>31</v>
      </c>
      <c r="D586" s="10">
        <v>23</v>
      </c>
      <c r="E586" t="s">
        <v>216</v>
      </c>
      <c r="F586" s="10" t="s">
        <v>2090</v>
      </c>
      <c r="G586" s="10">
        <v>2012</v>
      </c>
      <c r="H586" s="4" t="s">
        <v>91</v>
      </c>
      <c r="I586" s="10" t="s">
        <v>31</v>
      </c>
      <c r="J586" s="10">
        <v>20</v>
      </c>
      <c r="K586" t="s">
        <v>92</v>
      </c>
      <c r="L586" s="10" t="s">
        <v>2091</v>
      </c>
      <c r="M586" s="10">
        <v>2010</v>
      </c>
      <c r="N586" s="9" t="s">
        <v>1962</v>
      </c>
      <c r="O586" t="s">
        <v>415</v>
      </c>
      <c r="P586">
        <v>11</v>
      </c>
      <c r="Q586" s="10" t="s">
        <v>92</v>
      </c>
      <c r="R586" s="10" t="s">
        <v>216</v>
      </c>
      <c r="S586" s="10" t="b">
        <v>1</v>
      </c>
      <c r="T586"/>
      <c r="U586"/>
      <c r="V586"/>
      <c r="W586"/>
      <c r="X586"/>
      <c r="Y586" s="10" t="b">
        <v>0</v>
      </c>
      <c r="Z586" s="6">
        <v>4.6511627906976747</v>
      </c>
      <c r="AB586">
        <v>0</v>
      </c>
    </row>
    <row r="587" spans="1:28" x14ac:dyDescent="0.25">
      <c r="A587" s="10" t="s">
        <v>2092</v>
      </c>
      <c r="B587" s="4" t="s">
        <v>229</v>
      </c>
      <c r="C587" s="10" t="s">
        <v>53</v>
      </c>
      <c r="D587" s="10">
        <v>126</v>
      </c>
      <c r="E587" t="s">
        <v>230</v>
      </c>
      <c r="F587" s="10" t="s">
        <v>2093</v>
      </c>
      <c r="G587" s="10">
        <v>2014</v>
      </c>
      <c r="H587" s="4" t="s">
        <v>268</v>
      </c>
      <c r="I587" s="10" t="s">
        <v>53</v>
      </c>
      <c r="J587" s="10">
        <v>127</v>
      </c>
      <c r="K587" t="s">
        <v>269</v>
      </c>
      <c r="L587" s="10" t="s">
        <v>2094</v>
      </c>
      <c r="M587" s="10">
        <v>2015</v>
      </c>
      <c r="N587" s="9" t="s">
        <v>1962</v>
      </c>
      <c r="O587" t="s">
        <v>415</v>
      </c>
      <c r="P587">
        <v>11</v>
      </c>
      <c r="Q587" s="10" t="s">
        <v>269</v>
      </c>
      <c r="R587" s="10" t="s">
        <v>230</v>
      </c>
      <c r="S587" s="10" t="b">
        <v>1</v>
      </c>
      <c r="T587"/>
      <c r="U587"/>
      <c r="V587"/>
      <c r="W587"/>
      <c r="X587"/>
      <c r="Y587" s="10" t="b">
        <v>0</v>
      </c>
      <c r="Z587" s="6">
        <v>0.79051383399209485</v>
      </c>
      <c r="AB587">
        <v>0</v>
      </c>
    </row>
    <row r="588" spans="1:28" x14ac:dyDescent="0.25">
      <c r="A588" s="10" t="s">
        <v>2095</v>
      </c>
      <c r="B588" s="4" t="s">
        <v>321</v>
      </c>
      <c r="C588" s="10" t="s">
        <v>80</v>
      </c>
      <c r="D588" s="10">
        <v>118</v>
      </c>
      <c r="E588" t="s">
        <v>322</v>
      </c>
      <c r="F588" s="10" t="s">
        <v>2096</v>
      </c>
      <c r="G588" s="10">
        <v>2008</v>
      </c>
      <c r="H588" s="4" t="s">
        <v>507</v>
      </c>
      <c r="I588" s="10" t="s">
        <v>80</v>
      </c>
      <c r="J588" s="10">
        <v>105</v>
      </c>
      <c r="K588" t="s">
        <v>508</v>
      </c>
      <c r="L588" s="10" t="s">
        <v>2097</v>
      </c>
      <c r="M588" s="10">
        <v>2008</v>
      </c>
      <c r="N588" s="9" t="s">
        <v>1962</v>
      </c>
      <c r="O588" t="s">
        <v>415</v>
      </c>
      <c r="P588">
        <v>11</v>
      </c>
      <c r="Q588" s="10" t="s">
        <v>508</v>
      </c>
      <c r="R588" s="10" t="s">
        <v>322</v>
      </c>
      <c r="S588" s="10" t="b">
        <v>1</v>
      </c>
      <c r="T588"/>
      <c r="U588"/>
      <c r="V588"/>
      <c r="W588"/>
      <c r="X588"/>
      <c r="Y588" s="10" t="b">
        <v>0</v>
      </c>
      <c r="Z588" s="6">
        <v>0.89686098654708524</v>
      </c>
      <c r="AB588">
        <v>0</v>
      </c>
    </row>
    <row r="589" spans="1:28" x14ac:dyDescent="0.25">
      <c r="A589" s="10" t="s">
        <v>2098</v>
      </c>
      <c r="B589" s="4" t="s">
        <v>588</v>
      </c>
      <c r="C589" s="10" t="s">
        <v>80</v>
      </c>
      <c r="D589" s="10">
        <v>122</v>
      </c>
      <c r="E589" t="s">
        <v>589</v>
      </c>
      <c r="F589" s="10" t="s">
        <v>2099</v>
      </c>
      <c r="G589" s="10">
        <v>2013</v>
      </c>
      <c r="H589" s="4" t="s">
        <v>271</v>
      </c>
      <c r="I589" s="10" t="s">
        <v>80</v>
      </c>
      <c r="J589" s="10">
        <v>114</v>
      </c>
      <c r="K589" t="s">
        <v>272</v>
      </c>
      <c r="L589" s="10" t="s">
        <v>2100</v>
      </c>
      <c r="M589" s="10">
        <v>2014</v>
      </c>
      <c r="N589" s="9" t="s">
        <v>1962</v>
      </c>
      <c r="O589" t="s">
        <v>415</v>
      </c>
      <c r="P589">
        <v>11</v>
      </c>
      <c r="Q589" s="10" t="s">
        <v>272</v>
      </c>
      <c r="R589" s="10" t="s">
        <v>589</v>
      </c>
      <c r="S589" s="10" t="b">
        <v>1</v>
      </c>
      <c r="T589"/>
      <c r="U589"/>
      <c r="V589"/>
      <c r="W589"/>
      <c r="X589"/>
      <c r="Y589" s="10" t="b">
        <v>0</v>
      </c>
      <c r="Z589" s="6">
        <v>0.84745762711864403</v>
      </c>
      <c r="AB589">
        <v>0</v>
      </c>
    </row>
    <row r="590" spans="1:28" x14ac:dyDescent="0.25">
      <c r="A590" s="10" t="s">
        <v>2101</v>
      </c>
      <c r="B590" s="4" t="s">
        <v>257</v>
      </c>
      <c r="C590" s="10" t="s">
        <v>152</v>
      </c>
      <c r="D590" s="10">
        <v>69</v>
      </c>
      <c r="E590" t="s">
        <v>258</v>
      </c>
      <c r="F590" s="10" t="s">
        <v>2102</v>
      </c>
      <c r="G590" s="10">
        <v>1998</v>
      </c>
      <c r="H590" s="4" t="s">
        <v>173</v>
      </c>
      <c r="I590" s="10" t="s">
        <v>152</v>
      </c>
      <c r="J590" s="10">
        <v>64</v>
      </c>
      <c r="K590" t="s">
        <v>174</v>
      </c>
      <c r="L590" s="10" t="s">
        <v>2103</v>
      </c>
      <c r="M590" s="10">
        <v>2007</v>
      </c>
      <c r="N590" s="9" t="s">
        <v>1962</v>
      </c>
      <c r="O590" t="s">
        <v>415</v>
      </c>
      <c r="P590">
        <v>11</v>
      </c>
      <c r="Q590" s="10" t="s">
        <v>174</v>
      </c>
      <c r="R590" s="10" t="s">
        <v>258</v>
      </c>
      <c r="S590" s="10" t="b">
        <v>1</v>
      </c>
      <c r="T590"/>
      <c r="U590"/>
      <c r="V590"/>
      <c r="W590"/>
      <c r="X590"/>
      <c r="Y590" s="10" t="b">
        <v>0</v>
      </c>
      <c r="Z590" s="6">
        <v>1.503759398496241</v>
      </c>
      <c r="AB590">
        <v>0</v>
      </c>
    </row>
    <row r="591" spans="1:28" x14ac:dyDescent="0.25">
      <c r="A591" s="10" t="s">
        <v>2104</v>
      </c>
      <c r="B591" s="4" t="s">
        <v>494</v>
      </c>
      <c r="C591" s="10" t="s">
        <v>61</v>
      </c>
      <c r="D591" s="10">
        <v>30</v>
      </c>
      <c r="E591" t="s">
        <v>495</v>
      </c>
      <c r="F591" s="10" t="s">
        <v>2105</v>
      </c>
      <c r="G591" s="10">
        <v>1997</v>
      </c>
      <c r="H591" s="4" t="s">
        <v>116</v>
      </c>
      <c r="I591" s="10" t="s">
        <v>61</v>
      </c>
      <c r="J591" s="10">
        <v>14</v>
      </c>
      <c r="K591" t="s">
        <v>117</v>
      </c>
      <c r="L591" s="10" t="s">
        <v>2106</v>
      </c>
      <c r="M591" s="10">
        <v>2014</v>
      </c>
      <c r="N591" s="9" t="s">
        <v>1962</v>
      </c>
      <c r="O591" t="s">
        <v>415</v>
      </c>
      <c r="P591">
        <v>11</v>
      </c>
      <c r="Q591" s="10" t="s">
        <v>495</v>
      </c>
      <c r="R591" s="10" t="s">
        <v>117</v>
      </c>
      <c r="S591" s="10" t="b">
        <v>1</v>
      </c>
      <c r="T591"/>
      <c r="U591"/>
      <c r="V591"/>
      <c r="W591"/>
      <c r="X591"/>
      <c r="Y591" s="10" t="b">
        <v>0</v>
      </c>
      <c r="Z591" s="6">
        <v>4.5454545454545459</v>
      </c>
      <c r="AB591">
        <v>0</v>
      </c>
    </row>
    <row r="592" spans="1:28" x14ac:dyDescent="0.25">
      <c r="A592" s="10" t="s">
        <v>2107</v>
      </c>
      <c r="B592" s="4" t="s">
        <v>307</v>
      </c>
      <c r="C592" s="10" t="s">
        <v>61</v>
      </c>
      <c r="D592" s="10">
        <v>16</v>
      </c>
      <c r="E592" t="s">
        <v>308</v>
      </c>
      <c r="F592" s="10" t="s">
        <v>2108</v>
      </c>
      <c r="G592" s="10">
        <v>2004</v>
      </c>
      <c r="H592" s="4" t="s">
        <v>591</v>
      </c>
      <c r="I592" s="10" t="s">
        <v>61</v>
      </c>
      <c r="J592" s="10">
        <v>27</v>
      </c>
      <c r="K592" t="s">
        <v>592</v>
      </c>
      <c r="L592" s="10" t="s">
        <v>2109</v>
      </c>
      <c r="M592" s="10">
        <v>1996</v>
      </c>
      <c r="N592" s="9" t="s">
        <v>1962</v>
      </c>
      <c r="O592" t="s">
        <v>415</v>
      </c>
      <c r="P592">
        <v>11</v>
      </c>
      <c r="Q592" s="10" t="s">
        <v>592</v>
      </c>
      <c r="R592" s="10" t="s">
        <v>308</v>
      </c>
      <c r="S592" s="10" t="b">
        <v>1</v>
      </c>
      <c r="T592"/>
      <c r="U592"/>
      <c r="V592"/>
      <c r="W592"/>
      <c r="X592"/>
      <c r="Y592" s="10" t="b">
        <v>0</v>
      </c>
      <c r="Z592" s="6">
        <v>4.6511627906976747</v>
      </c>
      <c r="AB592">
        <v>0</v>
      </c>
    </row>
    <row r="593" spans="1:28" x14ac:dyDescent="0.25">
      <c r="A593" s="10" t="s">
        <v>2110</v>
      </c>
      <c r="B593" s="4" t="s">
        <v>314</v>
      </c>
      <c r="C593" s="10" t="s">
        <v>27</v>
      </c>
      <c r="D593" s="10">
        <v>74</v>
      </c>
      <c r="E593" t="s">
        <v>315</v>
      </c>
      <c r="F593" s="10" t="s">
        <v>2111</v>
      </c>
      <c r="G593" s="10">
        <v>2012</v>
      </c>
      <c r="H593" s="4" t="s">
        <v>410</v>
      </c>
      <c r="I593" s="10" t="s">
        <v>27</v>
      </c>
      <c r="J593" s="10">
        <v>74</v>
      </c>
      <c r="K593" t="s">
        <v>411</v>
      </c>
      <c r="L593" s="10" t="s">
        <v>2112</v>
      </c>
      <c r="M593" s="10">
        <v>2006</v>
      </c>
      <c r="N593" s="9" t="s">
        <v>1962</v>
      </c>
      <c r="O593" t="s">
        <v>415</v>
      </c>
      <c r="P593">
        <v>11</v>
      </c>
      <c r="Q593" s="10" t="s">
        <v>411</v>
      </c>
      <c r="R593" s="10" t="s">
        <v>315</v>
      </c>
      <c r="S593" s="10" t="b">
        <v>1</v>
      </c>
      <c r="T593"/>
      <c r="U593"/>
      <c r="V593"/>
      <c r="W593"/>
      <c r="X593"/>
      <c r="Y593" s="10" t="b">
        <v>0</v>
      </c>
      <c r="Z593" s="6">
        <v>1.3513513513513511</v>
      </c>
      <c r="AB593">
        <v>0</v>
      </c>
    </row>
    <row r="594" spans="1:28" x14ac:dyDescent="0.25">
      <c r="A594" s="10" t="s">
        <v>2113</v>
      </c>
      <c r="B594" s="4" t="s">
        <v>370</v>
      </c>
      <c r="C594" s="10" t="s">
        <v>95</v>
      </c>
      <c r="D594" s="10">
        <v>31</v>
      </c>
      <c r="E594" t="s">
        <v>371</v>
      </c>
      <c r="F594" s="10" t="s">
        <v>2114</v>
      </c>
      <c r="G594" s="10">
        <v>2007</v>
      </c>
      <c r="H594" s="4" t="s">
        <v>530</v>
      </c>
      <c r="I594" s="10" t="s">
        <v>95</v>
      </c>
      <c r="J594" s="10">
        <v>5</v>
      </c>
      <c r="K594" t="s">
        <v>531</v>
      </c>
      <c r="L594" s="10" t="s">
        <v>2115</v>
      </c>
      <c r="M594" s="10">
        <v>2005</v>
      </c>
      <c r="N594" s="9" t="s">
        <v>1962</v>
      </c>
      <c r="O594" t="s">
        <v>415</v>
      </c>
      <c r="P594">
        <v>11</v>
      </c>
      <c r="Q594" s="10" t="s">
        <v>531</v>
      </c>
      <c r="R594" s="10" t="s">
        <v>371</v>
      </c>
      <c r="S594" s="10" t="b">
        <v>1</v>
      </c>
      <c r="T594"/>
      <c r="U594"/>
      <c r="V594"/>
      <c r="W594"/>
      <c r="X594"/>
      <c r="Y594" s="10" t="b">
        <v>0</v>
      </c>
      <c r="Z594" s="6">
        <v>5.5555555555555554</v>
      </c>
      <c r="AB594">
        <v>0</v>
      </c>
    </row>
    <row r="595" spans="1:28" x14ac:dyDescent="0.25">
      <c r="A595" s="10" t="s">
        <v>2116</v>
      </c>
      <c r="B595" s="4" t="s">
        <v>332</v>
      </c>
      <c r="C595" s="10" t="s">
        <v>37</v>
      </c>
      <c r="D595" s="10">
        <v>108</v>
      </c>
      <c r="E595" t="s">
        <v>333</v>
      </c>
      <c r="F595" s="10" t="s">
        <v>2117</v>
      </c>
      <c r="G595" s="10">
        <v>2012</v>
      </c>
      <c r="H595" s="4" t="s">
        <v>127</v>
      </c>
      <c r="I595" s="10" t="s">
        <v>37</v>
      </c>
      <c r="J595" s="10">
        <v>116</v>
      </c>
      <c r="K595" t="s">
        <v>128</v>
      </c>
      <c r="L595" s="10" t="s">
        <v>2118</v>
      </c>
      <c r="M595" s="10">
        <v>2008</v>
      </c>
      <c r="N595" s="9" t="s">
        <v>2119</v>
      </c>
      <c r="O595" t="s">
        <v>415</v>
      </c>
      <c r="P595">
        <v>12</v>
      </c>
      <c r="Q595" s="10" t="s">
        <v>128</v>
      </c>
      <c r="R595" s="10" t="s">
        <v>333</v>
      </c>
      <c r="S595" s="10" t="b">
        <v>1</v>
      </c>
      <c r="T595"/>
      <c r="U595"/>
      <c r="V595"/>
      <c r="W595"/>
      <c r="X595"/>
      <c r="Y595" s="10" t="b">
        <v>0</v>
      </c>
      <c r="Z595" s="6">
        <v>0.89285714285714279</v>
      </c>
      <c r="AB595">
        <v>0</v>
      </c>
    </row>
    <row r="596" spans="1:28" x14ac:dyDescent="0.25">
      <c r="A596" s="10" t="s">
        <v>2120</v>
      </c>
      <c r="B596" s="4" t="s">
        <v>87</v>
      </c>
      <c r="C596" s="10" t="s">
        <v>37</v>
      </c>
      <c r="D596" s="10">
        <v>119</v>
      </c>
      <c r="E596" t="s">
        <v>88</v>
      </c>
      <c r="F596" s="10" t="s">
        <v>2121</v>
      </c>
      <c r="G596" s="10">
        <v>2005</v>
      </c>
      <c r="H596" s="4" t="s">
        <v>523</v>
      </c>
      <c r="I596" s="10" t="s">
        <v>37</v>
      </c>
      <c r="J596" s="10">
        <v>54</v>
      </c>
      <c r="K596" t="s">
        <v>524</v>
      </c>
      <c r="L596" s="10" t="s">
        <v>2122</v>
      </c>
      <c r="M596" s="10">
        <v>2003</v>
      </c>
      <c r="N596" s="9" t="s">
        <v>2123</v>
      </c>
      <c r="O596" t="s">
        <v>415</v>
      </c>
      <c r="P596">
        <v>12</v>
      </c>
      <c r="Q596" s="10" t="s">
        <v>524</v>
      </c>
      <c r="R596" s="10" t="s">
        <v>88</v>
      </c>
      <c r="S596" s="10" t="b">
        <v>1</v>
      </c>
      <c r="T596"/>
      <c r="U596"/>
      <c r="V596"/>
      <c r="W596"/>
      <c r="X596"/>
      <c r="Y596" s="10" t="b">
        <v>0</v>
      </c>
      <c r="Z596" s="6">
        <v>1.15606936416185</v>
      </c>
      <c r="AB596">
        <v>0</v>
      </c>
    </row>
    <row r="597" spans="1:28" x14ac:dyDescent="0.25">
      <c r="A597" s="10" t="s">
        <v>2124</v>
      </c>
      <c r="B597" s="4" t="s">
        <v>243</v>
      </c>
      <c r="C597" s="10" t="s">
        <v>37</v>
      </c>
      <c r="D597" s="10">
        <v>76</v>
      </c>
      <c r="E597" t="s">
        <v>244</v>
      </c>
      <c r="F597" s="10" t="s">
        <v>2125</v>
      </c>
      <c r="G597" s="10">
        <v>2015</v>
      </c>
      <c r="H597" s="4" t="s">
        <v>564</v>
      </c>
      <c r="I597" s="10" t="s">
        <v>37</v>
      </c>
      <c r="J597" s="10">
        <v>99</v>
      </c>
      <c r="K597" t="s">
        <v>565</v>
      </c>
      <c r="L597" s="10" t="s">
        <v>2126</v>
      </c>
      <c r="M597" s="10">
        <v>2011</v>
      </c>
      <c r="N597" s="9" t="s">
        <v>2123</v>
      </c>
      <c r="O597" t="s">
        <v>415</v>
      </c>
      <c r="P597">
        <v>12</v>
      </c>
      <c r="Q597" s="10" t="s">
        <v>565</v>
      </c>
      <c r="R597" s="10" t="s">
        <v>244</v>
      </c>
      <c r="S597" s="10" t="b">
        <v>1</v>
      </c>
      <c r="T597"/>
      <c r="U597"/>
      <c r="V597"/>
      <c r="W597"/>
      <c r="X597"/>
      <c r="Y597" s="10" t="b">
        <v>0</v>
      </c>
      <c r="Z597" s="6">
        <v>1.142857142857143</v>
      </c>
      <c r="AB597">
        <v>0</v>
      </c>
    </row>
    <row r="598" spans="1:28" x14ac:dyDescent="0.25">
      <c r="A598" s="10" t="s">
        <v>2127</v>
      </c>
      <c r="B598" s="4" t="s">
        <v>349</v>
      </c>
      <c r="C598" s="10" t="s">
        <v>41</v>
      </c>
      <c r="D598" s="10">
        <v>70</v>
      </c>
      <c r="E598" t="s">
        <v>350</v>
      </c>
      <c r="F598" s="10" t="s">
        <v>2128</v>
      </c>
      <c r="G598" s="10">
        <v>2017</v>
      </c>
      <c r="H598" s="4" t="s">
        <v>40</v>
      </c>
      <c r="I598" s="10" t="s">
        <v>41</v>
      </c>
      <c r="J598" s="10">
        <v>59</v>
      </c>
      <c r="K598" t="s">
        <v>42</v>
      </c>
      <c r="L598" s="10" t="s">
        <v>2129</v>
      </c>
      <c r="M598" s="10">
        <v>2002</v>
      </c>
      <c r="N598" s="9" t="s">
        <v>2130</v>
      </c>
      <c r="O598" t="s">
        <v>415</v>
      </c>
      <c r="P598">
        <v>12</v>
      </c>
      <c r="Q598" s="10" t="s">
        <v>42</v>
      </c>
      <c r="R598" s="10" t="s">
        <v>350</v>
      </c>
      <c r="S598" s="10" t="b">
        <v>1</v>
      </c>
      <c r="T598"/>
      <c r="U598"/>
      <c r="V598"/>
      <c r="W598"/>
      <c r="X598"/>
      <c r="Y598" s="10" t="b">
        <v>1</v>
      </c>
      <c r="Z598" s="6">
        <v>1.5503875968992249</v>
      </c>
      <c r="AB598">
        <v>0</v>
      </c>
    </row>
    <row r="599" spans="1:28" x14ac:dyDescent="0.25">
      <c r="A599" s="10" t="s">
        <v>2131</v>
      </c>
      <c r="B599" s="4" t="s">
        <v>247</v>
      </c>
      <c r="C599" s="10" t="s">
        <v>27</v>
      </c>
      <c r="D599" s="10">
        <v>77</v>
      </c>
      <c r="E599" t="s">
        <v>248</v>
      </c>
      <c r="F599" s="10" t="s">
        <v>2132</v>
      </c>
      <c r="G599" s="10">
        <v>2001</v>
      </c>
      <c r="H599" s="4" t="s">
        <v>479</v>
      </c>
      <c r="I599" s="10" t="s">
        <v>27</v>
      </c>
      <c r="J599" s="10">
        <v>33</v>
      </c>
      <c r="K599" t="s">
        <v>480</v>
      </c>
      <c r="L599" s="10" t="s">
        <v>2133</v>
      </c>
      <c r="M599" s="10">
        <v>2010</v>
      </c>
      <c r="N599" s="9" t="s">
        <v>2134</v>
      </c>
      <c r="O599" t="s">
        <v>415</v>
      </c>
      <c r="P599">
        <v>12</v>
      </c>
      <c r="Q599" s="10" t="s">
        <v>480</v>
      </c>
      <c r="R599" s="10" t="s">
        <v>248</v>
      </c>
      <c r="S599" s="10" t="b">
        <v>1</v>
      </c>
      <c r="T599"/>
      <c r="U599"/>
      <c r="V599"/>
      <c r="W599"/>
      <c r="X599"/>
      <c r="Y599" s="10" t="b">
        <v>0</v>
      </c>
      <c r="Z599" s="6">
        <v>1.8181818181818179</v>
      </c>
      <c r="AB599">
        <v>0</v>
      </c>
    </row>
    <row r="600" spans="1:28" x14ac:dyDescent="0.25">
      <c r="A600" s="10" t="s">
        <v>2135</v>
      </c>
      <c r="B600" s="4" t="s">
        <v>360</v>
      </c>
      <c r="C600" s="10" t="s">
        <v>41</v>
      </c>
      <c r="D600" s="10">
        <v>26</v>
      </c>
      <c r="E600" t="s">
        <v>361</v>
      </c>
      <c r="F600" s="10" t="s">
        <v>2136</v>
      </c>
      <c r="G600" s="10">
        <v>2006</v>
      </c>
      <c r="H600" s="4" t="s">
        <v>187</v>
      </c>
      <c r="I600" s="10" t="s">
        <v>41</v>
      </c>
      <c r="J600" s="10">
        <v>37</v>
      </c>
      <c r="K600" t="s">
        <v>188</v>
      </c>
      <c r="L600" s="10" t="s">
        <v>2137</v>
      </c>
      <c r="M600" s="10">
        <v>1996</v>
      </c>
      <c r="N600" s="9" t="s">
        <v>2134</v>
      </c>
      <c r="O600" t="s">
        <v>415</v>
      </c>
      <c r="P600">
        <v>12</v>
      </c>
      <c r="Q600" s="10" t="s">
        <v>361</v>
      </c>
      <c r="R600" s="10" t="s">
        <v>188</v>
      </c>
      <c r="S600" s="10" t="b">
        <v>1</v>
      </c>
      <c r="T600"/>
      <c r="U600"/>
      <c r="V600"/>
      <c r="W600"/>
      <c r="X600"/>
      <c r="Y600" s="10" t="b">
        <v>0</v>
      </c>
      <c r="Z600" s="6">
        <v>3.174603174603174</v>
      </c>
      <c r="AB600">
        <v>0</v>
      </c>
    </row>
    <row r="601" spans="1:28" x14ac:dyDescent="0.25">
      <c r="A601" s="10" t="s">
        <v>2138</v>
      </c>
      <c r="B601" s="4" t="s">
        <v>36</v>
      </c>
      <c r="C601" s="10" t="s">
        <v>37</v>
      </c>
      <c r="D601" s="10">
        <v>115</v>
      </c>
      <c r="E601" t="s">
        <v>38</v>
      </c>
      <c r="F601" s="10" t="s">
        <v>2139</v>
      </c>
      <c r="G601" s="10">
        <v>2015</v>
      </c>
      <c r="H601" s="4" t="s">
        <v>212</v>
      </c>
      <c r="I601" s="10" t="s">
        <v>37</v>
      </c>
      <c r="J601" s="10">
        <v>123</v>
      </c>
      <c r="K601" t="s">
        <v>213</v>
      </c>
      <c r="L601" s="10" t="s">
        <v>2140</v>
      </c>
      <c r="M601" s="10">
        <v>2016</v>
      </c>
      <c r="N601" s="9" t="s">
        <v>2141</v>
      </c>
      <c r="O601" t="s">
        <v>415</v>
      </c>
      <c r="P601">
        <v>12</v>
      </c>
      <c r="Q601" s="10" t="s">
        <v>213</v>
      </c>
      <c r="R601" s="10" t="s">
        <v>38</v>
      </c>
      <c r="S601" s="10" t="b">
        <v>1</v>
      </c>
      <c r="T601"/>
      <c r="U601"/>
      <c r="V601"/>
      <c r="W601"/>
      <c r="X601"/>
      <c r="Y601" s="10" t="b">
        <v>0</v>
      </c>
      <c r="Z601" s="6">
        <v>0.84033613445378152</v>
      </c>
      <c r="AB601">
        <v>0</v>
      </c>
    </row>
    <row r="602" spans="1:28" x14ac:dyDescent="0.25">
      <c r="A602" s="10" t="s">
        <v>2142</v>
      </c>
      <c r="B602" s="4" t="s">
        <v>52</v>
      </c>
      <c r="C602" s="10" t="s">
        <v>53</v>
      </c>
      <c r="D602" s="10">
        <v>121</v>
      </c>
      <c r="E602" t="s">
        <v>54</v>
      </c>
      <c r="F602" s="10" t="s">
        <v>2143</v>
      </c>
      <c r="G602" s="10">
        <v>2016</v>
      </c>
      <c r="H602" s="4" t="s">
        <v>229</v>
      </c>
      <c r="I602" s="10" t="s">
        <v>53</v>
      </c>
      <c r="J602" s="10">
        <v>126</v>
      </c>
      <c r="K602" t="s">
        <v>230</v>
      </c>
      <c r="L602" s="10" t="s">
        <v>2144</v>
      </c>
      <c r="M602" s="10">
        <v>2014</v>
      </c>
      <c r="N602" s="9" t="s">
        <v>2141</v>
      </c>
      <c r="O602" t="s">
        <v>415</v>
      </c>
      <c r="P602">
        <v>12</v>
      </c>
      <c r="Q602" s="10" t="s">
        <v>230</v>
      </c>
      <c r="R602" s="10" t="s">
        <v>54</v>
      </c>
      <c r="S602" s="10" t="b">
        <v>1</v>
      </c>
      <c r="T602"/>
      <c r="U602"/>
      <c r="V602"/>
      <c r="W602"/>
      <c r="X602"/>
      <c r="Y602" s="10" t="b">
        <v>0</v>
      </c>
      <c r="Z602" s="6">
        <v>0.80971659919028338</v>
      </c>
      <c r="AB602">
        <v>0</v>
      </c>
    </row>
    <row r="603" spans="1:28" x14ac:dyDescent="0.25">
      <c r="A603" s="10" t="s">
        <v>2145</v>
      </c>
      <c r="B603" s="4" t="s">
        <v>76</v>
      </c>
      <c r="C603" s="10" t="s">
        <v>53</v>
      </c>
      <c r="D603" s="10">
        <v>101</v>
      </c>
      <c r="E603" t="s">
        <v>77</v>
      </c>
      <c r="F603" s="10" t="s">
        <v>2146</v>
      </c>
      <c r="G603" s="10">
        <v>2012</v>
      </c>
      <c r="H603" s="4" t="s">
        <v>177</v>
      </c>
      <c r="I603" s="10" t="s">
        <v>53</v>
      </c>
      <c r="J603" s="10">
        <v>130</v>
      </c>
      <c r="K603" t="s">
        <v>178</v>
      </c>
      <c r="L603" s="10" t="s">
        <v>2147</v>
      </c>
      <c r="M603" s="10">
        <v>2017</v>
      </c>
      <c r="N603" s="9" t="s">
        <v>2141</v>
      </c>
      <c r="O603" t="s">
        <v>415</v>
      </c>
      <c r="P603">
        <v>12</v>
      </c>
      <c r="Q603" s="10" t="s">
        <v>77</v>
      </c>
      <c r="R603" s="10" t="s">
        <v>178</v>
      </c>
      <c r="S603" s="10" t="b">
        <v>1</v>
      </c>
      <c r="T603"/>
      <c r="U603"/>
      <c r="V603"/>
      <c r="W603"/>
      <c r="X603"/>
      <c r="Y603" s="10" t="b">
        <v>1</v>
      </c>
      <c r="Z603" s="6">
        <v>0.86580086580086579</v>
      </c>
      <c r="AB603">
        <v>0</v>
      </c>
    </row>
    <row r="604" spans="1:28" x14ac:dyDescent="0.25">
      <c r="A604" s="10" t="s">
        <v>2148</v>
      </c>
      <c r="B604" s="4" t="s">
        <v>91</v>
      </c>
      <c r="C604" s="10" t="s">
        <v>31</v>
      </c>
      <c r="D604" s="10">
        <v>20</v>
      </c>
      <c r="E604" t="s">
        <v>92</v>
      </c>
      <c r="F604" s="10" t="s">
        <v>2149</v>
      </c>
      <c r="G604" s="10">
        <v>2010</v>
      </c>
      <c r="H604" s="4" t="s">
        <v>254</v>
      </c>
      <c r="I604" s="10" t="s">
        <v>31</v>
      </c>
      <c r="J604" s="10">
        <v>12</v>
      </c>
      <c r="K604" t="s">
        <v>255</v>
      </c>
      <c r="L604" s="10" t="s">
        <v>2150</v>
      </c>
      <c r="M604" s="10">
        <v>2017</v>
      </c>
      <c r="N604" s="9" t="s">
        <v>2141</v>
      </c>
      <c r="O604" t="s">
        <v>415</v>
      </c>
      <c r="P604">
        <v>12</v>
      </c>
      <c r="Q604" s="10" t="s">
        <v>255</v>
      </c>
      <c r="R604" s="10" t="s">
        <v>92</v>
      </c>
      <c r="S604" s="10" t="b">
        <v>1</v>
      </c>
      <c r="T604"/>
      <c r="U604"/>
      <c r="V604"/>
      <c r="W604"/>
      <c r="X604"/>
      <c r="Y604" s="10" t="b">
        <v>1</v>
      </c>
      <c r="Z604" s="6">
        <v>6.25</v>
      </c>
      <c r="AB604">
        <v>0</v>
      </c>
    </row>
    <row r="605" spans="1:28" x14ac:dyDescent="0.25">
      <c r="A605" s="10" t="s">
        <v>2151</v>
      </c>
      <c r="B605" s="4" t="s">
        <v>106</v>
      </c>
      <c r="C605" s="10" t="s">
        <v>95</v>
      </c>
      <c r="D605" s="10">
        <v>39</v>
      </c>
      <c r="E605" t="s">
        <v>107</v>
      </c>
      <c r="F605" s="10" t="s">
        <v>2152</v>
      </c>
      <c r="G605" s="10">
        <v>2013</v>
      </c>
      <c r="H605" s="4" t="s">
        <v>311</v>
      </c>
      <c r="I605" s="10" t="s">
        <v>95</v>
      </c>
      <c r="J605" s="10">
        <v>82</v>
      </c>
      <c r="K605" t="s">
        <v>312</v>
      </c>
      <c r="L605" s="10" t="s">
        <v>2153</v>
      </c>
      <c r="M605" s="10">
        <v>2017</v>
      </c>
      <c r="N605" s="9" t="s">
        <v>2141</v>
      </c>
      <c r="O605" t="s">
        <v>415</v>
      </c>
      <c r="P605">
        <v>12</v>
      </c>
      <c r="Q605" s="10" t="s">
        <v>107</v>
      </c>
      <c r="R605" s="10" t="s">
        <v>312</v>
      </c>
      <c r="S605" s="10" t="b">
        <v>1</v>
      </c>
      <c r="T605"/>
      <c r="U605"/>
      <c r="V605"/>
      <c r="W605"/>
      <c r="X605"/>
      <c r="Y605" s="10" t="b">
        <v>1</v>
      </c>
      <c r="Z605" s="6">
        <v>1.6528925619834709</v>
      </c>
      <c r="AB605">
        <v>0</v>
      </c>
    </row>
    <row r="606" spans="1:28" x14ac:dyDescent="0.25">
      <c r="A606" s="10" t="s">
        <v>2154</v>
      </c>
      <c r="B606" s="4" t="s">
        <v>120</v>
      </c>
      <c r="C606" s="10" t="s">
        <v>37</v>
      </c>
      <c r="D606" s="10">
        <v>88</v>
      </c>
      <c r="E606" t="s">
        <v>121</v>
      </c>
      <c r="F606" s="10" t="s">
        <v>2155</v>
      </c>
      <c r="G606" s="10">
        <v>2015</v>
      </c>
      <c r="H606" s="4" t="s">
        <v>148</v>
      </c>
      <c r="I606" s="10" t="s">
        <v>37</v>
      </c>
      <c r="J606" s="10">
        <v>102</v>
      </c>
      <c r="K606" t="s">
        <v>149</v>
      </c>
      <c r="L606" s="10" t="s">
        <v>2156</v>
      </c>
      <c r="M606" s="10">
        <v>2009</v>
      </c>
      <c r="N606" s="9" t="s">
        <v>2141</v>
      </c>
      <c r="O606" t="s">
        <v>415</v>
      </c>
      <c r="P606">
        <v>12</v>
      </c>
      <c r="Q606" s="10" t="s">
        <v>121</v>
      </c>
      <c r="R606" s="10" t="s">
        <v>149</v>
      </c>
      <c r="S606" s="10" t="b">
        <v>1</v>
      </c>
      <c r="T606"/>
      <c r="U606"/>
      <c r="V606"/>
      <c r="W606"/>
      <c r="X606"/>
      <c r="Y606" s="10" t="b">
        <v>0</v>
      </c>
      <c r="Z606" s="6">
        <v>1.0526315789473679</v>
      </c>
      <c r="AB606">
        <v>0</v>
      </c>
    </row>
    <row r="607" spans="1:28" x14ac:dyDescent="0.25">
      <c r="A607" s="10" t="s">
        <v>2157</v>
      </c>
      <c r="B607" s="4" t="s">
        <v>134</v>
      </c>
      <c r="C607" s="10" t="s">
        <v>65</v>
      </c>
      <c r="D607" s="10">
        <v>47</v>
      </c>
      <c r="E607" t="s">
        <v>135</v>
      </c>
      <c r="F607" s="10" t="s">
        <v>2158</v>
      </c>
      <c r="G607" s="10">
        <v>2006</v>
      </c>
      <c r="H607" s="4" t="s">
        <v>381</v>
      </c>
      <c r="I607" s="10" t="s">
        <v>65</v>
      </c>
      <c r="J607" s="10">
        <v>128</v>
      </c>
      <c r="K607" t="s">
        <v>382</v>
      </c>
      <c r="L607" s="10" t="s">
        <v>2159</v>
      </c>
      <c r="M607" s="10">
        <v>2017</v>
      </c>
      <c r="N607" s="9" t="s">
        <v>2141</v>
      </c>
      <c r="O607" t="s">
        <v>415</v>
      </c>
      <c r="P607">
        <v>12</v>
      </c>
      <c r="Q607" s="10" t="s">
        <v>135</v>
      </c>
      <c r="R607" s="10" t="s">
        <v>382</v>
      </c>
      <c r="S607" s="10" t="b">
        <v>1</v>
      </c>
      <c r="T607"/>
      <c r="U607"/>
      <c r="V607"/>
      <c r="W607"/>
      <c r="X607"/>
      <c r="Y607" s="10" t="b">
        <v>1</v>
      </c>
      <c r="Z607" s="6">
        <v>1.142857142857143</v>
      </c>
      <c r="AB607">
        <v>0</v>
      </c>
    </row>
    <row r="608" spans="1:28" x14ac:dyDescent="0.25">
      <c r="A608" s="10" t="s">
        <v>2160</v>
      </c>
      <c r="B608" s="4" t="s">
        <v>141</v>
      </c>
      <c r="C608" s="10" t="s">
        <v>61</v>
      </c>
      <c r="D608" s="10">
        <v>18</v>
      </c>
      <c r="E608" t="s">
        <v>142</v>
      </c>
      <c r="F608" s="10" t="s">
        <v>2161</v>
      </c>
      <c r="G608" s="10">
        <v>2004</v>
      </c>
      <c r="H608" s="4" t="s">
        <v>557</v>
      </c>
      <c r="I608" s="10" t="s">
        <v>61</v>
      </c>
      <c r="J608" s="10">
        <v>2</v>
      </c>
      <c r="K608" t="s">
        <v>558</v>
      </c>
      <c r="L608" s="10" t="s">
        <v>2162</v>
      </c>
      <c r="M608" s="10">
        <v>2004</v>
      </c>
      <c r="N608" s="9" t="s">
        <v>2141</v>
      </c>
      <c r="O608" t="s">
        <v>415</v>
      </c>
      <c r="P608">
        <v>12</v>
      </c>
      <c r="Q608" s="10" t="s">
        <v>558</v>
      </c>
      <c r="R608" s="10" t="s">
        <v>142</v>
      </c>
      <c r="S608" s="10" t="b">
        <v>1</v>
      </c>
      <c r="T608"/>
      <c r="U608"/>
      <c r="V608"/>
      <c r="W608"/>
      <c r="X608"/>
      <c r="Y608" s="10" t="b">
        <v>0</v>
      </c>
      <c r="Z608" s="6">
        <v>10</v>
      </c>
      <c r="AB608">
        <v>0</v>
      </c>
    </row>
    <row r="609" spans="1:28" x14ac:dyDescent="0.25">
      <c r="A609" s="10" t="s">
        <v>2163</v>
      </c>
      <c r="B609" s="4" t="s">
        <v>156</v>
      </c>
      <c r="C609" s="10" t="s">
        <v>80</v>
      </c>
      <c r="D609" s="10">
        <v>129</v>
      </c>
      <c r="E609" t="s">
        <v>157</v>
      </c>
      <c r="F609" s="10" t="s">
        <v>2164</v>
      </c>
      <c r="G609" s="10">
        <v>2016</v>
      </c>
      <c r="H609" s="4" t="s">
        <v>374</v>
      </c>
      <c r="I609" s="10" t="s">
        <v>80</v>
      </c>
      <c r="J609" s="10">
        <v>63</v>
      </c>
      <c r="K609" t="s">
        <v>375</v>
      </c>
      <c r="L609" s="10" t="s">
        <v>2165</v>
      </c>
      <c r="M609" s="10">
        <v>2014</v>
      </c>
      <c r="N609" s="9" t="s">
        <v>2141</v>
      </c>
      <c r="O609" t="s">
        <v>415</v>
      </c>
      <c r="P609">
        <v>12</v>
      </c>
      <c r="Q609" s="10" t="s">
        <v>375</v>
      </c>
      <c r="R609" s="10" t="s">
        <v>157</v>
      </c>
      <c r="S609" s="10" t="b">
        <v>1</v>
      </c>
      <c r="T609"/>
      <c r="U609"/>
      <c r="V609"/>
      <c r="W609"/>
      <c r="X609"/>
      <c r="Y609" s="10" t="b">
        <v>0</v>
      </c>
      <c r="Z609" s="6">
        <v>1.041666666666667</v>
      </c>
      <c r="AB609">
        <v>0</v>
      </c>
    </row>
    <row r="610" spans="1:28" x14ac:dyDescent="0.25">
      <c r="A610" s="10" t="s">
        <v>2166</v>
      </c>
      <c r="B610" s="4" t="s">
        <v>170</v>
      </c>
      <c r="C610" s="10" t="s">
        <v>41</v>
      </c>
      <c r="D610" s="10">
        <v>22</v>
      </c>
      <c r="E610" t="s">
        <v>171</v>
      </c>
      <c r="F610" s="10" t="s">
        <v>2167</v>
      </c>
      <c r="G610" s="10">
        <v>2016</v>
      </c>
      <c r="H610" s="4" t="s">
        <v>113</v>
      </c>
      <c r="I610" s="10" t="s">
        <v>41</v>
      </c>
      <c r="J610" s="10">
        <v>79</v>
      </c>
      <c r="K610" t="s">
        <v>114</v>
      </c>
      <c r="L610" s="10" t="s">
        <v>2168</v>
      </c>
      <c r="M610" s="10">
        <v>2007</v>
      </c>
      <c r="N610" s="9" t="s">
        <v>2141</v>
      </c>
      <c r="O610" t="s">
        <v>415</v>
      </c>
      <c r="P610">
        <v>12</v>
      </c>
      <c r="Q610" s="10" t="s">
        <v>171</v>
      </c>
      <c r="R610" s="10" t="s">
        <v>114</v>
      </c>
      <c r="S610" s="10" t="b">
        <v>1</v>
      </c>
      <c r="T610"/>
      <c r="U610"/>
      <c r="V610"/>
      <c r="W610"/>
      <c r="X610"/>
      <c r="Y610" s="10" t="b">
        <v>0</v>
      </c>
      <c r="Z610" s="6">
        <v>1.98019801980198</v>
      </c>
      <c r="AB610">
        <v>0</v>
      </c>
    </row>
    <row r="611" spans="1:28" x14ac:dyDescent="0.25">
      <c r="A611" s="10" t="s">
        <v>2169</v>
      </c>
      <c r="B611" s="4" t="s">
        <v>191</v>
      </c>
      <c r="C611" s="10" t="s">
        <v>27</v>
      </c>
      <c r="D611" s="10">
        <v>72</v>
      </c>
      <c r="E611" t="s">
        <v>192</v>
      </c>
      <c r="F611" s="10" t="s">
        <v>2170</v>
      </c>
      <c r="G611" s="10">
        <v>1997</v>
      </c>
      <c r="H611" s="4" t="s">
        <v>48</v>
      </c>
      <c r="I611" s="10" t="s">
        <v>27</v>
      </c>
      <c r="J611" s="10">
        <v>67</v>
      </c>
      <c r="K611" t="s">
        <v>49</v>
      </c>
      <c r="L611" s="10" t="s">
        <v>2171</v>
      </c>
      <c r="M611" s="10">
        <v>2010</v>
      </c>
      <c r="N611" s="9" t="s">
        <v>2141</v>
      </c>
      <c r="O611" t="s">
        <v>415</v>
      </c>
      <c r="P611">
        <v>12</v>
      </c>
      <c r="Q611" s="10" t="s">
        <v>49</v>
      </c>
      <c r="R611" s="10" t="s">
        <v>192</v>
      </c>
      <c r="S611" s="10" t="b">
        <v>1</v>
      </c>
      <c r="T611"/>
      <c r="U611"/>
      <c r="V611"/>
      <c r="W611"/>
      <c r="X611"/>
      <c r="Y611" s="10" t="b">
        <v>0</v>
      </c>
      <c r="Z611" s="6">
        <v>1.43884892086331</v>
      </c>
      <c r="AB611">
        <v>0</v>
      </c>
    </row>
    <row r="612" spans="1:28" x14ac:dyDescent="0.25">
      <c r="A612" s="10" t="s">
        <v>2172</v>
      </c>
      <c r="B612" s="4" t="s">
        <v>205</v>
      </c>
      <c r="C612" s="10" t="s">
        <v>152</v>
      </c>
      <c r="D612" s="10">
        <v>87</v>
      </c>
      <c r="E612" t="s">
        <v>206</v>
      </c>
      <c r="F612" s="10" t="s">
        <v>2173</v>
      </c>
      <c r="G612" s="10">
        <v>1996</v>
      </c>
      <c r="H612" s="4" t="s">
        <v>257</v>
      </c>
      <c r="I612" s="10" t="s">
        <v>152</v>
      </c>
      <c r="J612" s="10">
        <v>69</v>
      </c>
      <c r="K612" t="s">
        <v>258</v>
      </c>
      <c r="L612" s="10" t="s">
        <v>2174</v>
      </c>
      <c r="M612" s="10">
        <v>1998</v>
      </c>
      <c r="N612" s="9" t="s">
        <v>2141</v>
      </c>
      <c r="O612" t="s">
        <v>415</v>
      </c>
      <c r="P612">
        <v>12</v>
      </c>
      <c r="Q612" s="10" t="s">
        <v>258</v>
      </c>
      <c r="R612" s="10" t="s">
        <v>206</v>
      </c>
      <c r="S612" s="10" t="b">
        <v>1</v>
      </c>
      <c r="T612"/>
      <c r="U612"/>
      <c r="V612"/>
      <c r="W612"/>
      <c r="X612"/>
      <c r="Y612" s="10" t="b">
        <v>0</v>
      </c>
      <c r="Z612" s="6">
        <v>1.2820512820512819</v>
      </c>
      <c r="AB612">
        <v>0</v>
      </c>
    </row>
    <row r="613" spans="1:28" x14ac:dyDescent="0.25">
      <c r="A613" s="10" t="s">
        <v>2175</v>
      </c>
      <c r="B613" s="4" t="s">
        <v>219</v>
      </c>
      <c r="C613" s="10" t="s">
        <v>80</v>
      </c>
      <c r="D613" s="10">
        <v>124</v>
      </c>
      <c r="E613" t="s">
        <v>220</v>
      </c>
      <c r="F613" s="10" t="s">
        <v>2176</v>
      </c>
      <c r="G613" s="10">
        <v>2011</v>
      </c>
      <c r="H613" s="4" t="s">
        <v>588</v>
      </c>
      <c r="I613" s="10" t="s">
        <v>80</v>
      </c>
      <c r="J613" s="10">
        <v>122</v>
      </c>
      <c r="K613" t="s">
        <v>589</v>
      </c>
      <c r="L613" s="10" t="s">
        <v>2177</v>
      </c>
      <c r="M613" s="10">
        <v>2013</v>
      </c>
      <c r="N613" s="9" t="s">
        <v>2141</v>
      </c>
      <c r="O613" t="s">
        <v>415</v>
      </c>
      <c r="P613">
        <v>12</v>
      </c>
      <c r="Q613" s="10" t="s">
        <v>220</v>
      </c>
      <c r="R613" s="10" t="s">
        <v>589</v>
      </c>
      <c r="S613" s="10" t="b">
        <v>1</v>
      </c>
      <c r="T613"/>
      <c r="U613"/>
      <c r="V613"/>
      <c r="W613"/>
      <c r="X613"/>
      <c r="Y613" s="10" t="b">
        <v>0</v>
      </c>
      <c r="Z613" s="6">
        <v>0.81300813008130091</v>
      </c>
      <c r="AB613">
        <v>0</v>
      </c>
    </row>
    <row r="614" spans="1:28" x14ac:dyDescent="0.25">
      <c r="A614" s="10" t="s">
        <v>2178</v>
      </c>
      <c r="B614" s="4" t="s">
        <v>240</v>
      </c>
      <c r="C614" s="10" t="s">
        <v>41</v>
      </c>
      <c r="D614" s="10">
        <v>9</v>
      </c>
      <c r="E614" t="s">
        <v>241</v>
      </c>
      <c r="F614" s="10" t="s">
        <v>2179</v>
      </c>
      <c r="G614" s="10">
        <v>1999</v>
      </c>
      <c r="H614" s="4" t="s">
        <v>540</v>
      </c>
      <c r="I614" s="10" t="s">
        <v>65</v>
      </c>
      <c r="J614" s="10">
        <v>29</v>
      </c>
      <c r="K614" t="s">
        <v>541</v>
      </c>
      <c r="L614" s="10" t="s">
        <v>2180</v>
      </c>
      <c r="M614" s="10">
        <v>2017</v>
      </c>
      <c r="N614" s="9" t="s">
        <v>2141</v>
      </c>
      <c r="O614" t="s">
        <v>415</v>
      </c>
      <c r="P614">
        <v>12</v>
      </c>
      <c r="Q614" s="10" t="s">
        <v>241</v>
      </c>
      <c r="R614" s="10" t="s">
        <v>541</v>
      </c>
      <c r="S614" s="10" t="b">
        <v>0</v>
      </c>
      <c r="T614"/>
      <c r="U614"/>
      <c r="V614"/>
      <c r="W614"/>
      <c r="X614"/>
      <c r="Y614" s="10" t="b">
        <v>1</v>
      </c>
      <c r="Z614" s="6">
        <v>5.2631578947368416</v>
      </c>
      <c r="AB614">
        <v>0</v>
      </c>
    </row>
    <row r="615" spans="1:28" x14ac:dyDescent="0.25">
      <c r="A615" s="10" t="s">
        <v>2181</v>
      </c>
      <c r="B615" s="4" t="s">
        <v>268</v>
      </c>
      <c r="C615" s="10" t="s">
        <v>53</v>
      </c>
      <c r="D615" s="10">
        <v>127</v>
      </c>
      <c r="E615" t="s">
        <v>269</v>
      </c>
      <c r="F615" s="10" t="s">
        <v>2182</v>
      </c>
      <c r="G615" s="10">
        <v>2015</v>
      </c>
      <c r="H615" s="4" t="s">
        <v>285</v>
      </c>
      <c r="I615" s="10" t="s">
        <v>53</v>
      </c>
      <c r="J615" s="10">
        <v>106</v>
      </c>
      <c r="K615" t="s">
        <v>286</v>
      </c>
      <c r="L615" s="10" t="s">
        <v>2183</v>
      </c>
      <c r="M615" s="10">
        <v>2012</v>
      </c>
      <c r="N615" s="9" t="s">
        <v>2141</v>
      </c>
      <c r="O615" t="s">
        <v>415</v>
      </c>
      <c r="P615">
        <v>12</v>
      </c>
      <c r="Q615" s="10" t="s">
        <v>286</v>
      </c>
      <c r="R615" s="10" t="s">
        <v>269</v>
      </c>
      <c r="S615" s="10" t="b">
        <v>1</v>
      </c>
      <c r="T615"/>
      <c r="U615"/>
      <c r="V615"/>
      <c r="W615"/>
      <c r="X615"/>
      <c r="Y615" s="10" t="b">
        <v>0</v>
      </c>
      <c r="Z615" s="6">
        <v>0.85836909871244638</v>
      </c>
      <c r="AB615">
        <v>0</v>
      </c>
    </row>
    <row r="616" spans="1:28" x14ac:dyDescent="0.25">
      <c r="A616" s="10" t="s">
        <v>2184</v>
      </c>
      <c r="B616" s="4" t="s">
        <v>296</v>
      </c>
      <c r="C616" s="10" t="s">
        <v>297</v>
      </c>
      <c r="D616" s="10">
        <v>61</v>
      </c>
      <c r="E616" t="s">
        <v>298</v>
      </c>
      <c r="F616" s="10" t="s">
        <v>2185</v>
      </c>
      <c r="G616" s="10">
        <v>2001</v>
      </c>
      <c r="H616" s="4" t="s">
        <v>463</v>
      </c>
      <c r="I616" s="10" t="s">
        <v>297</v>
      </c>
      <c r="J616" s="10">
        <v>13</v>
      </c>
      <c r="K616" t="s">
        <v>464</v>
      </c>
      <c r="L616" s="10" t="s">
        <v>2186</v>
      </c>
      <c r="M616" s="10">
        <v>1997</v>
      </c>
      <c r="N616" s="9" t="s">
        <v>2141</v>
      </c>
      <c r="O616" t="s">
        <v>415</v>
      </c>
      <c r="P616">
        <v>12</v>
      </c>
      <c r="Q616" s="10" t="s">
        <v>298</v>
      </c>
      <c r="R616" s="10" t="s">
        <v>464</v>
      </c>
      <c r="S616" s="10" t="b">
        <v>1</v>
      </c>
      <c r="T616"/>
      <c r="U616"/>
      <c r="V616"/>
      <c r="W616"/>
      <c r="X616"/>
      <c r="Y616" s="10" t="b">
        <v>0</v>
      </c>
      <c r="Z616" s="6">
        <v>2.7027027027027031</v>
      </c>
      <c r="AB616">
        <v>0</v>
      </c>
    </row>
    <row r="617" spans="1:28" x14ac:dyDescent="0.25">
      <c r="A617" s="10" t="s">
        <v>2187</v>
      </c>
      <c r="B617" s="4" t="s">
        <v>318</v>
      </c>
      <c r="C617" s="10" t="s">
        <v>95</v>
      </c>
      <c r="D617" s="10">
        <v>52</v>
      </c>
      <c r="E617" t="s">
        <v>319</v>
      </c>
      <c r="F617" s="10" t="s">
        <v>2188</v>
      </c>
      <c r="G617" s="10">
        <v>2007</v>
      </c>
      <c r="H617" s="4" t="s">
        <v>325</v>
      </c>
      <c r="I617" s="10" t="s">
        <v>95</v>
      </c>
      <c r="J617" s="10">
        <v>34</v>
      </c>
      <c r="K617" t="s">
        <v>326</v>
      </c>
      <c r="L617" s="10" t="s">
        <v>2189</v>
      </c>
      <c r="M617" s="10">
        <v>1998</v>
      </c>
      <c r="N617" s="9" t="s">
        <v>2141</v>
      </c>
      <c r="O617" t="s">
        <v>415</v>
      </c>
      <c r="P617">
        <v>12</v>
      </c>
      <c r="Q617" s="10" t="s">
        <v>326</v>
      </c>
      <c r="R617" s="10" t="s">
        <v>319</v>
      </c>
      <c r="S617" s="10" t="b">
        <v>1</v>
      </c>
      <c r="T617"/>
      <c r="U617"/>
      <c r="V617"/>
      <c r="W617"/>
      <c r="X617"/>
      <c r="Y617" s="10" t="b">
        <v>0</v>
      </c>
      <c r="Z617" s="6">
        <v>2.3255813953488369</v>
      </c>
      <c r="AB617">
        <v>0</v>
      </c>
    </row>
    <row r="618" spans="1:28" x14ac:dyDescent="0.25">
      <c r="A618" s="10" t="s">
        <v>2190</v>
      </c>
      <c r="B618" s="4" t="s">
        <v>339</v>
      </c>
      <c r="C618" s="10" t="s">
        <v>31</v>
      </c>
      <c r="D618" s="10">
        <v>83</v>
      </c>
      <c r="E618" t="s">
        <v>340</v>
      </c>
      <c r="F618" s="10" t="s">
        <v>2191</v>
      </c>
      <c r="G618" s="10">
        <v>2007</v>
      </c>
      <c r="H618" s="4" t="s">
        <v>208</v>
      </c>
      <c r="I618" s="10" t="s">
        <v>31</v>
      </c>
      <c r="J618" s="10">
        <v>19</v>
      </c>
      <c r="K618" t="s">
        <v>209</v>
      </c>
      <c r="L618" s="10" t="s">
        <v>2192</v>
      </c>
      <c r="M618" s="10">
        <v>1997</v>
      </c>
      <c r="N618" s="9" t="s">
        <v>2141</v>
      </c>
      <c r="O618" t="s">
        <v>415</v>
      </c>
      <c r="P618">
        <v>12</v>
      </c>
      <c r="Q618" s="10" t="s">
        <v>209</v>
      </c>
      <c r="R618" s="10" t="s">
        <v>340</v>
      </c>
      <c r="S618" s="10" t="b">
        <v>1</v>
      </c>
      <c r="T618"/>
      <c r="U618"/>
      <c r="V618"/>
      <c r="W618"/>
      <c r="X618"/>
      <c r="Y618" s="10" t="b">
        <v>0</v>
      </c>
      <c r="Z618" s="6">
        <v>1.9607843137254899</v>
      </c>
      <c r="AB618">
        <v>0</v>
      </c>
    </row>
    <row r="619" spans="1:28" x14ac:dyDescent="0.25">
      <c r="A619" s="10" t="s">
        <v>2193</v>
      </c>
      <c r="B619" s="4" t="s">
        <v>289</v>
      </c>
      <c r="C619" s="10" t="s">
        <v>65</v>
      </c>
      <c r="D619" s="10">
        <v>117</v>
      </c>
      <c r="E619" t="s">
        <v>290</v>
      </c>
      <c r="F619" s="10" t="s">
        <v>2194</v>
      </c>
      <c r="G619" s="10">
        <v>2016</v>
      </c>
      <c r="H619" s="4" t="s">
        <v>335</v>
      </c>
      <c r="I619" s="10" t="s">
        <v>41</v>
      </c>
      <c r="J619" s="10">
        <v>56</v>
      </c>
      <c r="K619" t="s">
        <v>336</v>
      </c>
      <c r="L619" s="10" t="s">
        <v>2195</v>
      </c>
      <c r="M619" s="10">
        <v>2004</v>
      </c>
      <c r="N619" s="9" t="s">
        <v>2141</v>
      </c>
      <c r="O619" t="s">
        <v>415</v>
      </c>
      <c r="P619">
        <v>12</v>
      </c>
      <c r="Q619" s="10" t="s">
        <v>336</v>
      </c>
      <c r="R619" s="10" t="s">
        <v>290</v>
      </c>
      <c r="S619" s="10" t="b">
        <v>0</v>
      </c>
      <c r="T619"/>
      <c r="U619"/>
      <c r="V619"/>
      <c r="W619"/>
      <c r="X619"/>
      <c r="Y619" s="10" t="b">
        <v>0</v>
      </c>
      <c r="Z619" s="6">
        <v>1.15606936416185</v>
      </c>
      <c r="AB619">
        <v>0</v>
      </c>
    </row>
    <row r="620" spans="1:28" x14ac:dyDescent="0.25">
      <c r="A620" s="10" t="s">
        <v>2196</v>
      </c>
      <c r="B620" s="4" t="s">
        <v>367</v>
      </c>
      <c r="C620" s="10" t="s">
        <v>31</v>
      </c>
      <c r="D620" s="10">
        <v>7</v>
      </c>
      <c r="E620" t="s">
        <v>368</v>
      </c>
      <c r="F620" s="10" t="s">
        <v>2197</v>
      </c>
      <c r="G620" s="10">
        <v>2011</v>
      </c>
      <c r="H620" s="4" t="s">
        <v>69</v>
      </c>
      <c r="I620" s="10" t="s">
        <v>31</v>
      </c>
      <c r="J620" s="10">
        <v>51</v>
      </c>
      <c r="K620" t="s">
        <v>70</v>
      </c>
      <c r="L620" s="10" t="s">
        <v>2198</v>
      </c>
      <c r="M620" s="10">
        <v>2010</v>
      </c>
      <c r="N620" s="9" t="s">
        <v>2141</v>
      </c>
      <c r="O620" t="s">
        <v>415</v>
      </c>
      <c r="P620">
        <v>12</v>
      </c>
      <c r="Q620" s="10" t="s">
        <v>70</v>
      </c>
      <c r="R620" s="10" t="s">
        <v>368</v>
      </c>
      <c r="S620" s="10" t="b">
        <v>1</v>
      </c>
      <c r="T620"/>
      <c r="U620"/>
      <c r="V620"/>
      <c r="W620"/>
      <c r="X620"/>
      <c r="Y620" s="10" t="b">
        <v>0</v>
      </c>
      <c r="Z620" s="6">
        <v>3.4482758620689649</v>
      </c>
      <c r="AB620">
        <v>0</v>
      </c>
    </row>
    <row r="621" spans="1:28" x14ac:dyDescent="0.25">
      <c r="A621" s="10" t="s">
        <v>2199</v>
      </c>
      <c r="B621" s="4" t="s">
        <v>353</v>
      </c>
      <c r="C621" s="10" t="s">
        <v>53</v>
      </c>
      <c r="D621" s="10">
        <v>113</v>
      </c>
      <c r="E621" t="s">
        <v>354</v>
      </c>
      <c r="F621" s="10" t="s">
        <v>2200</v>
      </c>
      <c r="G621" s="10">
        <v>2012</v>
      </c>
      <c r="H621" s="4" t="s">
        <v>159</v>
      </c>
      <c r="I621" s="10" t="s">
        <v>53</v>
      </c>
      <c r="J621" s="10">
        <v>120</v>
      </c>
      <c r="K621" t="s">
        <v>160</v>
      </c>
      <c r="L621" s="10" t="s">
        <v>2201</v>
      </c>
      <c r="M621" s="10">
        <v>2013</v>
      </c>
      <c r="N621" s="9" t="s">
        <v>2141</v>
      </c>
      <c r="O621" t="s">
        <v>415</v>
      </c>
      <c r="P621">
        <v>12</v>
      </c>
      <c r="Q621" s="10" t="s">
        <v>354</v>
      </c>
      <c r="R621" s="10" t="s">
        <v>160</v>
      </c>
      <c r="S621" s="10" t="b">
        <v>1</v>
      </c>
      <c r="T621"/>
      <c r="U621"/>
      <c r="V621"/>
      <c r="W621"/>
      <c r="X621"/>
      <c r="Y621" s="10" t="b">
        <v>0</v>
      </c>
      <c r="Z621" s="6">
        <v>0.85836909871244638</v>
      </c>
      <c r="AB621">
        <v>0</v>
      </c>
    </row>
    <row r="622" spans="1:28" x14ac:dyDescent="0.25">
      <c r="A622" s="10" t="s">
        <v>2202</v>
      </c>
      <c r="B622" s="4" t="s">
        <v>527</v>
      </c>
      <c r="C622" s="10" t="s">
        <v>297</v>
      </c>
      <c r="D622" s="10">
        <v>57</v>
      </c>
      <c r="E622" t="s">
        <v>528</v>
      </c>
      <c r="F622" s="10" t="s">
        <v>2203</v>
      </c>
      <c r="G622" s="10">
        <v>2003</v>
      </c>
      <c r="H622" s="4" t="s">
        <v>511</v>
      </c>
      <c r="I622" s="10" t="s">
        <v>297</v>
      </c>
      <c r="J622" s="10">
        <v>103</v>
      </c>
      <c r="K622" t="s">
        <v>512</v>
      </c>
      <c r="L622" s="10" t="s">
        <v>2204</v>
      </c>
      <c r="M622" s="10">
        <v>2017</v>
      </c>
      <c r="N622" s="9" t="s">
        <v>2141</v>
      </c>
      <c r="O622" t="s">
        <v>415</v>
      </c>
      <c r="P622">
        <v>12</v>
      </c>
      <c r="Q622" s="10" t="s">
        <v>528</v>
      </c>
      <c r="R622" s="10" t="s">
        <v>512</v>
      </c>
      <c r="S622" s="10" t="b">
        <v>1</v>
      </c>
      <c r="T622"/>
      <c r="U622"/>
      <c r="V622"/>
      <c r="W622"/>
      <c r="X622"/>
      <c r="Y622" s="10" t="b">
        <v>1</v>
      </c>
      <c r="Z622" s="6">
        <v>1.25</v>
      </c>
      <c r="AB622">
        <v>0</v>
      </c>
    </row>
    <row r="623" spans="1:28" x14ac:dyDescent="0.25">
      <c r="A623" s="10" t="s">
        <v>2205</v>
      </c>
      <c r="B623" s="4" t="s">
        <v>395</v>
      </c>
      <c r="C623" s="10" t="s">
        <v>41</v>
      </c>
      <c r="D623" s="10">
        <v>1</v>
      </c>
      <c r="E623" t="s">
        <v>396</v>
      </c>
      <c r="F623" s="10" t="s">
        <v>2206</v>
      </c>
      <c r="G623" s="10">
        <v>2001</v>
      </c>
      <c r="H623" s="4" t="s">
        <v>275</v>
      </c>
      <c r="I623" s="10" t="s">
        <v>41</v>
      </c>
      <c r="J623" s="10">
        <v>45</v>
      </c>
      <c r="K623" t="s">
        <v>276</v>
      </c>
      <c r="L623" s="10" t="s">
        <v>2207</v>
      </c>
      <c r="M623" s="10">
        <v>2014</v>
      </c>
      <c r="N623" s="9" t="s">
        <v>2141</v>
      </c>
      <c r="O623" t="s">
        <v>415</v>
      </c>
      <c r="P623">
        <v>12</v>
      </c>
      <c r="Q623" s="10" t="s">
        <v>396</v>
      </c>
      <c r="R623" s="10" t="s">
        <v>276</v>
      </c>
      <c r="S623" s="10" t="b">
        <v>1</v>
      </c>
      <c r="T623"/>
      <c r="U623"/>
      <c r="V623"/>
      <c r="W623"/>
      <c r="X623"/>
      <c r="Y623" s="10" t="b">
        <v>0</v>
      </c>
      <c r="Z623" s="6">
        <v>4.3478260869565224</v>
      </c>
      <c r="AB623">
        <v>0</v>
      </c>
    </row>
    <row r="624" spans="1:28" x14ac:dyDescent="0.25">
      <c r="A624" s="10" t="s">
        <v>2208</v>
      </c>
      <c r="B624" s="4" t="s">
        <v>537</v>
      </c>
      <c r="C624" s="10" t="s">
        <v>297</v>
      </c>
      <c r="D624" s="10">
        <v>21</v>
      </c>
      <c r="E624" t="s">
        <v>538</v>
      </c>
      <c r="F624" s="10" t="s">
        <v>2209</v>
      </c>
      <c r="G624" s="10">
        <v>1997</v>
      </c>
      <c r="H624" s="4" t="s">
        <v>584</v>
      </c>
      <c r="I624" s="10" t="s">
        <v>297</v>
      </c>
      <c r="J624" s="10">
        <v>58</v>
      </c>
      <c r="K624" t="s">
        <v>585</v>
      </c>
      <c r="L624" s="10" t="s">
        <v>2210</v>
      </c>
      <c r="M624" s="10">
        <v>2006</v>
      </c>
      <c r="N624" s="9" t="s">
        <v>2141</v>
      </c>
      <c r="O624" t="s">
        <v>415</v>
      </c>
      <c r="P624">
        <v>12</v>
      </c>
      <c r="Q624" s="10" t="s">
        <v>538</v>
      </c>
      <c r="R624" s="10" t="s">
        <v>585</v>
      </c>
      <c r="S624" s="10" t="b">
        <v>1</v>
      </c>
      <c r="T624"/>
      <c r="U624"/>
      <c r="V624"/>
      <c r="W624"/>
      <c r="X624"/>
      <c r="Y624" s="10" t="b">
        <v>0</v>
      </c>
      <c r="Z624" s="6">
        <v>2.5316455696202529</v>
      </c>
      <c r="AB624">
        <v>0</v>
      </c>
    </row>
    <row r="625" spans="1:28" x14ac:dyDescent="0.25">
      <c r="A625" s="10" t="s">
        <v>2211</v>
      </c>
      <c r="B625" s="4" t="s">
        <v>400</v>
      </c>
      <c r="C625" s="10" t="s">
        <v>80</v>
      </c>
      <c r="D625" s="10">
        <v>112</v>
      </c>
      <c r="E625" t="s">
        <v>401</v>
      </c>
      <c r="F625" s="10" t="s">
        <v>2212</v>
      </c>
      <c r="G625" s="10">
        <v>2009</v>
      </c>
      <c r="H625" s="4" t="s">
        <v>321</v>
      </c>
      <c r="I625" s="10" t="s">
        <v>80</v>
      </c>
      <c r="J625" s="10">
        <v>118</v>
      </c>
      <c r="K625" t="s">
        <v>322</v>
      </c>
      <c r="L625" s="10" t="s">
        <v>2213</v>
      </c>
      <c r="M625" s="10">
        <v>2008</v>
      </c>
      <c r="N625" s="9" t="s">
        <v>2141</v>
      </c>
      <c r="O625" t="s">
        <v>415</v>
      </c>
      <c r="P625">
        <v>12</v>
      </c>
      <c r="Q625" s="10" t="s">
        <v>322</v>
      </c>
      <c r="R625" s="10" t="s">
        <v>401</v>
      </c>
      <c r="S625" s="10" t="b">
        <v>1</v>
      </c>
      <c r="T625"/>
      <c r="U625"/>
      <c r="V625"/>
      <c r="W625"/>
      <c r="X625"/>
      <c r="Y625" s="10" t="b">
        <v>0</v>
      </c>
      <c r="Z625" s="6">
        <v>0.86956521739130432</v>
      </c>
      <c r="AB625">
        <v>0</v>
      </c>
    </row>
    <row r="626" spans="1:28" x14ac:dyDescent="0.25">
      <c r="A626" s="10" t="s">
        <v>2214</v>
      </c>
      <c r="B626" s="4" t="s">
        <v>109</v>
      </c>
      <c r="C626" s="10" t="s">
        <v>31</v>
      </c>
      <c r="D626" s="10">
        <v>40</v>
      </c>
      <c r="E626" t="s">
        <v>110</v>
      </c>
      <c r="F626" s="10" t="s">
        <v>2215</v>
      </c>
      <c r="G626" s="10">
        <v>2014</v>
      </c>
      <c r="H626" s="4" t="s">
        <v>215</v>
      </c>
      <c r="I626" s="10" t="s">
        <v>31</v>
      </c>
      <c r="J626" s="10">
        <v>23</v>
      </c>
      <c r="K626" t="s">
        <v>216</v>
      </c>
      <c r="L626" s="10" t="s">
        <v>2216</v>
      </c>
      <c r="M626" s="10">
        <v>2012</v>
      </c>
      <c r="N626" s="9" t="s">
        <v>2141</v>
      </c>
      <c r="O626" t="s">
        <v>415</v>
      </c>
      <c r="P626">
        <v>12</v>
      </c>
      <c r="Q626" s="10" t="s">
        <v>216</v>
      </c>
      <c r="R626" s="10" t="s">
        <v>110</v>
      </c>
      <c r="S626" s="10" t="b">
        <v>1</v>
      </c>
      <c r="T626"/>
      <c r="U626"/>
      <c r="V626"/>
      <c r="W626"/>
      <c r="X626"/>
      <c r="Y626" s="10" t="b">
        <v>0</v>
      </c>
      <c r="Z626" s="6">
        <v>3.174603174603174</v>
      </c>
      <c r="AB626">
        <v>0</v>
      </c>
    </row>
    <row r="627" spans="1:28" x14ac:dyDescent="0.25">
      <c r="A627" s="10" t="s">
        <v>2217</v>
      </c>
      <c r="B627" s="4" t="s">
        <v>405</v>
      </c>
      <c r="C627" s="10" t="s">
        <v>31</v>
      </c>
      <c r="D627" s="10">
        <v>48</v>
      </c>
      <c r="E627" t="s">
        <v>406</v>
      </c>
      <c r="F627" s="10" t="s">
        <v>2218</v>
      </c>
      <c r="G627" s="10">
        <v>2014</v>
      </c>
      <c r="H627" s="4" t="s">
        <v>45</v>
      </c>
      <c r="I627" s="10" t="s">
        <v>31</v>
      </c>
      <c r="J627" s="10">
        <v>3</v>
      </c>
      <c r="K627" t="s">
        <v>46</v>
      </c>
      <c r="L627" s="10" t="s">
        <v>2219</v>
      </c>
      <c r="M627" s="10">
        <v>2016</v>
      </c>
      <c r="N627" s="9" t="s">
        <v>2141</v>
      </c>
      <c r="O627" t="s">
        <v>415</v>
      </c>
      <c r="P627">
        <v>12</v>
      </c>
      <c r="Q627" s="10" t="s">
        <v>46</v>
      </c>
      <c r="R627" s="10" t="s">
        <v>406</v>
      </c>
      <c r="S627" s="10" t="b">
        <v>1</v>
      </c>
      <c r="T627"/>
      <c r="U627"/>
      <c r="V627"/>
      <c r="W627"/>
      <c r="X627"/>
      <c r="Y627" s="10" t="b">
        <v>0</v>
      </c>
      <c r="Z627" s="6">
        <v>3.9215686274509798</v>
      </c>
      <c r="AB627">
        <v>0</v>
      </c>
    </row>
    <row r="628" spans="1:28" x14ac:dyDescent="0.25">
      <c r="A628" s="10" t="s">
        <v>2220</v>
      </c>
      <c r="B628" s="4" t="s">
        <v>550</v>
      </c>
      <c r="C628" s="10" t="s">
        <v>152</v>
      </c>
      <c r="D628" s="10">
        <v>73</v>
      </c>
      <c r="E628" t="s">
        <v>551</v>
      </c>
      <c r="F628" s="10" t="s">
        <v>2221</v>
      </c>
      <c r="G628" s="10">
        <v>2015</v>
      </c>
      <c r="H628" s="4" t="s">
        <v>278</v>
      </c>
      <c r="I628" s="10" t="s">
        <v>152</v>
      </c>
      <c r="J628" s="10">
        <v>38</v>
      </c>
      <c r="K628" t="s">
        <v>279</v>
      </c>
      <c r="L628" s="10" t="s">
        <v>2222</v>
      </c>
      <c r="M628" s="10">
        <v>2017</v>
      </c>
      <c r="N628" s="9" t="s">
        <v>2141</v>
      </c>
      <c r="O628" t="s">
        <v>415</v>
      </c>
      <c r="P628">
        <v>12</v>
      </c>
      <c r="Q628" s="10" t="s">
        <v>279</v>
      </c>
      <c r="R628" s="10" t="s">
        <v>551</v>
      </c>
      <c r="S628" s="10" t="b">
        <v>1</v>
      </c>
      <c r="T628"/>
      <c r="U628"/>
      <c r="V628"/>
      <c r="W628"/>
      <c r="X628"/>
      <c r="Y628" s="10" t="b">
        <v>1</v>
      </c>
      <c r="Z628" s="6">
        <v>1.801801801801802</v>
      </c>
      <c r="AB628">
        <v>0</v>
      </c>
    </row>
    <row r="629" spans="1:28" x14ac:dyDescent="0.25">
      <c r="A629" s="10" t="s">
        <v>2223</v>
      </c>
      <c r="B629" s="4" t="s">
        <v>300</v>
      </c>
      <c r="C629" s="10" t="s">
        <v>27</v>
      </c>
      <c r="D629" s="10">
        <v>110</v>
      </c>
      <c r="E629" t="s">
        <v>301</v>
      </c>
      <c r="F629" s="10" t="s">
        <v>2224</v>
      </c>
      <c r="G629" s="10">
        <v>2000</v>
      </c>
      <c r="H629" s="4" t="s">
        <v>137</v>
      </c>
      <c r="I629" s="10" t="s">
        <v>27</v>
      </c>
      <c r="J629" s="10">
        <v>96</v>
      </c>
      <c r="K629" t="s">
        <v>138</v>
      </c>
      <c r="L629" s="10" t="s">
        <v>2225</v>
      </c>
      <c r="M629" s="10">
        <v>2016</v>
      </c>
      <c r="N629" s="9" t="s">
        <v>2141</v>
      </c>
      <c r="O629" t="s">
        <v>415</v>
      </c>
      <c r="P629">
        <v>12</v>
      </c>
      <c r="Q629" s="10" t="s">
        <v>138</v>
      </c>
      <c r="R629" s="10" t="s">
        <v>301</v>
      </c>
      <c r="S629" s="10" t="b">
        <v>1</v>
      </c>
      <c r="T629"/>
      <c r="U629"/>
      <c r="V629"/>
      <c r="W629"/>
      <c r="X629"/>
      <c r="Y629" s="10" t="b">
        <v>0</v>
      </c>
      <c r="Z629" s="6">
        <v>0.97087378640776689</v>
      </c>
      <c r="AB629">
        <v>0</v>
      </c>
    </row>
    <row r="630" spans="1:28" x14ac:dyDescent="0.25">
      <c r="A630" s="10" t="s">
        <v>2226</v>
      </c>
      <c r="B630" s="4" t="s">
        <v>56</v>
      </c>
      <c r="C630" s="10" t="s">
        <v>27</v>
      </c>
      <c r="D630" s="10">
        <v>103</v>
      </c>
      <c r="E630" t="s">
        <v>57</v>
      </c>
      <c r="F630" s="10" t="s">
        <v>2227</v>
      </c>
      <c r="G630" s="10">
        <v>2003</v>
      </c>
      <c r="H630" s="4" t="s">
        <v>26</v>
      </c>
      <c r="I630" s="10" t="s">
        <v>27</v>
      </c>
      <c r="J630" s="10">
        <v>62</v>
      </c>
      <c r="K630" t="s">
        <v>28</v>
      </c>
      <c r="L630" s="10" t="s">
        <v>2228</v>
      </c>
      <c r="M630" s="10">
        <v>1998</v>
      </c>
      <c r="N630" s="9" t="s">
        <v>2141</v>
      </c>
      <c r="O630" t="s">
        <v>415</v>
      </c>
      <c r="P630">
        <v>12</v>
      </c>
      <c r="Q630" s="10" t="s">
        <v>57</v>
      </c>
      <c r="R630" s="10" t="s">
        <v>28</v>
      </c>
      <c r="S630" s="10" t="b">
        <v>1</v>
      </c>
      <c r="T630"/>
      <c r="U630"/>
      <c r="V630"/>
      <c r="W630"/>
      <c r="X630"/>
      <c r="Y630" s="10" t="b">
        <v>0</v>
      </c>
      <c r="Z630" s="6">
        <v>1.2121212121212119</v>
      </c>
      <c r="AB630">
        <v>0</v>
      </c>
    </row>
    <row r="631" spans="1:28" x14ac:dyDescent="0.25">
      <c r="A631" s="10" t="s">
        <v>2229</v>
      </c>
      <c r="B631" s="4" t="s">
        <v>72</v>
      </c>
      <c r="C631" s="10" t="s">
        <v>41</v>
      </c>
      <c r="D631" s="10">
        <v>41</v>
      </c>
      <c r="E631" t="s">
        <v>73</v>
      </c>
      <c r="F631" s="10" t="s">
        <v>2230</v>
      </c>
      <c r="G631" s="10">
        <v>1997</v>
      </c>
      <c r="H631" s="4" t="s">
        <v>198</v>
      </c>
      <c r="I631" s="10" t="s">
        <v>41</v>
      </c>
      <c r="J631" s="10">
        <v>92</v>
      </c>
      <c r="K631" t="s">
        <v>199</v>
      </c>
      <c r="L631" s="10" t="s">
        <v>2231</v>
      </c>
      <c r="M631" s="10">
        <v>2013</v>
      </c>
      <c r="N631" s="9" t="s">
        <v>2141</v>
      </c>
      <c r="O631" t="s">
        <v>415</v>
      </c>
      <c r="P631">
        <v>12</v>
      </c>
      <c r="Q631" s="10" t="s">
        <v>73</v>
      </c>
      <c r="R631" s="10" t="s">
        <v>199</v>
      </c>
      <c r="S631" s="10" t="b">
        <v>1</v>
      </c>
      <c r="T631"/>
      <c r="U631"/>
      <c r="V631"/>
      <c r="W631"/>
      <c r="X631"/>
      <c r="Y631" s="10" t="b">
        <v>0</v>
      </c>
      <c r="Z631" s="6">
        <v>1.503759398496241</v>
      </c>
      <c r="AB631">
        <v>0</v>
      </c>
    </row>
    <row r="632" spans="1:28" x14ac:dyDescent="0.25">
      <c r="A632" s="10" t="s">
        <v>2232</v>
      </c>
      <c r="B632" s="4" t="s">
        <v>79</v>
      </c>
      <c r="C632" s="10" t="s">
        <v>80</v>
      </c>
      <c r="D632" s="10">
        <v>107</v>
      </c>
      <c r="E632" t="s">
        <v>81</v>
      </c>
      <c r="F632" s="10" t="s">
        <v>2233</v>
      </c>
      <c r="G632" s="10">
        <v>2013</v>
      </c>
      <c r="H632" s="4" t="s">
        <v>102</v>
      </c>
      <c r="I632" s="10" t="s">
        <v>80</v>
      </c>
      <c r="J632" s="10">
        <v>111</v>
      </c>
      <c r="K632" t="s">
        <v>103</v>
      </c>
      <c r="L632" s="10" t="s">
        <v>2234</v>
      </c>
      <c r="M632" s="10">
        <v>2016</v>
      </c>
      <c r="N632" s="9" t="s">
        <v>2141</v>
      </c>
      <c r="O632" t="s">
        <v>415</v>
      </c>
      <c r="P632">
        <v>12</v>
      </c>
      <c r="Q632" s="10" t="s">
        <v>103</v>
      </c>
      <c r="R632" s="10" t="s">
        <v>81</v>
      </c>
      <c r="S632" s="10" t="b">
        <v>1</v>
      </c>
      <c r="T632"/>
      <c r="U632"/>
      <c r="V632"/>
      <c r="W632"/>
      <c r="X632"/>
      <c r="Y632" s="10" t="b">
        <v>0</v>
      </c>
      <c r="Z632" s="6">
        <v>0.91743119266055051</v>
      </c>
      <c r="AB632">
        <v>0</v>
      </c>
    </row>
    <row r="633" spans="1:28" x14ac:dyDescent="0.25">
      <c r="A633" s="10" t="s">
        <v>2235</v>
      </c>
      <c r="B633" s="4" t="s">
        <v>429</v>
      </c>
      <c r="C633" s="10" t="s">
        <v>297</v>
      </c>
      <c r="D633" s="10">
        <v>71</v>
      </c>
      <c r="E633" t="s">
        <v>430</v>
      </c>
      <c r="F633" s="10" t="s">
        <v>2236</v>
      </c>
      <c r="G633" s="10">
        <v>2017</v>
      </c>
      <c r="H633" s="4" t="s">
        <v>304</v>
      </c>
      <c r="I633" s="10" t="s">
        <v>297</v>
      </c>
      <c r="J633" s="10">
        <v>44</v>
      </c>
      <c r="K633" t="s">
        <v>305</v>
      </c>
      <c r="L633" s="10" t="s">
        <v>2237</v>
      </c>
      <c r="M633" s="10">
        <v>2002</v>
      </c>
      <c r="N633" s="9" t="s">
        <v>2141</v>
      </c>
      <c r="O633" t="s">
        <v>415</v>
      </c>
      <c r="P633">
        <v>12</v>
      </c>
      <c r="Q633" s="10" t="s">
        <v>305</v>
      </c>
      <c r="R633" s="10" t="s">
        <v>430</v>
      </c>
      <c r="S633" s="10" t="b">
        <v>1</v>
      </c>
      <c r="T633"/>
      <c r="U633"/>
      <c r="V633"/>
      <c r="W633"/>
      <c r="X633"/>
      <c r="Y633" s="10" t="b">
        <v>1</v>
      </c>
      <c r="Z633" s="6">
        <v>1.7391304347826091</v>
      </c>
      <c r="AB633">
        <v>0</v>
      </c>
    </row>
    <row r="634" spans="1:28" x14ac:dyDescent="0.25">
      <c r="A634" s="10" t="s">
        <v>2238</v>
      </c>
      <c r="B634" s="4" t="s">
        <v>573</v>
      </c>
      <c r="C634" s="10" t="s">
        <v>297</v>
      </c>
      <c r="D634" s="10">
        <v>10</v>
      </c>
      <c r="E634" t="s">
        <v>574</v>
      </c>
      <c r="F634" s="10" t="s">
        <v>2239</v>
      </c>
      <c r="G634" s="10">
        <v>1998</v>
      </c>
      <c r="H634" s="4" t="s">
        <v>453</v>
      </c>
      <c r="I634" s="10" t="s">
        <v>297</v>
      </c>
      <c r="J634" s="10">
        <v>42</v>
      </c>
      <c r="K634" t="s">
        <v>454</v>
      </c>
      <c r="L634" s="10" t="s">
        <v>2240</v>
      </c>
      <c r="M634" s="10">
        <v>2014</v>
      </c>
      <c r="N634" s="9" t="s">
        <v>2141</v>
      </c>
      <c r="O634" t="s">
        <v>415</v>
      </c>
      <c r="P634">
        <v>12</v>
      </c>
      <c r="Q634" s="10" t="s">
        <v>574</v>
      </c>
      <c r="R634" s="10" t="s">
        <v>454</v>
      </c>
      <c r="S634" s="10" t="b">
        <v>1</v>
      </c>
      <c r="T634"/>
      <c r="U634"/>
      <c r="V634"/>
      <c r="W634"/>
      <c r="X634"/>
      <c r="Y634" s="10" t="b">
        <v>0</v>
      </c>
      <c r="Z634" s="6">
        <v>3.8461538461538458</v>
      </c>
      <c r="AB634">
        <v>0</v>
      </c>
    </row>
    <row r="635" spans="1:28" x14ac:dyDescent="0.25">
      <c r="A635" s="10" t="s">
        <v>2241</v>
      </c>
      <c r="B635" s="4" t="s">
        <v>94</v>
      </c>
      <c r="C635" s="10" t="s">
        <v>95</v>
      </c>
      <c r="D635" s="10">
        <v>8</v>
      </c>
      <c r="E635" t="s">
        <v>96</v>
      </c>
      <c r="F635" s="10" t="s">
        <v>2242</v>
      </c>
      <c r="G635" s="10">
        <v>2011</v>
      </c>
      <c r="H635" s="4" t="s">
        <v>502</v>
      </c>
      <c r="I635" s="10" t="s">
        <v>95</v>
      </c>
      <c r="J635" s="10">
        <v>6</v>
      </c>
      <c r="K635" t="s">
        <v>503</v>
      </c>
      <c r="L635" s="10" t="s">
        <v>2243</v>
      </c>
      <c r="M635" s="10">
        <v>2008</v>
      </c>
      <c r="N635" s="9" t="s">
        <v>2141</v>
      </c>
      <c r="O635" t="s">
        <v>415</v>
      </c>
      <c r="P635">
        <v>12</v>
      </c>
      <c r="Q635" s="10" t="s">
        <v>96</v>
      </c>
      <c r="R635" s="10" t="s">
        <v>503</v>
      </c>
      <c r="S635" s="10" t="b">
        <v>1</v>
      </c>
      <c r="T635"/>
      <c r="U635"/>
      <c r="V635"/>
      <c r="W635"/>
      <c r="X635"/>
      <c r="Y635" s="10" t="b">
        <v>0</v>
      </c>
      <c r="Z635" s="6">
        <v>14.285714285714279</v>
      </c>
      <c r="AB635">
        <v>0</v>
      </c>
    </row>
    <row r="636" spans="1:28" x14ac:dyDescent="0.25">
      <c r="A636" s="10" t="s">
        <v>2244</v>
      </c>
      <c r="B636" s="4" t="s">
        <v>116</v>
      </c>
      <c r="C636" s="10" t="s">
        <v>61</v>
      </c>
      <c r="D636" s="10">
        <v>14</v>
      </c>
      <c r="E636" t="s">
        <v>117</v>
      </c>
      <c r="F636" s="10" t="s">
        <v>2245</v>
      </c>
      <c r="G636" s="10">
        <v>2014</v>
      </c>
      <c r="H636" s="4" t="s">
        <v>307</v>
      </c>
      <c r="I636" s="10" t="s">
        <v>61</v>
      </c>
      <c r="J636" s="10">
        <v>16</v>
      </c>
      <c r="K636" t="s">
        <v>308</v>
      </c>
      <c r="L636" s="10" t="s">
        <v>2246</v>
      </c>
      <c r="M636" s="10">
        <v>2004</v>
      </c>
      <c r="N636" s="9" t="s">
        <v>2141</v>
      </c>
      <c r="O636" t="s">
        <v>415</v>
      </c>
      <c r="P636">
        <v>12</v>
      </c>
      <c r="Q636" s="10" t="s">
        <v>117</v>
      </c>
      <c r="R636" s="10" t="s">
        <v>308</v>
      </c>
      <c r="S636" s="10" t="b">
        <v>1</v>
      </c>
      <c r="T636"/>
      <c r="U636"/>
      <c r="V636"/>
      <c r="W636"/>
      <c r="X636"/>
      <c r="Y636" s="10" t="b">
        <v>0</v>
      </c>
      <c r="Z636" s="6">
        <v>6.666666666666667</v>
      </c>
      <c r="AB636">
        <v>0</v>
      </c>
    </row>
    <row r="637" spans="1:28" x14ac:dyDescent="0.25">
      <c r="A637" s="10" t="s">
        <v>2247</v>
      </c>
      <c r="B637" s="4" t="s">
        <v>123</v>
      </c>
      <c r="C637" s="10" t="s">
        <v>61</v>
      </c>
      <c r="D637" s="10">
        <v>35</v>
      </c>
      <c r="E637" t="s">
        <v>124</v>
      </c>
      <c r="F637" s="10" t="s">
        <v>2248</v>
      </c>
      <c r="G637" s="10">
        <v>2000</v>
      </c>
      <c r="H637" s="4" t="s">
        <v>194</v>
      </c>
      <c r="I637" s="10" t="s">
        <v>61</v>
      </c>
      <c r="J637" s="10">
        <v>15</v>
      </c>
      <c r="K637" t="s">
        <v>195</v>
      </c>
      <c r="L637" s="10" t="s">
        <v>2249</v>
      </c>
      <c r="M637" s="10">
        <v>2010</v>
      </c>
      <c r="N637" s="9" t="s">
        <v>2141</v>
      </c>
      <c r="O637" t="s">
        <v>415</v>
      </c>
      <c r="P637">
        <v>12</v>
      </c>
      <c r="Q637" s="10" t="s">
        <v>195</v>
      </c>
      <c r="R637" s="10" t="s">
        <v>124</v>
      </c>
      <c r="S637" s="10" t="b">
        <v>1</v>
      </c>
      <c r="T637"/>
      <c r="U637"/>
      <c r="V637"/>
      <c r="W637"/>
      <c r="X637"/>
      <c r="Y637" s="10" t="b">
        <v>0</v>
      </c>
      <c r="Z637" s="6">
        <v>4</v>
      </c>
      <c r="AB637">
        <v>0</v>
      </c>
    </row>
    <row r="638" spans="1:28" x14ac:dyDescent="0.25">
      <c r="A638" s="10" t="s">
        <v>2250</v>
      </c>
      <c r="B638" s="4" t="s">
        <v>432</v>
      </c>
      <c r="C638" s="10" t="s">
        <v>297</v>
      </c>
      <c r="D638" s="10">
        <v>49</v>
      </c>
      <c r="E638" t="s">
        <v>433</v>
      </c>
      <c r="F638" s="10" t="s">
        <v>2251</v>
      </c>
      <c r="G638" s="10">
        <v>1998</v>
      </c>
      <c r="H638" s="4" t="s">
        <v>425</v>
      </c>
      <c r="I638" s="10" t="s">
        <v>297</v>
      </c>
      <c r="J638" s="10">
        <v>68</v>
      </c>
      <c r="K638" t="s">
        <v>426</v>
      </c>
      <c r="L638" s="10" t="s">
        <v>2252</v>
      </c>
      <c r="M638" s="10">
        <v>2003</v>
      </c>
      <c r="N638" s="9" t="s">
        <v>2141</v>
      </c>
      <c r="O638" t="s">
        <v>415</v>
      </c>
      <c r="P638">
        <v>12</v>
      </c>
      <c r="Q638" s="10" t="s">
        <v>426</v>
      </c>
      <c r="R638" s="10" t="s">
        <v>433</v>
      </c>
      <c r="S638" s="10" t="b">
        <v>1</v>
      </c>
      <c r="T638"/>
      <c r="U638"/>
      <c r="V638"/>
      <c r="W638"/>
      <c r="X638"/>
      <c r="Y638" s="10" t="b">
        <v>0</v>
      </c>
      <c r="Z638" s="6">
        <v>1.70940170940171</v>
      </c>
      <c r="AB638">
        <v>0</v>
      </c>
    </row>
    <row r="639" spans="1:28" x14ac:dyDescent="0.25">
      <c r="A639" s="10" t="s">
        <v>2253</v>
      </c>
      <c r="B639" s="4" t="s">
        <v>507</v>
      </c>
      <c r="C639" s="10" t="s">
        <v>80</v>
      </c>
      <c r="D639" s="10">
        <v>105</v>
      </c>
      <c r="E639" t="s">
        <v>508</v>
      </c>
      <c r="F639" s="10" t="s">
        <v>2254</v>
      </c>
      <c r="G639" s="10">
        <v>2008</v>
      </c>
      <c r="H639" s="4" t="s">
        <v>346</v>
      </c>
      <c r="I639" s="10" t="s">
        <v>80</v>
      </c>
      <c r="J639" s="10">
        <v>94</v>
      </c>
      <c r="K639" t="s">
        <v>347</v>
      </c>
      <c r="L639" s="10" t="s">
        <v>2255</v>
      </c>
      <c r="M639" s="10">
        <v>2012</v>
      </c>
      <c r="N639" s="9" t="s">
        <v>2141</v>
      </c>
      <c r="O639" t="s">
        <v>415</v>
      </c>
      <c r="P639">
        <v>12</v>
      </c>
      <c r="Q639" s="10" t="s">
        <v>347</v>
      </c>
      <c r="R639" s="10" t="s">
        <v>508</v>
      </c>
      <c r="S639" s="10" t="b">
        <v>1</v>
      </c>
      <c r="T639"/>
      <c r="U639"/>
      <c r="V639"/>
      <c r="W639"/>
      <c r="X639"/>
      <c r="Y639" s="10" t="b">
        <v>0</v>
      </c>
      <c r="Z639" s="6">
        <v>1.0050251256281411</v>
      </c>
      <c r="AB639">
        <v>0</v>
      </c>
    </row>
    <row r="640" spans="1:28" x14ac:dyDescent="0.25">
      <c r="A640" s="10" t="s">
        <v>2256</v>
      </c>
      <c r="B640" s="4" t="s">
        <v>144</v>
      </c>
      <c r="C640" s="10" t="s">
        <v>27</v>
      </c>
      <c r="D640" s="10">
        <v>91</v>
      </c>
      <c r="E640" t="s">
        <v>145</v>
      </c>
      <c r="F640" s="10" t="s">
        <v>2257</v>
      </c>
      <c r="G640" s="10">
        <v>2012</v>
      </c>
      <c r="H640" s="4" t="s">
        <v>314</v>
      </c>
      <c r="I640" s="10" t="s">
        <v>27</v>
      </c>
      <c r="J640" s="10">
        <v>74</v>
      </c>
      <c r="K640" t="s">
        <v>315</v>
      </c>
      <c r="L640" s="10" t="s">
        <v>2258</v>
      </c>
      <c r="M640" s="10">
        <v>2012</v>
      </c>
      <c r="N640" s="9" t="s">
        <v>2141</v>
      </c>
      <c r="O640" t="s">
        <v>415</v>
      </c>
      <c r="P640">
        <v>12</v>
      </c>
      <c r="Q640" s="10" t="s">
        <v>315</v>
      </c>
      <c r="R640" s="10" t="s">
        <v>145</v>
      </c>
      <c r="S640" s="10" t="b">
        <v>1</v>
      </c>
      <c r="T640"/>
      <c r="U640"/>
      <c r="V640"/>
      <c r="W640"/>
      <c r="X640"/>
      <c r="Y640" s="10" t="b">
        <v>0</v>
      </c>
      <c r="Z640" s="6">
        <v>1.2121212121212119</v>
      </c>
      <c r="AB640">
        <v>0</v>
      </c>
    </row>
    <row r="641" spans="1:28" x14ac:dyDescent="0.25">
      <c r="A641" s="10" t="s">
        <v>2259</v>
      </c>
      <c r="B641" s="4" t="s">
        <v>166</v>
      </c>
      <c r="C641" s="10" t="s">
        <v>31</v>
      </c>
      <c r="D641" s="10">
        <v>43</v>
      </c>
      <c r="E641" t="s">
        <v>167</v>
      </c>
      <c r="F641" s="10" t="s">
        <v>2260</v>
      </c>
      <c r="G641" s="10">
        <v>2013</v>
      </c>
      <c r="H641" s="4" t="s">
        <v>226</v>
      </c>
      <c r="I641" s="10" t="s">
        <v>31</v>
      </c>
      <c r="J641" s="10">
        <v>4</v>
      </c>
      <c r="K641" t="s">
        <v>227</v>
      </c>
      <c r="L641" s="10" t="s">
        <v>2261</v>
      </c>
      <c r="M641" s="10">
        <v>2008</v>
      </c>
      <c r="N641" s="9" t="s">
        <v>2141</v>
      </c>
      <c r="O641" t="s">
        <v>415</v>
      </c>
      <c r="P641">
        <v>12</v>
      </c>
      <c r="Q641" s="10" t="s">
        <v>227</v>
      </c>
      <c r="R641" s="10" t="s">
        <v>167</v>
      </c>
      <c r="S641" s="10" t="b">
        <v>1</v>
      </c>
      <c r="T641"/>
      <c r="U641"/>
      <c r="V641"/>
      <c r="W641"/>
      <c r="X641"/>
      <c r="Y641" s="10" t="b">
        <v>0</v>
      </c>
      <c r="Z641" s="6">
        <v>4.2553191489361701</v>
      </c>
      <c r="AB641">
        <v>0</v>
      </c>
    </row>
    <row r="642" spans="1:28" x14ac:dyDescent="0.25">
      <c r="A642" s="10" t="s">
        <v>2262</v>
      </c>
      <c r="B642" s="4" t="s">
        <v>173</v>
      </c>
      <c r="C642" s="10" t="s">
        <v>152</v>
      </c>
      <c r="D642" s="10">
        <v>64</v>
      </c>
      <c r="E642" t="s">
        <v>174</v>
      </c>
      <c r="F642" s="10" t="s">
        <v>2263</v>
      </c>
      <c r="G642" s="10">
        <v>2007</v>
      </c>
      <c r="H642" s="4" t="s">
        <v>163</v>
      </c>
      <c r="I642" s="10" t="s">
        <v>152</v>
      </c>
      <c r="J642" s="10">
        <v>53</v>
      </c>
      <c r="K642" t="s">
        <v>164</v>
      </c>
      <c r="L642" s="10" t="s">
        <v>2264</v>
      </c>
      <c r="M642" s="10">
        <v>2009</v>
      </c>
      <c r="N642" s="9" t="s">
        <v>2141</v>
      </c>
      <c r="O642" t="s">
        <v>415</v>
      </c>
      <c r="P642">
        <v>12</v>
      </c>
      <c r="Q642" s="10" t="s">
        <v>164</v>
      </c>
      <c r="R642" s="10" t="s">
        <v>174</v>
      </c>
      <c r="S642" s="10" t="b">
        <v>1</v>
      </c>
      <c r="T642"/>
      <c r="U642"/>
      <c r="V642"/>
      <c r="W642"/>
      <c r="X642"/>
      <c r="Y642" s="10" t="b">
        <v>0</v>
      </c>
      <c r="Z642" s="6">
        <v>1.70940170940171</v>
      </c>
      <c r="AB642">
        <v>0</v>
      </c>
    </row>
    <row r="643" spans="1:28" x14ac:dyDescent="0.25">
      <c r="A643" s="10" t="s">
        <v>2265</v>
      </c>
      <c r="B643" s="4" t="s">
        <v>151</v>
      </c>
      <c r="C643" s="10" t="s">
        <v>152</v>
      </c>
      <c r="D643" s="10">
        <v>109</v>
      </c>
      <c r="E643" t="s">
        <v>153</v>
      </c>
      <c r="F643" s="10" t="s">
        <v>2266</v>
      </c>
      <c r="G643" s="10">
        <v>2012</v>
      </c>
      <c r="H643" s="4" t="s">
        <v>292</v>
      </c>
      <c r="I643" s="10" t="s">
        <v>152</v>
      </c>
      <c r="J643" s="10">
        <v>89</v>
      </c>
      <c r="K643" t="s">
        <v>293</v>
      </c>
      <c r="L643" s="10" t="s">
        <v>2267</v>
      </c>
      <c r="M643" s="10">
        <v>2009</v>
      </c>
      <c r="N643" s="9" t="s">
        <v>2141</v>
      </c>
      <c r="O643" t="s">
        <v>415</v>
      </c>
      <c r="P643">
        <v>12</v>
      </c>
      <c r="Q643" s="10" t="s">
        <v>293</v>
      </c>
      <c r="R643" s="10" t="s">
        <v>153</v>
      </c>
      <c r="S643" s="10" t="b">
        <v>1</v>
      </c>
      <c r="T643"/>
      <c r="U643"/>
      <c r="V643"/>
      <c r="W643"/>
      <c r="X643"/>
      <c r="Y643" s="10" t="b">
        <v>0</v>
      </c>
      <c r="Z643" s="6">
        <v>1.0101010101010099</v>
      </c>
      <c r="AB643">
        <v>0</v>
      </c>
    </row>
    <row r="644" spans="1:28" x14ac:dyDescent="0.25">
      <c r="A644" s="10" t="s">
        <v>2268</v>
      </c>
      <c r="B644" s="4" t="s">
        <v>180</v>
      </c>
      <c r="C644" s="10" t="s">
        <v>80</v>
      </c>
      <c r="D644" s="10">
        <v>79</v>
      </c>
      <c r="E644" t="s">
        <v>181</v>
      </c>
      <c r="F644" s="10" t="s">
        <v>2269</v>
      </c>
      <c r="G644" s="10">
        <v>1999</v>
      </c>
      <c r="H644" s="4" t="s">
        <v>271</v>
      </c>
      <c r="I644" s="10" t="s">
        <v>80</v>
      </c>
      <c r="J644" s="10">
        <v>114</v>
      </c>
      <c r="K644" t="s">
        <v>272</v>
      </c>
      <c r="L644" s="10" t="s">
        <v>2270</v>
      </c>
      <c r="M644" s="10">
        <v>2014</v>
      </c>
      <c r="N644" s="9" t="s">
        <v>2141</v>
      </c>
      <c r="O644" t="s">
        <v>415</v>
      </c>
      <c r="P644">
        <v>12</v>
      </c>
      <c r="Q644" s="10" t="s">
        <v>181</v>
      </c>
      <c r="R644" s="10" t="s">
        <v>272</v>
      </c>
      <c r="S644" s="10" t="b">
        <v>1</v>
      </c>
      <c r="T644"/>
      <c r="U644"/>
      <c r="V644"/>
      <c r="W644"/>
      <c r="X644"/>
      <c r="Y644" s="10" t="b">
        <v>0</v>
      </c>
      <c r="Z644" s="6">
        <v>1.036269430051814</v>
      </c>
      <c r="AB644">
        <v>0</v>
      </c>
    </row>
    <row r="645" spans="1:28" x14ac:dyDescent="0.25">
      <c r="A645" s="10" t="s">
        <v>2271</v>
      </c>
      <c r="B645" s="4" t="s">
        <v>201</v>
      </c>
      <c r="C645" s="10" t="s">
        <v>152</v>
      </c>
      <c r="D645" s="10">
        <v>84</v>
      </c>
      <c r="E645" t="s">
        <v>202</v>
      </c>
      <c r="F645" s="10" t="s">
        <v>2272</v>
      </c>
      <c r="G645" s="10">
        <v>2016</v>
      </c>
      <c r="H645" s="4" t="s">
        <v>282</v>
      </c>
      <c r="I645" s="10" t="s">
        <v>152</v>
      </c>
      <c r="J645" s="10">
        <v>65</v>
      </c>
      <c r="K645" t="s">
        <v>283</v>
      </c>
      <c r="L645" s="10" t="s">
        <v>2273</v>
      </c>
      <c r="M645" s="10">
        <v>2015</v>
      </c>
      <c r="N645" s="9" t="s">
        <v>2141</v>
      </c>
      <c r="O645" t="s">
        <v>415</v>
      </c>
      <c r="P645">
        <v>12</v>
      </c>
      <c r="Q645" s="10" t="s">
        <v>283</v>
      </c>
      <c r="R645" s="10" t="s">
        <v>202</v>
      </c>
      <c r="S645" s="10" t="b">
        <v>1</v>
      </c>
      <c r="T645"/>
      <c r="U645"/>
      <c r="V645"/>
      <c r="W645"/>
      <c r="X645"/>
      <c r="Y645" s="10" t="b">
        <v>0</v>
      </c>
      <c r="Z645" s="6">
        <v>1.3422818791946309</v>
      </c>
      <c r="AB645">
        <v>0</v>
      </c>
    </row>
    <row r="646" spans="1:28" x14ac:dyDescent="0.25">
      <c r="A646" s="10" t="s">
        <v>2274</v>
      </c>
      <c r="B646" s="4" t="s">
        <v>530</v>
      </c>
      <c r="C646" s="10" t="s">
        <v>95</v>
      </c>
      <c r="D646" s="10">
        <v>5</v>
      </c>
      <c r="E646" t="s">
        <v>531</v>
      </c>
      <c r="F646" s="10" t="s">
        <v>2275</v>
      </c>
      <c r="G646" s="10">
        <v>2005</v>
      </c>
      <c r="H646" s="4" t="s">
        <v>236</v>
      </c>
      <c r="I646" s="10" t="s">
        <v>95</v>
      </c>
      <c r="J646" s="10">
        <v>46</v>
      </c>
      <c r="K646" t="s">
        <v>237</v>
      </c>
      <c r="L646" s="10" t="s">
        <v>2276</v>
      </c>
      <c r="M646" s="10">
        <v>2008</v>
      </c>
      <c r="N646" s="9" t="s">
        <v>2141</v>
      </c>
      <c r="O646" t="s">
        <v>415</v>
      </c>
      <c r="P646">
        <v>12</v>
      </c>
      <c r="Q646" s="10" t="s">
        <v>531</v>
      </c>
      <c r="R646" s="10" t="s">
        <v>237</v>
      </c>
      <c r="S646" s="10" t="b">
        <v>1</v>
      </c>
      <c r="T646"/>
      <c r="U646"/>
      <c r="V646"/>
      <c r="W646"/>
      <c r="X646"/>
      <c r="Y646" s="10" t="b">
        <v>0</v>
      </c>
      <c r="Z646" s="6">
        <v>3.9215686274509798</v>
      </c>
      <c r="AB646">
        <v>0</v>
      </c>
    </row>
    <row r="647" spans="1:28" x14ac:dyDescent="0.25">
      <c r="A647" s="10" t="s">
        <v>2277</v>
      </c>
      <c r="B647" s="4" t="s">
        <v>222</v>
      </c>
      <c r="C647" s="10" t="s">
        <v>95</v>
      </c>
      <c r="D647" s="10">
        <v>32</v>
      </c>
      <c r="E647" t="s">
        <v>223</v>
      </c>
      <c r="F647" s="10" t="s">
        <v>2278</v>
      </c>
      <c r="G647" s="10">
        <v>2014</v>
      </c>
      <c r="H647" s="4" t="s">
        <v>370</v>
      </c>
      <c r="I647" s="10" t="s">
        <v>95</v>
      </c>
      <c r="J647" s="10">
        <v>31</v>
      </c>
      <c r="K647" t="s">
        <v>371</v>
      </c>
      <c r="L647" s="10" t="s">
        <v>2279</v>
      </c>
      <c r="M647" s="10">
        <v>2007</v>
      </c>
      <c r="N647" s="9" t="s">
        <v>2141</v>
      </c>
      <c r="O647" t="s">
        <v>415</v>
      </c>
      <c r="P647">
        <v>12</v>
      </c>
      <c r="Q647" s="10" t="s">
        <v>371</v>
      </c>
      <c r="R647" s="10" t="s">
        <v>223</v>
      </c>
      <c r="S647" s="10" t="b">
        <v>1</v>
      </c>
      <c r="T647"/>
      <c r="U647"/>
      <c r="V647"/>
      <c r="W647"/>
      <c r="X647"/>
      <c r="Y647" s="10" t="b">
        <v>0</v>
      </c>
      <c r="Z647" s="6">
        <v>3.174603174603174</v>
      </c>
      <c r="AB647">
        <v>0</v>
      </c>
    </row>
    <row r="648" spans="1:28" x14ac:dyDescent="0.25">
      <c r="A648" s="10" t="s">
        <v>2280</v>
      </c>
      <c r="B648" s="4" t="s">
        <v>250</v>
      </c>
      <c r="C648" s="10" t="s">
        <v>53</v>
      </c>
      <c r="D648" s="10">
        <v>98</v>
      </c>
      <c r="E648" t="s">
        <v>251</v>
      </c>
      <c r="F648" s="10" t="s">
        <v>2281</v>
      </c>
      <c r="G648" s="10">
        <v>2007</v>
      </c>
      <c r="H648" s="4" t="s">
        <v>261</v>
      </c>
      <c r="I648" s="10" t="s">
        <v>53</v>
      </c>
      <c r="J648" s="10">
        <v>100</v>
      </c>
      <c r="K648" t="s">
        <v>262</v>
      </c>
      <c r="L648" s="10" t="s">
        <v>2282</v>
      </c>
      <c r="M648" s="10">
        <v>2015</v>
      </c>
      <c r="N648" s="9" t="s">
        <v>2141</v>
      </c>
      <c r="O648" t="s">
        <v>415</v>
      </c>
      <c r="P648">
        <v>12</v>
      </c>
      <c r="Q648" s="10" t="s">
        <v>262</v>
      </c>
      <c r="R648" s="10" t="s">
        <v>251</v>
      </c>
      <c r="S648" s="10" t="b">
        <v>1</v>
      </c>
      <c r="T648"/>
      <c r="U648"/>
      <c r="V648"/>
      <c r="W648"/>
      <c r="X648"/>
      <c r="Y648" s="10" t="b">
        <v>0</v>
      </c>
      <c r="Z648" s="6">
        <v>1.0101010101010099</v>
      </c>
      <c r="AB648">
        <v>0</v>
      </c>
    </row>
    <row r="649" spans="1:28" x14ac:dyDescent="0.25">
      <c r="A649" s="10" t="s">
        <v>2283</v>
      </c>
      <c r="B649" s="4" t="s">
        <v>264</v>
      </c>
      <c r="C649" s="10" t="s">
        <v>152</v>
      </c>
      <c r="D649" s="10">
        <v>93</v>
      </c>
      <c r="E649" t="s">
        <v>265</v>
      </c>
      <c r="F649" s="10" t="s">
        <v>2284</v>
      </c>
      <c r="G649" s="10">
        <v>2008</v>
      </c>
      <c r="H649" s="4" t="s">
        <v>388</v>
      </c>
      <c r="I649" s="10" t="s">
        <v>152</v>
      </c>
      <c r="J649" s="10">
        <v>85</v>
      </c>
      <c r="K649" t="s">
        <v>389</v>
      </c>
      <c r="L649" s="10" t="s">
        <v>2285</v>
      </c>
      <c r="M649" s="10">
        <v>2017</v>
      </c>
      <c r="N649" s="9" t="s">
        <v>2141</v>
      </c>
      <c r="O649" t="s">
        <v>415</v>
      </c>
      <c r="P649">
        <v>12</v>
      </c>
      <c r="Q649" s="10" t="s">
        <v>389</v>
      </c>
      <c r="R649" s="10" t="s">
        <v>265</v>
      </c>
      <c r="S649" s="10" t="b">
        <v>1</v>
      </c>
      <c r="T649"/>
      <c r="U649"/>
      <c r="V649"/>
      <c r="W649"/>
      <c r="X649"/>
      <c r="Y649" s="10" t="b">
        <v>1</v>
      </c>
      <c r="Z649" s="6">
        <v>1.1235955056179781</v>
      </c>
      <c r="AB649">
        <v>0</v>
      </c>
    </row>
    <row r="650" spans="1:28" x14ac:dyDescent="0.25">
      <c r="A650" s="10" t="s">
        <v>2286</v>
      </c>
      <c r="B650" s="4" t="s">
        <v>494</v>
      </c>
      <c r="C650" s="10" t="s">
        <v>61</v>
      </c>
      <c r="D650" s="10">
        <v>30</v>
      </c>
      <c r="E650" t="s">
        <v>495</v>
      </c>
      <c r="F650" s="10" t="s">
        <v>2287</v>
      </c>
      <c r="G650" s="10">
        <v>1997</v>
      </c>
      <c r="H650" s="4" t="s">
        <v>591</v>
      </c>
      <c r="I650" s="10" t="s">
        <v>61</v>
      </c>
      <c r="J650" s="10">
        <v>27</v>
      </c>
      <c r="K650" t="s">
        <v>592</v>
      </c>
      <c r="L650" s="10" t="s">
        <v>2288</v>
      </c>
      <c r="M650" s="10">
        <v>1996</v>
      </c>
      <c r="N650" s="9" t="s">
        <v>2141</v>
      </c>
      <c r="O650" t="s">
        <v>415</v>
      </c>
      <c r="P650">
        <v>12</v>
      </c>
      <c r="Q650" s="10" t="s">
        <v>495</v>
      </c>
      <c r="R650" s="10" t="s">
        <v>592</v>
      </c>
      <c r="S650" s="10" t="b">
        <v>1</v>
      </c>
      <c r="T650"/>
      <c r="U650"/>
      <c r="V650"/>
      <c r="W650"/>
      <c r="X650"/>
      <c r="Y650" s="10" t="b">
        <v>0</v>
      </c>
      <c r="Z650" s="6">
        <v>3.5087719298245612</v>
      </c>
      <c r="AB650">
        <v>0</v>
      </c>
    </row>
    <row r="651" spans="1:28" x14ac:dyDescent="0.25">
      <c r="A651" s="10" t="s">
        <v>2289</v>
      </c>
      <c r="B651" s="4" t="s">
        <v>328</v>
      </c>
      <c r="C651" s="10" t="s">
        <v>31</v>
      </c>
      <c r="D651" s="10">
        <v>78</v>
      </c>
      <c r="E651" t="s">
        <v>329</v>
      </c>
      <c r="F651" s="10" t="s">
        <v>2290</v>
      </c>
      <c r="G651" s="10">
        <v>2012</v>
      </c>
      <c r="H651" s="4" t="s">
        <v>30</v>
      </c>
      <c r="I651" s="10" t="s">
        <v>31</v>
      </c>
      <c r="J651" s="10">
        <v>25</v>
      </c>
      <c r="K651" t="s">
        <v>32</v>
      </c>
      <c r="L651" s="10" t="s">
        <v>2291</v>
      </c>
      <c r="M651" s="10">
        <v>2013</v>
      </c>
      <c r="N651" s="9" t="s">
        <v>2141</v>
      </c>
      <c r="O651" t="s">
        <v>415</v>
      </c>
      <c r="P651">
        <v>12</v>
      </c>
      <c r="Q651" s="10" t="s">
        <v>32</v>
      </c>
      <c r="R651" s="10" t="s">
        <v>329</v>
      </c>
      <c r="S651" s="10" t="b">
        <v>1</v>
      </c>
      <c r="T651"/>
      <c r="U651"/>
      <c r="V651"/>
      <c r="W651"/>
      <c r="X651"/>
      <c r="Y651" s="10" t="b">
        <v>0</v>
      </c>
      <c r="Z651" s="6">
        <v>1.941747572815534</v>
      </c>
      <c r="AB651">
        <v>0</v>
      </c>
    </row>
    <row r="652" spans="1:28" x14ac:dyDescent="0.25">
      <c r="A652" s="10" t="s">
        <v>2292</v>
      </c>
      <c r="B652" s="4" t="s">
        <v>342</v>
      </c>
      <c r="C652" s="10" t="s">
        <v>41</v>
      </c>
      <c r="D652" s="10">
        <v>28</v>
      </c>
      <c r="E652" t="s">
        <v>343</v>
      </c>
      <c r="F652" s="10" t="s">
        <v>2293</v>
      </c>
      <c r="G652" s="10">
        <v>2000</v>
      </c>
      <c r="H652" s="4" t="s">
        <v>130</v>
      </c>
      <c r="I652" s="10" t="s">
        <v>41</v>
      </c>
      <c r="J652" s="10">
        <v>60</v>
      </c>
      <c r="K652" t="s">
        <v>131</v>
      </c>
      <c r="L652" s="10" t="s">
        <v>2294</v>
      </c>
      <c r="M652" s="10">
        <v>2009</v>
      </c>
      <c r="N652" s="9" t="s">
        <v>2141</v>
      </c>
      <c r="O652" t="s">
        <v>415</v>
      </c>
      <c r="P652">
        <v>12</v>
      </c>
      <c r="Q652" s="10" t="s">
        <v>131</v>
      </c>
      <c r="R652" s="10" t="s">
        <v>343</v>
      </c>
      <c r="S652" s="10" t="b">
        <v>1</v>
      </c>
      <c r="T652"/>
      <c r="U652"/>
      <c r="V652"/>
      <c r="W652"/>
      <c r="X652"/>
      <c r="Y652" s="10" t="b">
        <v>0</v>
      </c>
      <c r="Z652" s="6">
        <v>2.2727272727272729</v>
      </c>
      <c r="AB652">
        <v>0</v>
      </c>
    </row>
    <row r="653" spans="1:28" x14ac:dyDescent="0.25">
      <c r="A653" s="10" t="s">
        <v>2295</v>
      </c>
      <c r="B653" s="4" t="s">
        <v>363</v>
      </c>
      <c r="C653" s="10" t="s">
        <v>61</v>
      </c>
      <c r="D653" s="10">
        <v>54</v>
      </c>
      <c r="E653" t="s">
        <v>364</v>
      </c>
      <c r="F653" s="10" t="s">
        <v>2296</v>
      </c>
      <c r="G653" s="10">
        <v>1997</v>
      </c>
      <c r="H653" s="4" t="s">
        <v>184</v>
      </c>
      <c r="I653" s="10" t="s">
        <v>61</v>
      </c>
      <c r="J653" s="10">
        <v>36</v>
      </c>
      <c r="K653" t="s">
        <v>185</v>
      </c>
      <c r="L653" s="10" t="s">
        <v>2297</v>
      </c>
      <c r="M653" s="10">
        <v>1996</v>
      </c>
      <c r="N653" s="9" t="s">
        <v>2141</v>
      </c>
      <c r="O653" t="s">
        <v>415</v>
      </c>
      <c r="P653">
        <v>12</v>
      </c>
      <c r="Q653" s="10" t="s">
        <v>364</v>
      </c>
      <c r="R653" s="10" t="s">
        <v>185</v>
      </c>
      <c r="S653" s="10" t="b">
        <v>1</v>
      </c>
      <c r="T653"/>
      <c r="U653"/>
      <c r="V653"/>
      <c r="W653"/>
      <c r="X653"/>
      <c r="Y653" s="10" t="b">
        <v>0</v>
      </c>
      <c r="Z653" s="6">
        <v>2.2222222222222219</v>
      </c>
      <c r="AB653">
        <v>0</v>
      </c>
    </row>
    <row r="654" spans="1:28" x14ac:dyDescent="0.25">
      <c r="A654" s="10" t="s">
        <v>2298</v>
      </c>
      <c r="B654" s="4" t="s">
        <v>384</v>
      </c>
      <c r="C654" s="10" t="s">
        <v>80</v>
      </c>
      <c r="D654" s="10">
        <v>81</v>
      </c>
      <c r="E654" t="s">
        <v>385</v>
      </c>
      <c r="F654" s="10" t="s">
        <v>2299</v>
      </c>
      <c r="G654" s="10">
        <v>2015</v>
      </c>
      <c r="H654" s="4" t="s">
        <v>233</v>
      </c>
      <c r="I654" s="10" t="s">
        <v>80</v>
      </c>
      <c r="J654" s="10">
        <v>90</v>
      </c>
      <c r="K654" t="s">
        <v>234</v>
      </c>
      <c r="L654" s="10" t="s">
        <v>2300</v>
      </c>
      <c r="M654" s="10">
        <v>2017</v>
      </c>
      <c r="N654" s="9" t="s">
        <v>2141</v>
      </c>
      <c r="O654" t="s">
        <v>415</v>
      </c>
      <c r="P654">
        <v>12</v>
      </c>
      <c r="Q654" s="10" t="s">
        <v>385</v>
      </c>
      <c r="R654" s="10" t="s">
        <v>234</v>
      </c>
      <c r="S654" s="10" t="b">
        <v>1</v>
      </c>
      <c r="T654"/>
      <c r="U654"/>
      <c r="V654"/>
      <c r="W654"/>
      <c r="X654"/>
      <c r="Y654" s="10" t="b">
        <v>1</v>
      </c>
      <c r="Z654" s="6">
        <v>1.169590643274854</v>
      </c>
      <c r="AB654">
        <v>0</v>
      </c>
    </row>
    <row r="655" spans="1:28" x14ac:dyDescent="0.25">
      <c r="A655" s="10" t="s">
        <v>2301</v>
      </c>
      <c r="B655" s="4" t="s">
        <v>458</v>
      </c>
      <c r="C655" s="10" t="s">
        <v>297</v>
      </c>
      <c r="D655" s="10">
        <v>11</v>
      </c>
      <c r="E655" t="s">
        <v>459</v>
      </c>
      <c r="F655" s="10" t="s">
        <v>2302</v>
      </c>
      <c r="G655" s="10">
        <v>2017</v>
      </c>
      <c r="H655" s="4" t="s">
        <v>472</v>
      </c>
      <c r="I655" s="10" t="s">
        <v>297</v>
      </c>
      <c r="J655" s="10">
        <v>17</v>
      </c>
      <c r="K655" t="s">
        <v>473</v>
      </c>
      <c r="L655" s="10" t="s">
        <v>2303</v>
      </c>
      <c r="M655" s="10">
        <v>2017</v>
      </c>
      <c r="N655" s="9" t="s">
        <v>2141</v>
      </c>
      <c r="O655" t="s">
        <v>415</v>
      </c>
      <c r="P655">
        <v>12</v>
      </c>
      <c r="Q655" s="10" t="s">
        <v>473</v>
      </c>
      <c r="R655" s="10" t="s">
        <v>459</v>
      </c>
      <c r="S655" s="10" t="b">
        <v>1</v>
      </c>
      <c r="T655"/>
      <c r="U655"/>
      <c r="V655"/>
      <c r="W655"/>
      <c r="X655"/>
      <c r="Y655" s="10" t="b">
        <v>1</v>
      </c>
      <c r="Z655" s="6">
        <v>7.1428571428571423</v>
      </c>
      <c r="AB655">
        <v>0</v>
      </c>
    </row>
    <row r="656" spans="1:28" x14ac:dyDescent="0.25">
      <c r="A656" s="10" t="s">
        <v>2304</v>
      </c>
      <c r="B656" s="4" t="s">
        <v>377</v>
      </c>
      <c r="C656" s="10" t="s">
        <v>37</v>
      </c>
      <c r="D656" s="10">
        <v>66</v>
      </c>
      <c r="E656" t="s">
        <v>378</v>
      </c>
      <c r="F656" s="10" t="s">
        <v>2305</v>
      </c>
      <c r="G656" s="10">
        <v>2016</v>
      </c>
      <c r="H656" s="4" t="s">
        <v>99</v>
      </c>
      <c r="I656" s="10" t="s">
        <v>37</v>
      </c>
      <c r="J656" s="10">
        <v>95</v>
      </c>
      <c r="K656" t="s">
        <v>100</v>
      </c>
      <c r="L656" s="10" t="s">
        <v>2306</v>
      </c>
      <c r="M656" s="10">
        <v>2008</v>
      </c>
      <c r="N656" s="9" t="s">
        <v>2307</v>
      </c>
      <c r="O656" t="s">
        <v>415</v>
      </c>
      <c r="P656">
        <v>13</v>
      </c>
      <c r="Q656" s="10" t="s">
        <v>100</v>
      </c>
      <c r="R656" s="10" t="s">
        <v>378</v>
      </c>
      <c r="S656" s="10" t="b">
        <v>1</v>
      </c>
      <c r="T656"/>
      <c r="U656"/>
      <c r="V656"/>
      <c r="W656"/>
      <c r="X656"/>
      <c r="Y656" s="10" t="b">
        <v>0</v>
      </c>
      <c r="Z656" s="6">
        <v>1.24223602484472</v>
      </c>
      <c r="AB656">
        <v>0</v>
      </c>
    </row>
    <row r="657" spans="1:28" x14ac:dyDescent="0.25">
      <c r="A657" s="10" t="s">
        <v>2308</v>
      </c>
      <c r="B657" s="4" t="s">
        <v>127</v>
      </c>
      <c r="C657" s="10" t="s">
        <v>37</v>
      </c>
      <c r="D657" s="10">
        <v>116</v>
      </c>
      <c r="E657" t="s">
        <v>128</v>
      </c>
      <c r="F657" s="10" t="s">
        <v>2309</v>
      </c>
      <c r="G657" s="10">
        <v>2008</v>
      </c>
      <c r="H657" s="4" t="s">
        <v>87</v>
      </c>
      <c r="I657" s="10" t="s">
        <v>37</v>
      </c>
      <c r="J657" s="10">
        <v>119</v>
      </c>
      <c r="K657" t="s">
        <v>88</v>
      </c>
      <c r="L657" s="10" t="s">
        <v>2310</v>
      </c>
      <c r="M657" s="10">
        <v>2005</v>
      </c>
      <c r="N657" s="9" t="s">
        <v>2311</v>
      </c>
      <c r="O657" t="s">
        <v>415</v>
      </c>
      <c r="P657">
        <v>13</v>
      </c>
      <c r="Q657" s="10" t="s">
        <v>128</v>
      </c>
      <c r="R657" s="10" t="s">
        <v>88</v>
      </c>
      <c r="S657" s="10" t="b">
        <v>1</v>
      </c>
      <c r="T657"/>
      <c r="U657"/>
      <c r="V657"/>
      <c r="W657"/>
      <c r="X657"/>
      <c r="Y657" s="10" t="b">
        <v>0</v>
      </c>
      <c r="Z657" s="6">
        <v>0.85106382978723405</v>
      </c>
      <c r="AB657">
        <v>0</v>
      </c>
    </row>
    <row r="658" spans="1:28" x14ac:dyDescent="0.25">
      <c r="A658" s="10" t="s">
        <v>2312</v>
      </c>
      <c r="B658" s="4" t="s">
        <v>523</v>
      </c>
      <c r="C658" s="10" t="s">
        <v>37</v>
      </c>
      <c r="D658" s="10">
        <v>54</v>
      </c>
      <c r="E658" t="s">
        <v>524</v>
      </c>
      <c r="F658" s="10" t="s">
        <v>2313</v>
      </c>
      <c r="G658" s="10">
        <v>2003</v>
      </c>
      <c r="H658" s="4" t="s">
        <v>564</v>
      </c>
      <c r="I658" s="10" t="s">
        <v>37</v>
      </c>
      <c r="J658" s="10">
        <v>99</v>
      </c>
      <c r="K658" t="s">
        <v>565</v>
      </c>
      <c r="L658" s="10" t="s">
        <v>2314</v>
      </c>
      <c r="M658" s="10">
        <v>2011</v>
      </c>
      <c r="N658" s="9" t="s">
        <v>2311</v>
      </c>
      <c r="O658" t="s">
        <v>415</v>
      </c>
      <c r="P658">
        <v>13</v>
      </c>
      <c r="Q658" s="10" t="s">
        <v>524</v>
      </c>
      <c r="R658" s="10" t="s">
        <v>565</v>
      </c>
      <c r="S658" s="10" t="b">
        <v>1</v>
      </c>
      <c r="T658"/>
      <c r="U658"/>
      <c r="V658"/>
      <c r="W658"/>
      <c r="X658"/>
      <c r="Y658" s="10" t="b">
        <v>0</v>
      </c>
      <c r="Z658" s="6">
        <v>1.3071895424836599</v>
      </c>
      <c r="AB658">
        <v>0</v>
      </c>
    </row>
    <row r="659" spans="1:28" x14ac:dyDescent="0.25">
      <c r="A659" s="10" t="s">
        <v>2315</v>
      </c>
      <c r="B659" s="4" t="s">
        <v>243</v>
      </c>
      <c r="C659" s="10" t="s">
        <v>37</v>
      </c>
      <c r="D659" s="10">
        <v>76</v>
      </c>
      <c r="E659" t="s">
        <v>244</v>
      </c>
      <c r="F659" s="10" t="s">
        <v>2316</v>
      </c>
      <c r="G659" s="10">
        <v>2015</v>
      </c>
      <c r="H659" s="4" t="s">
        <v>332</v>
      </c>
      <c r="I659" s="10" t="s">
        <v>37</v>
      </c>
      <c r="J659" s="10">
        <v>108</v>
      </c>
      <c r="K659" t="s">
        <v>333</v>
      </c>
      <c r="L659" s="10" t="s">
        <v>2317</v>
      </c>
      <c r="M659" s="10">
        <v>2012</v>
      </c>
      <c r="N659" s="9" t="s">
        <v>2318</v>
      </c>
      <c r="O659" t="s">
        <v>415</v>
      </c>
      <c r="P659">
        <v>13</v>
      </c>
      <c r="Q659" s="10" t="s">
        <v>244</v>
      </c>
      <c r="R659" s="10" t="s">
        <v>333</v>
      </c>
      <c r="S659" s="10" t="b">
        <v>1</v>
      </c>
      <c r="T659"/>
      <c r="U659"/>
      <c r="V659"/>
      <c r="W659"/>
      <c r="X659"/>
      <c r="Y659" s="10" t="b">
        <v>0</v>
      </c>
      <c r="Z659" s="6">
        <v>1.0869565217391299</v>
      </c>
      <c r="AB659">
        <v>0</v>
      </c>
    </row>
    <row r="660" spans="1:28" x14ac:dyDescent="0.25">
      <c r="A660" s="10" t="s">
        <v>2319</v>
      </c>
      <c r="B660" s="4" t="s">
        <v>257</v>
      </c>
      <c r="C660" s="10" t="s">
        <v>152</v>
      </c>
      <c r="D660" s="10">
        <v>69</v>
      </c>
      <c r="E660" t="s">
        <v>258</v>
      </c>
      <c r="F660" s="10" t="s">
        <v>2320</v>
      </c>
      <c r="G660" s="10">
        <v>1998</v>
      </c>
      <c r="H660" s="4" t="s">
        <v>282</v>
      </c>
      <c r="I660" s="10" t="s">
        <v>152</v>
      </c>
      <c r="J660" s="10">
        <v>65</v>
      </c>
      <c r="K660" t="s">
        <v>283</v>
      </c>
      <c r="L660" s="10" t="s">
        <v>2321</v>
      </c>
      <c r="M660" s="10">
        <v>2015</v>
      </c>
      <c r="N660" s="9" t="s">
        <v>2318</v>
      </c>
      <c r="O660" t="s">
        <v>415</v>
      </c>
      <c r="P660">
        <v>13</v>
      </c>
      <c r="Q660" s="10" t="s">
        <v>258</v>
      </c>
      <c r="R660" s="10" t="s">
        <v>283</v>
      </c>
      <c r="S660" s="10" t="b">
        <v>1</v>
      </c>
      <c r="T660"/>
      <c r="U660"/>
      <c r="V660"/>
      <c r="W660"/>
      <c r="X660"/>
      <c r="Y660" s="10" t="b">
        <v>0</v>
      </c>
      <c r="Z660" s="6">
        <v>1.4925373134328359</v>
      </c>
      <c r="AB660">
        <v>0</v>
      </c>
    </row>
    <row r="661" spans="1:28" x14ac:dyDescent="0.25">
      <c r="A661" s="10" t="s">
        <v>2322</v>
      </c>
      <c r="B661" s="4" t="s">
        <v>479</v>
      </c>
      <c r="C661" s="10" t="s">
        <v>27</v>
      </c>
      <c r="D661" s="10">
        <v>33</v>
      </c>
      <c r="E661" t="s">
        <v>480</v>
      </c>
      <c r="F661" s="10" t="s">
        <v>2323</v>
      </c>
      <c r="G661" s="10">
        <v>2010</v>
      </c>
      <c r="H661" s="4" t="s">
        <v>56</v>
      </c>
      <c r="I661" s="10" t="s">
        <v>27</v>
      </c>
      <c r="J661" s="10">
        <v>103</v>
      </c>
      <c r="K661" t="s">
        <v>57</v>
      </c>
      <c r="L661" s="10" t="s">
        <v>2324</v>
      </c>
      <c r="M661" s="10">
        <v>2003</v>
      </c>
      <c r="N661" s="9" t="s">
        <v>2325</v>
      </c>
      <c r="O661" t="s">
        <v>415</v>
      </c>
      <c r="P661">
        <v>13</v>
      </c>
      <c r="Q661" s="10" t="s">
        <v>480</v>
      </c>
      <c r="R661" s="10" t="s">
        <v>57</v>
      </c>
      <c r="S661" s="10" t="b">
        <v>1</v>
      </c>
      <c r="T661"/>
      <c r="U661"/>
      <c r="V661"/>
      <c r="W661"/>
      <c r="X661"/>
      <c r="Y661" s="10" t="b">
        <v>0</v>
      </c>
      <c r="Z661" s="6">
        <v>1.470588235294118</v>
      </c>
      <c r="AB661">
        <v>0</v>
      </c>
    </row>
    <row r="662" spans="1:28" x14ac:dyDescent="0.25">
      <c r="A662" s="10" t="s">
        <v>2326</v>
      </c>
      <c r="B662" s="4" t="s">
        <v>388</v>
      </c>
      <c r="C662" s="10" t="s">
        <v>152</v>
      </c>
      <c r="D662" s="10">
        <v>85</v>
      </c>
      <c r="E662" t="s">
        <v>389</v>
      </c>
      <c r="F662" s="10" t="s">
        <v>2327</v>
      </c>
      <c r="G662" s="10">
        <v>2017</v>
      </c>
      <c r="H662" s="4" t="s">
        <v>151</v>
      </c>
      <c r="I662" s="10" t="s">
        <v>152</v>
      </c>
      <c r="J662" s="10">
        <v>109</v>
      </c>
      <c r="K662" t="s">
        <v>153</v>
      </c>
      <c r="L662" s="10" t="s">
        <v>2328</v>
      </c>
      <c r="M662" s="10">
        <v>2012</v>
      </c>
      <c r="N662" s="9" t="s">
        <v>2325</v>
      </c>
      <c r="O662" t="s">
        <v>415</v>
      </c>
      <c r="P662">
        <v>13</v>
      </c>
      <c r="Q662" s="10" t="s">
        <v>389</v>
      </c>
      <c r="R662" s="10" t="s">
        <v>153</v>
      </c>
      <c r="S662" s="10" t="b">
        <v>1</v>
      </c>
      <c r="T662"/>
      <c r="U662"/>
      <c r="V662"/>
      <c r="W662"/>
      <c r="X662"/>
      <c r="Y662" s="10" t="b">
        <v>1</v>
      </c>
      <c r="Z662" s="6">
        <v>1.0309278350515461</v>
      </c>
      <c r="AB662">
        <v>0</v>
      </c>
    </row>
    <row r="663" spans="1:28" x14ac:dyDescent="0.25">
      <c r="A663" s="10" t="s">
        <v>2329</v>
      </c>
      <c r="B663" s="4" t="s">
        <v>26</v>
      </c>
      <c r="C663" s="10" t="s">
        <v>27</v>
      </c>
      <c r="D663" s="10">
        <v>62</v>
      </c>
      <c r="E663" t="s">
        <v>28</v>
      </c>
      <c r="F663" s="10" t="s">
        <v>2330</v>
      </c>
      <c r="G663" s="10">
        <v>1998</v>
      </c>
      <c r="H663" s="4" t="s">
        <v>391</v>
      </c>
      <c r="I663" s="10" t="s">
        <v>27</v>
      </c>
      <c r="J663" s="10">
        <v>97</v>
      </c>
      <c r="K663" t="s">
        <v>392</v>
      </c>
      <c r="L663" s="10" t="s">
        <v>2331</v>
      </c>
      <c r="M663" s="10">
        <v>1996</v>
      </c>
      <c r="N663" s="9" t="s">
        <v>2332</v>
      </c>
      <c r="O663" t="s">
        <v>415</v>
      </c>
      <c r="P663">
        <v>13</v>
      </c>
      <c r="Q663" s="10" t="s">
        <v>392</v>
      </c>
      <c r="R663" s="10" t="s">
        <v>28</v>
      </c>
      <c r="S663" s="10" t="b">
        <v>1</v>
      </c>
      <c r="T663"/>
      <c r="U663"/>
      <c r="V663"/>
      <c r="W663"/>
      <c r="X663"/>
      <c r="Y663" s="10" t="b">
        <v>0</v>
      </c>
      <c r="Z663" s="6">
        <v>1.257861635220126</v>
      </c>
      <c r="AB663">
        <v>0</v>
      </c>
    </row>
    <row r="664" spans="1:28" x14ac:dyDescent="0.25">
      <c r="A664" s="10" t="s">
        <v>2333</v>
      </c>
      <c r="B664" s="4" t="s">
        <v>271</v>
      </c>
      <c r="C664" s="10" t="s">
        <v>80</v>
      </c>
      <c r="D664" s="10">
        <v>114</v>
      </c>
      <c r="E664" t="s">
        <v>272</v>
      </c>
      <c r="F664" s="10" t="s">
        <v>2334</v>
      </c>
      <c r="G664" s="10">
        <v>2014</v>
      </c>
      <c r="H664" s="4" t="s">
        <v>215</v>
      </c>
      <c r="I664" s="10" t="s">
        <v>31</v>
      </c>
      <c r="J664" s="10">
        <v>23</v>
      </c>
      <c r="K664" t="s">
        <v>216</v>
      </c>
      <c r="L664" s="10" t="s">
        <v>2335</v>
      </c>
      <c r="M664" s="10">
        <v>2012</v>
      </c>
      <c r="N664" s="9" t="s">
        <v>2332</v>
      </c>
      <c r="O664" t="s">
        <v>415</v>
      </c>
      <c r="P664">
        <v>13</v>
      </c>
      <c r="Q664" s="10" t="s">
        <v>216</v>
      </c>
      <c r="R664" s="10" t="s">
        <v>272</v>
      </c>
      <c r="S664" s="10" t="b">
        <v>0</v>
      </c>
      <c r="T664"/>
      <c r="U664"/>
      <c r="V664"/>
      <c r="W664"/>
      <c r="X664"/>
      <c r="Y664" s="10" t="b">
        <v>0</v>
      </c>
      <c r="Z664" s="6">
        <v>1.4598540145985399</v>
      </c>
      <c r="AB664">
        <v>0</v>
      </c>
    </row>
    <row r="665" spans="1:28" x14ac:dyDescent="0.25">
      <c r="A665" s="10" t="s">
        <v>2336</v>
      </c>
      <c r="B665" s="4" t="s">
        <v>60</v>
      </c>
      <c r="C665" s="10" t="s">
        <v>61</v>
      </c>
      <c r="D665" s="10">
        <v>49</v>
      </c>
      <c r="E665" t="s">
        <v>62</v>
      </c>
      <c r="F665" s="10" t="s">
        <v>2337</v>
      </c>
      <c r="G665" s="10">
        <v>1998</v>
      </c>
      <c r="H665" s="4" t="s">
        <v>363</v>
      </c>
      <c r="I665" s="10" t="s">
        <v>61</v>
      </c>
      <c r="J665" s="10">
        <v>54</v>
      </c>
      <c r="K665" t="s">
        <v>364</v>
      </c>
      <c r="L665" s="10" t="s">
        <v>2338</v>
      </c>
      <c r="M665" s="10">
        <v>1997</v>
      </c>
      <c r="N665" s="9" t="s">
        <v>2332</v>
      </c>
      <c r="O665" t="s">
        <v>415</v>
      </c>
      <c r="P665">
        <v>13</v>
      </c>
      <c r="Q665" s="10" t="s">
        <v>364</v>
      </c>
      <c r="R665" s="10" t="s">
        <v>62</v>
      </c>
      <c r="S665" s="10" t="b">
        <v>1</v>
      </c>
      <c r="T665"/>
      <c r="U665"/>
      <c r="V665"/>
      <c r="W665"/>
      <c r="X665"/>
      <c r="Y665" s="10" t="b">
        <v>0</v>
      </c>
      <c r="Z665" s="6">
        <v>1.941747572815534</v>
      </c>
      <c r="AB665">
        <v>0</v>
      </c>
    </row>
    <row r="666" spans="1:28" x14ac:dyDescent="0.25">
      <c r="A666" s="10" t="s">
        <v>2339</v>
      </c>
      <c r="B666" s="4" t="s">
        <v>591</v>
      </c>
      <c r="C666" s="10" t="s">
        <v>61</v>
      </c>
      <c r="D666" s="10">
        <v>27</v>
      </c>
      <c r="E666" t="s">
        <v>592</v>
      </c>
      <c r="F666" s="10" t="s">
        <v>2340</v>
      </c>
      <c r="G666" s="10">
        <v>1996</v>
      </c>
      <c r="H666" s="4" t="s">
        <v>116</v>
      </c>
      <c r="I666" s="10" t="s">
        <v>61</v>
      </c>
      <c r="J666" s="10">
        <v>14</v>
      </c>
      <c r="K666" t="s">
        <v>117</v>
      </c>
      <c r="L666" s="10" t="s">
        <v>2341</v>
      </c>
      <c r="M666" s="10">
        <v>2014</v>
      </c>
      <c r="N666" s="9" t="s">
        <v>2332</v>
      </c>
      <c r="O666" t="s">
        <v>415</v>
      </c>
      <c r="P666">
        <v>13</v>
      </c>
      <c r="Q666" s="10" t="s">
        <v>117</v>
      </c>
      <c r="R666" s="10" t="s">
        <v>592</v>
      </c>
      <c r="S666" s="10" t="b">
        <v>1</v>
      </c>
      <c r="T666"/>
      <c r="U666"/>
      <c r="V666"/>
      <c r="W666"/>
      <c r="X666"/>
      <c r="Y666" s="10" t="b">
        <v>0</v>
      </c>
      <c r="Z666" s="6">
        <v>4.8780487804878048</v>
      </c>
      <c r="AB666">
        <v>0</v>
      </c>
    </row>
    <row r="667" spans="1:28" x14ac:dyDescent="0.25">
      <c r="A667" s="10" t="s">
        <v>2342</v>
      </c>
      <c r="B667" s="4" t="s">
        <v>69</v>
      </c>
      <c r="C667" s="10" t="s">
        <v>31</v>
      </c>
      <c r="D667" s="10">
        <v>51</v>
      </c>
      <c r="E667" t="s">
        <v>70</v>
      </c>
      <c r="F667" s="10" t="s">
        <v>2343</v>
      </c>
      <c r="G667" s="10">
        <v>2010</v>
      </c>
      <c r="H667" s="4" t="s">
        <v>405</v>
      </c>
      <c r="I667" s="10" t="s">
        <v>31</v>
      </c>
      <c r="J667" s="10">
        <v>48</v>
      </c>
      <c r="K667" t="s">
        <v>406</v>
      </c>
      <c r="L667" s="10" t="s">
        <v>2344</v>
      </c>
      <c r="M667" s="10">
        <v>2014</v>
      </c>
      <c r="N667" s="9" t="s">
        <v>2332</v>
      </c>
      <c r="O667" t="s">
        <v>415</v>
      </c>
      <c r="P667">
        <v>13</v>
      </c>
      <c r="Q667" s="10" t="s">
        <v>406</v>
      </c>
      <c r="R667" s="10" t="s">
        <v>70</v>
      </c>
      <c r="S667" s="10" t="b">
        <v>1</v>
      </c>
      <c r="T667"/>
      <c r="U667"/>
      <c r="V667"/>
      <c r="W667"/>
      <c r="X667"/>
      <c r="Y667" s="10" t="b">
        <v>0</v>
      </c>
      <c r="Z667" s="6">
        <v>2.0202020202020199</v>
      </c>
      <c r="AB667">
        <v>0</v>
      </c>
    </row>
    <row r="668" spans="1:28" x14ac:dyDescent="0.25">
      <c r="A668" s="10" t="s">
        <v>2345</v>
      </c>
      <c r="B668" s="4" t="s">
        <v>113</v>
      </c>
      <c r="C668" s="10" t="s">
        <v>41</v>
      </c>
      <c r="D668" s="10">
        <v>79</v>
      </c>
      <c r="E668" t="s">
        <v>114</v>
      </c>
      <c r="F668" s="10" t="s">
        <v>2346</v>
      </c>
      <c r="G668" s="10">
        <v>2007</v>
      </c>
      <c r="H668" s="4" t="s">
        <v>240</v>
      </c>
      <c r="I668" s="10" t="s">
        <v>41</v>
      </c>
      <c r="J668" s="10">
        <v>9</v>
      </c>
      <c r="K668" t="s">
        <v>241</v>
      </c>
      <c r="L668" s="10" t="s">
        <v>2347</v>
      </c>
      <c r="M668" s="10">
        <v>1999</v>
      </c>
      <c r="N668" s="9" t="s">
        <v>2332</v>
      </c>
      <c r="O668" t="s">
        <v>415</v>
      </c>
      <c r="P668">
        <v>13</v>
      </c>
      <c r="Q668" s="10" t="s">
        <v>241</v>
      </c>
      <c r="R668" s="10" t="s">
        <v>114</v>
      </c>
      <c r="S668" s="10" t="b">
        <v>1</v>
      </c>
      <c r="T668"/>
      <c r="U668"/>
      <c r="V668"/>
      <c r="W668"/>
      <c r="X668"/>
      <c r="Y668" s="10" t="b">
        <v>0</v>
      </c>
      <c r="Z668" s="6">
        <v>2.2727272727272729</v>
      </c>
      <c r="AB668">
        <v>0</v>
      </c>
    </row>
    <row r="669" spans="1:28" x14ac:dyDescent="0.25">
      <c r="A669" s="10" t="s">
        <v>2348</v>
      </c>
      <c r="B669" s="4" t="s">
        <v>120</v>
      </c>
      <c r="C669" s="10" t="s">
        <v>37</v>
      </c>
      <c r="D669" s="10">
        <v>88</v>
      </c>
      <c r="E669" t="s">
        <v>121</v>
      </c>
      <c r="F669" s="10" t="s">
        <v>2349</v>
      </c>
      <c r="G669" s="10">
        <v>2015</v>
      </c>
      <c r="H669" s="4" t="s">
        <v>36</v>
      </c>
      <c r="I669" s="10" t="s">
        <v>37</v>
      </c>
      <c r="J669" s="10">
        <v>115</v>
      </c>
      <c r="K669" t="s">
        <v>38</v>
      </c>
      <c r="L669" s="10" t="s">
        <v>2350</v>
      </c>
      <c r="M669" s="10">
        <v>2015</v>
      </c>
      <c r="N669" s="9" t="s">
        <v>2332</v>
      </c>
      <c r="O669" t="s">
        <v>415</v>
      </c>
      <c r="P669">
        <v>13</v>
      </c>
      <c r="Q669" s="10" t="s">
        <v>121</v>
      </c>
      <c r="R669" s="10" t="s">
        <v>38</v>
      </c>
      <c r="S669" s="10" t="b">
        <v>1</v>
      </c>
      <c r="T669"/>
      <c r="U669"/>
      <c r="V669"/>
      <c r="W669"/>
      <c r="X669"/>
      <c r="Y669" s="10" t="b">
        <v>0</v>
      </c>
      <c r="Z669" s="6">
        <v>0.98522167487684731</v>
      </c>
      <c r="AB669">
        <v>0</v>
      </c>
    </row>
    <row r="670" spans="1:28" x14ac:dyDescent="0.25">
      <c r="A670" s="10" t="s">
        <v>2351</v>
      </c>
      <c r="B670" s="4" t="s">
        <v>163</v>
      </c>
      <c r="C670" s="10" t="s">
        <v>152</v>
      </c>
      <c r="D670" s="10">
        <v>53</v>
      </c>
      <c r="E670" t="s">
        <v>164</v>
      </c>
      <c r="F670" s="10" t="s">
        <v>2352</v>
      </c>
      <c r="G670" s="10">
        <v>2009</v>
      </c>
      <c r="H670" s="4" t="s">
        <v>278</v>
      </c>
      <c r="I670" s="10" t="s">
        <v>152</v>
      </c>
      <c r="J670" s="10">
        <v>38</v>
      </c>
      <c r="K670" t="s">
        <v>279</v>
      </c>
      <c r="L670" s="10" t="s">
        <v>2353</v>
      </c>
      <c r="M670" s="10">
        <v>2017</v>
      </c>
      <c r="N670" s="9" t="s">
        <v>2332</v>
      </c>
      <c r="O670" t="s">
        <v>415</v>
      </c>
      <c r="P670">
        <v>13</v>
      </c>
      <c r="Q670" s="10" t="s">
        <v>164</v>
      </c>
      <c r="R670" s="10" t="s">
        <v>279</v>
      </c>
      <c r="S670" s="10" t="b">
        <v>1</v>
      </c>
      <c r="T670"/>
      <c r="U670"/>
      <c r="V670"/>
      <c r="W670"/>
      <c r="X670"/>
      <c r="Y670" s="10" t="b">
        <v>1</v>
      </c>
      <c r="Z670" s="6">
        <v>2.197802197802198</v>
      </c>
      <c r="AB670">
        <v>0</v>
      </c>
    </row>
    <row r="671" spans="1:28" x14ac:dyDescent="0.25">
      <c r="A671" s="10" t="s">
        <v>2354</v>
      </c>
      <c r="B671" s="4" t="s">
        <v>292</v>
      </c>
      <c r="C671" s="10" t="s">
        <v>152</v>
      </c>
      <c r="D671" s="10">
        <v>89</v>
      </c>
      <c r="E671" t="s">
        <v>293</v>
      </c>
      <c r="F671" s="10" t="s">
        <v>2355</v>
      </c>
      <c r="G671" s="10">
        <v>2009</v>
      </c>
      <c r="H671" s="4" t="s">
        <v>205</v>
      </c>
      <c r="I671" s="10" t="s">
        <v>152</v>
      </c>
      <c r="J671" s="10">
        <v>87</v>
      </c>
      <c r="K671" t="s">
        <v>206</v>
      </c>
      <c r="L671" s="10" t="s">
        <v>2356</v>
      </c>
      <c r="M671" s="10">
        <v>1996</v>
      </c>
      <c r="N671" s="9" t="s">
        <v>2332</v>
      </c>
      <c r="O671" t="s">
        <v>415</v>
      </c>
      <c r="P671">
        <v>13</v>
      </c>
      <c r="Q671" s="10" t="s">
        <v>293</v>
      </c>
      <c r="R671" s="10" t="s">
        <v>206</v>
      </c>
      <c r="S671" s="10" t="b">
        <v>1</v>
      </c>
      <c r="T671"/>
      <c r="U671"/>
      <c r="V671"/>
      <c r="W671"/>
      <c r="X671"/>
      <c r="Y671" s="10" t="b">
        <v>0</v>
      </c>
      <c r="Z671" s="6">
        <v>1.136363636363636</v>
      </c>
      <c r="AB671">
        <v>0</v>
      </c>
    </row>
    <row r="672" spans="1:28" x14ac:dyDescent="0.25">
      <c r="A672" s="10" t="s">
        <v>2357</v>
      </c>
      <c r="B672" s="4" t="s">
        <v>198</v>
      </c>
      <c r="C672" s="10" t="s">
        <v>41</v>
      </c>
      <c r="D672" s="10">
        <v>92</v>
      </c>
      <c r="E672" t="s">
        <v>199</v>
      </c>
      <c r="F672" s="10" t="s">
        <v>2358</v>
      </c>
      <c r="G672" s="10">
        <v>2013</v>
      </c>
      <c r="H672" s="4" t="s">
        <v>170</v>
      </c>
      <c r="I672" s="10" t="s">
        <v>41</v>
      </c>
      <c r="J672" s="10">
        <v>22</v>
      </c>
      <c r="K672" t="s">
        <v>171</v>
      </c>
      <c r="L672" s="10" t="s">
        <v>2359</v>
      </c>
      <c r="M672" s="10">
        <v>2016</v>
      </c>
      <c r="N672" s="9" t="s">
        <v>2332</v>
      </c>
      <c r="O672" t="s">
        <v>415</v>
      </c>
      <c r="P672">
        <v>13</v>
      </c>
      <c r="Q672" s="10" t="s">
        <v>171</v>
      </c>
      <c r="R672" s="10" t="s">
        <v>199</v>
      </c>
      <c r="S672" s="10" t="b">
        <v>1</v>
      </c>
      <c r="T672"/>
      <c r="U672"/>
      <c r="V672"/>
      <c r="W672"/>
      <c r="X672"/>
      <c r="Y672" s="10" t="b">
        <v>0</v>
      </c>
      <c r="Z672" s="6">
        <v>1.754385964912281</v>
      </c>
      <c r="AB672">
        <v>0</v>
      </c>
    </row>
    <row r="673" spans="1:28" x14ac:dyDescent="0.25">
      <c r="A673" s="10" t="s">
        <v>2360</v>
      </c>
      <c r="B673" s="4" t="s">
        <v>233</v>
      </c>
      <c r="C673" s="10" t="s">
        <v>80</v>
      </c>
      <c r="D673" s="10">
        <v>90</v>
      </c>
      <c r="E673" t="s">
        <v>234</v>
      </c>
      <c r="F673" s="10" t="s">
        <v>2361</v>
      </c>
      <c r="G673" s="10">
        <v>2017</v>
      </c>
      <c r="H673" s="4" t="s">
        <v>79</v>
      </c>
      <c r="I673" s="10" t="s">
        <v>80</v>
      </c>
      <c r="J673" s="10">
        <v>107</v>
      </c>
      <c r="K673" t="s">
        <v>81</v>
      </c>
      <c r="L673" s="10" t="s">
        <v>2362</v>
      </c>
      <c r="M673" s="10">
        <v>2013</v>
      </c>
      <c r="N673" s="9" t="s">
        <v>2332</v>
      </c>
      <c r="O673" t="s">
        <v>415</v>
      </c>
      <c r="P673">
        <v>13</v>
      </c>
      <c r="Q673" s="10" t="s">
        <v>234</v>
      </c>
      <c r="R673" s="10" t="s">
        <v>81</v>
      </c>
      <c r="S673" s="10" t="b">
        <v>1</v>
      </c>
      <c r="T673"/>
      <c r="U673"/>
      <c r="V673"/>
      <c r="W673"/>
      <c r="X673"/>
      <c r="Y673" s="10" t="b">
        <v>1</v>
      </c>
      <c r="Z673" s="6">
        <v>1.015228426395939</v>
      </c>
      <c r="AB673">
        <v>0</v>
      </c>
    </row>
    <row r="674" spans="1:28" x14ac:dyDescent="0.25">
      <c r="A674" s="10" t="s">
        <v>2363</v>
      </c>
      <c r="B674" s="4" t="s">
        <v>219</v>
      </c>
      <c r="C674" s="10" t="s">
        <v>80</v>
      </c>
      <c r="D674" s="10">
        <v>124</v>
      </c>
      <c r="E674" t="s">
        <v>220</v>
      </c>
      <c r="F674" s="10" t="s">
        <v>2364</v>
      </c>
      <c r="G674" s="10">
        <v>2011</v>
      </c>
      <c r="H674" s="4" t="s">
        <v>156</v>
      </c>
      <c r="I674" s="10" t="s">
        <v>80</v>
      </c>
      <c r="J674" s="10">
        <v>129</v>
      </c>
      <c r="K674" t="s">
        <v>157</v>
      </c>
      <c r="L674" s="10" t="s">
        <v>2365</v>
      </c>
      <c r="M674" s="10">
        <v>2016</v>
      </c>
      <c r="N674" s="9" t="s">
        <v>2332</v>
      </c>
      <c r="O674" t="s">
        <v>415</v>
      </c>
      <c r="P674">
        <v>13</v>
      </c>
      <c r="Q674" s="10" t="s">
        <v>220</v>
      </c>
      <c r="R674" s="10" t="s">
        <v>157</v>
      </c>
      <c r="S674" s="10" t="b">
        <v>1</v>
      </c>
      <c r="T674"/>
      <c r="U674"/>
      <c r="V674"/>
      <c r="W674"/>
      <c r="X674"/>
      <c r="Y674" s="10" t="b">
        <v>0</v>
      </c>
      <c r="Z674" s="6">
        <v>0.79051383399209485</v>
      </c>
      <c r="AB674">
        <v>0</v>
      </c>
    </row>
    <row r="675" spans="1:28" x14ac:dyDescent="0.25">
      <c r="A675" s="10" t="s">
        <v>2366</v>
      </c>
      <c r="B675" s="4" t="s">
        <v>261</v>
      </c>
      <c r="C675" s="10" t="s">
        <v>53</v>
      </c>
      <c r="D675" s="10">
        <v>100</v>
      </c>
      <c r="E675" t="s">
        <v>262</v>
      </c>
      <c r="F675" s="10" t="s">
        <v>2367</v>
      </c>
      <c r="G675" s="10">
        <v>2015</v>
      </c>
      <c r="H675" s="4" t="s">
        <v>177</v>
      </c>
      <c r="I675" s="10" t="s">
        <v>53</v>
      </c>
      <c r="J675" s="10">
        <v>130</v>
      </c>
      <c r="K675" t="s">
        <v>178</v>
      </c>
      <c r="L675" s="10" t="s">
        <v>2368</v>
      </c>
      <c r="M675" s="10">
        <v>2017</v>
      </c>
      <c r="N675" s="9" t="s">
        <v>2332</v>
      </c>
      <c r="O675" t="s">
        <v>415</v>
      </c>
      <c r="P675">
        <v>13</v>
      </c>
      <c r="Q675" s="10" t="s">
        <v>262</v>
      </c>
      <c r="R675" s="10" t="s">
        <v>178</v>
      </c>
      <c r="S675" s="10" t="b">
        <v>1</v>
      </c>
      <c r="T675"/>
      <c r="U675"/>
      <c r="V675"/>
      <c r="W675"/>
      <c r="X675"/>
      <c r="Y675" s="10" t="b">
        <v>1</v>
      </c>
      <c r="Z675" s="6">
        <v>0.86956521739130432</v>
      </c>
      <c r="AB675">
        <v>0</v>
      </c>
    </row>
    <row r="676" spans="1:28" x14ac:dyDescent="0.25">
      <c r="A676" s="10" t="s">
        <v>2369</v>
      </c>
      <c r="B676" s="4" t="s">
        <v>268</v>
      </c>
      <c r="C676" s="10" t="s">
        <v>53</v>
      </c>
      <c r="D676" s="10">
        <v>127</v>
      </c>
      <c r="E676" t="s">
        <v>269</v>
      </c>
      <c r="F676" s="10" t="s">
        <v>2370</v>
      </c>
      <c r="G676" s="10">
        <v>2015</v>
      </c>
      <c r="H676" s="4" t="s">
        <v>52</v>
      </c>
      <c r="I676" s="10" t="s">
        <v>53</v>
      </c>
      <c r="J676" s="10">
        <v>121</v>
      </c>
      <c r="K676" t="s">
        <v>54</v>
      </c>
      <c r="L676" s="10" t="s">
        <v>2371</v>
      </c>
      <c r="M676" s="10">
        <v>2016</v>
      </c>
      <c r="N676" s="9" t="s">
        <v>2332</v>
      </c>
      <c r="O676" t="s">
        <v>415</v>
      </c>
      <c r="P676">
        <v>13</v>
      </c>
      <c r="Q676" s="10" t="s">
        <v>54</v>
      </c>
      <c r="R676" s="10" t="s">
        <v>269</v>
      </c>
      <c r="S676" s="10" t="b">
        <v>1</v>
      </c>
      <c r="T676"/>
      <c r="U676"/>
      <c r="V676"/>
      <c r="W676"/>
      <c r="X676"/>
      <c r="Y676" s="10" t="b">
        <v>0</v>
      </c>
      <c r="Z676" s="6">
        <v>0.80645161290322576</v>
      </c>
      <c r="AB676">
        <v>0</v>
      </c>
    </row>
    <row r="677" spans="1:28" x14ac:dyDescent="0.25">
      <c r="A677" s="10" t="s">
        <v>2372</v>
      </c>
      <c r="B677" s="4" t="s">
        <v>511</v>
      </c>
      <c r="C677" s="10" t="s">
        <v>297</v>
      </c>
      <c r="D677" s="10">
        <v>103</v>
      </c>
      <c r="E677" t="s">
        <v>512</v>
      </c>
      <c r="F677" s="10" t="s">
        <v>2373</v>
      </c>
      <c r="G677" s="10">
        <v>2017</v>
      </c>
      <c r="H677" s="4" t="s">
        <v>537</v>
      </c>
      <c r="I677" s="10" t="s">
        <v>297</v>
      </c>
      <c r="J677" s="10">
        <v>21</v>
      </c>
      <c r="K677" t="s">
        <v>538</v>
      </c>
      <c r="L677" s="10" t="s">
        <v>2374</v>
      </c>
      <c r="M677" s="10">
        <v>1997</v>
      </c>
      <c r="N677" s="9" t="s">
        <v>2332</v>
      </c>
      <c r="O677" t="s">
        <v>415</v>
      </c>
      <c r="P677">
        <v>13</v>
      </c>
      <c r="Q677" s="10" t="s">
        <v>538</v>
      </c>
      <c r="R677" s="10" t="s">
        <v>512</v>
      </c>
      <c r="S677" s="10" t="b">
        <v>1</v>
      </c>
      <c r="T677"/>
      <c r="U677"/>
      <c r="V677"/>
      <c r="W677"/>
      <c r="X677"/>
      <c r="Y677" s="10" t="b">
        <v>1</v>
      </c>
      <c r="Z677" s="6">
        <v>1.612903225806452</v>
      </c>
      <c r="AB677">
        <v>0</v>
      </c>
    </row>
    <row r="678" spans="1:28" x14ac:dyDescent="0.25">
      <c r="A678" s="10" t="s">
        <v>2375</v>
      </c>
      <c r="B678" s="4" t="s">
        <v>304</v>
      </c>
      <c r="C678" s="10" t="s">
        <v>297</v>
      </c>
      <c r="D678" s="10">
        <v>44</v>
      </c>
      <c r="E678" t="s">
        <v>305</v>
      </c>
      <c r="F678" s="10" t="s">
        <v>2376</v>
      </c>
      <c r="G678" s="10">
        <v>2002</v>
      </c>
      <c r="H678" s="4" t="s">
        <v>296</v>
      </c>
      <c r="I678" s="10" t="s">
        <v>297</v>
      </c>
      <c r="J678" s="10">
        <v>61</v>
      </c>
      <c r="K678" t="s">
        <v>298</v>
      </c>
      <c r="L678" s="10" t="s">
        <v>2377</v>
      </c>
      <c r="M678" s="10">
        <v>2001</v>
      </c>
      <c r="N678" s="9" t="s">
        <v>2332</v>
      </c>
      <c r="O678" t="s">
        <v>415</v>
      </c>
      <c r="P678">
        <v>13</v>
      </c>
      <c r="Q678" s="10" t="s">
        <v>298</v>
      </c>
      <c r="R678" s="10" t="s">
        <v>305</v>
      </c>
      <c r="S678" s="10" t="b">
        <v>1</v>
      </c>
      <c r="T678"/>
      <c r="U678"/>
      <c r="V678"/>
      <c r="W678"/>
      <c r="X678"/>
      <c r="Y678" s="10" t="b">
        <v>0</v>
      </c>
      <c r="Z678" s="6">
        <v>1.9047619047619051</v>
      </c>
      <c r="AB678">
        <v>0</v>
      </c>
    </row>
    <row r="679" spans="1:28" x14ac:dyDescent="0.25">
      <c r="A679" s="10" t="s">
        <v>2378</v>
      </c>
      <c r="B679" s="4" t="s">
        <v>311</v>
      </c>
      <c r="C679" s="10" t="s">
        <v>95</v>
      </c>
      <c r="D679" s="10">
        <v>82</v>
      </c>
      <c r="E679" t="s">
        <v>312</v>
      </c>
      <c r="F679" s="10" t="s">
        <v>2379</v>
      </c>
      <c r="G679" s="10">
        <v>2017</v>
      </c>
      <c r="H679" s="4" t="s">
        <v>530</v>
      </c>
      <c r="I679" s="10" t="s">
        <v>95</v>
      </c>
      <c r="J679" s="10">
        <v>5</v>
      </c>
      <c r="K679" t="s">
        <v>531</v>
      </c>
      <c r="L679" s="10" t="s">
        <v>2380</v>
      </c>
      <c r="M679" s="10">
        <v>2005</v>
      </c>
      <c r="N679" s="9" t="s">
        <v>2332</v>
      </c>
      <c r="O679" t="s">
        <v>415</v>
      </c>
      <c r="P679">
        <v>13</v>
      </c>
      <c r="Q679" s="10" t="s">
        <v>531</v>
      </c>
      <c r="R679" s="10" t="s">
        <v>312</v>
      </c>
      <c r="S679" s="10" t="b">
        <v>1</v>
      </c>
      <c r="T679"/>
      <c r="U679"/>
      <c r="V679"/>
      <c r="W679"/>
      <c r="X679"/>
      <c r="Y679" s="10" t="b">
        <v>1</v>
      </c>
      <c r="Z679" s="6">
        <v>2.298850574712644</v>
      </c>
      <c r="AB679">
        <v>0</v>
      </c>
    </row>
    <row r="680" spans="1:28" x14ac:dyDescent="0.25">
      <c r="A680" s="10" t="s">
        <v>2381</v>
      </c>
      <c r="B680" s="4" t="s">
        <v>318</v>
      </c>
      <c r="C680" s="10" t="s">
        <v>95</v>
      </c>
      <c r="D680" s="10">
        <v>52</v>
      </c>
      <c r="E680" t="s">
        <v>319</v>
      </c>
      <c r="F680" s="10" t="s">
        <v>2382</v>
      </c>
      <c r="G680" s="10">
        <v>2007</v>
      </c>
      <c r="H680" s="4" t="s">
        <v>502</v>
      </c>
      <c r="I680" s="10" t="s">
        <v>95</v>
      </c>
      <c r="J680" s="10">
        <v>6</v>
      </c>
      <c r="K680" t="s">
        <v>503</v>
      </c>
      <c r="L680" s="10" t="s">
        <v>2383</v>
      </c>
      <c r="M680" s="10">
        <v>2008</v>
      </c>
      <c r="N680" s="9" t="s">
        <v>2332</v>
      </c>
      <c r="O680" t="s">
        <v>415</v>
      </c>
      <c r="P680">
        <v>13</v>
      </c>
      <c r="Q680" s="10" t="s">
        <v>503</v>
      </c>
      <c r="R680" s="10" t="s">
        <v>319</v>
      </c>
      <c r="S680" s="10" t="b">
        <v>1</v>
      </c>
      <c r="T680"/>
      <c r="U680"/>
      <c r="V680"/>
      <c r="W680"/>
      <c r="X680"/>
      <c r="Y680" s="10" t="b">
        <v>0</v>
      </c>
      <c r="Z680" s="6">
        <v>3.4482758620689649</v>
      </c>
      <c r="AB680">
        <v>0</v>
      </c>
    </row>
    <row r="681" spans="1:28" x14ac:dyDescent="0.25">
      <c r="A681" s="10" t="s">
        <v>2384</v>
      </c>
      <c r="B681" s="4" t="s">
        <v>289</v>
      </c>
      <c r="C681" s="10" t="s">
        <v>65</v>
      </c>
      <c r="D681" s="10">
        <v>117</v>
      </c>
      <c r="E681" t="s">
        <v>290</v>
      </c>
      <c r="F681" s="10" t="s">
        <v>2385</v>
      </c>
      <c r="G681" s="10">
        <v>2016</v>
      </c>
      <c r="H681" s="4" t="s">
        <v>91</v>
      </c>
      <c r="I681" s="10" t="s">
        <v>31</v>
      </c>
      <c r="J681" s="10">
        <v>20</v>
      </c>
      <c r="K681" t="s">
        <v>92</v>
      </c>
      <c r="L681" s="10" t="s">
        <v>2386</v>
      </c>
      <c r="M681" s="10">
        <v>2010</v>
      </c>
      <c r="N681" s="9" t="s">
        <v>2332</v>
      </c>
      <c r="O681" t="s">
        <v>415</v>
      </c>
      <c r="P681">
        <v>13</v>
      </c>
      <c r="Q681" s="10" t="s">
        <v>92</v>
      </c>
      <c r="R681" s="10" t="s">
        <v>290</v>
      </c>
      <c r="S681" s="10" t="b">
        <v>0</v>
      </c>
      <c r="T681"/>
      <c r="U681"/>
      <c r="V681"/>
      <c r="W681"/>
      <c r="X681"/>
      <c r="Y681" s="10" t="b">
        <v>0</v>
      </c>
      <c r="Z681" s="6">
        <v>1.4598540145985399</v>
      </c>
      <c r="AB681">
        <v>0</v>
      </c>
    </row>
    <row r="682" spans="1:28" x14ac:dyDescent="0.25">
      <c r="A682" s="10" t="s">
        <v>2387</v>
      </c>
      <c r="B682" s="4" t="s">
        <v>346</v>
      </c>
      <c r="C682" s="10" t="s">
        <v>80</v>
      </c>
      <c r="D682" s="10">
        <v>94</v>
      </c>
      <c r="E682" t="s">
        <v>347</v>
      </c>
      <c r="F682" s="10" t="s">
        <v>2388</v>
      </c>
      <c r="G682" s="10">
        <v>2012</v>
      </c>
      <c r="H682" s="4" t="s">
        <v>180</v>
      </c>
      <c r="I682" s="10" t="s">
        <v>80</v>
      </c>
      <c r="J682" s="10">
        <v>79</v>
      </c>
      <c r="K682" t="s">
        <v>181</v>
      </c>
      <c r="L682" s="10" t="s">
        <v>2389</v>
      </c>
      <c r="M682" s="10">
        <v>1999</v>
      </c>
      <c r="N682" s="9" t="s">
        <v>2332</v>
      </c>
      <c r="O682" t="s">
        <v>415</v>
      </c>
      <c r="P682">
        <v>13</v>
      </c>
      <c r="Q682" s="10" t="s">
        <v>347</v>
      </c>
      <c r="R682" s="10" t="s">
        <v>181</v>
      </c>
      <c r="S682" s="10" t="b">
        <v>1</v>
      </c>
      <c r="T682"/>
      <c r="U682"/>
      <c r="V682"/>
      <c r="W682"/>
      <c r="X682"/>
      <c r="Y682" s="10" t="b">
        <v>0</v>
      </c>
      <c r="Z682" s="6">
        <v>1.15606936416185</v>
      </c>
      <c r="AB682">
        <v>0</v>
      </c>
    </row>
    <row r="683" spans="1:28" x14ac:dyDescent="0.25">
      <c r="A683" s="10" t="s">
        <v>2390</v>
      </c>
      <c r="B683" s="4" t="s">
        <v>353</v>
      </c>
      <c r="C683" s="10" t="s">
        <v>53</v>
      </c>
      <c r="D683" s="10">
        <v>113</v>
      </c>
      <c r="E683" t="s">
        <v>354</v>
      </c>
      <c r="F683" s="10" t="s">
        <v>2391</v>
      </c>
      <c r="G683" s="10">
        <v>2012</v>
      </c>
      <c r="H683" s="4" t="s">
        <v>76</v>
      </c>
      <c r="I683" s="10" t="s">
        <v>53</v>
      </c>
      <c r="J683" s="10">
        <v>101</v>
      </c>
      <c r="K683" t="s">
        <v>77</v>
      </c>
      <c r="L683" s="10" t="s">
        <v>2392</v>
      </c>
      <c r="M683" s="10">
        <v>2012</v>
      </c>
      <c r="N683" s="9" t="s">
        <v>2332</v>
      </c>
      <c r="O683" t="s">
        <v>415</v>
      </c>
      <c r="P683">
        <v>13</v>
      </c>
      <c r="Q683" s="10" t="s">
        <v>354</v>
      </c>
      <c r="R683" s="10" t="s">
        <v>77</v>
      </c>
      <c r="S683" s="10" t="b">
        <v>1</v>
      </c>
      <c r="T683"/>
      <c r="U683"/>
      <c r="V683"/>
      <c r="W683"/>
      <c r="X683"/>
      <c r="Y683" s="10" t="b">
        <v>0</v>
      </c>
      <c r="Z683" s="6">
        <v>0.93457943925233633</v>
      </c>
      <c r="AB683">
        <v>0</v>
      </c>
    </row>
    <row r="684" spans="1:28" x14ac:dyDescent="0.25">
      <c r="A684" s="10" t="s">
        <v>2393</v>
      </c>
      <c r="B684" s="4" t="s">
        <v>381</v>
      </c>
      <c r="C684" s="10" t="s">
        <v>65</v>
      </c>
      <c r="D684" s="10">
        <v>128</v>
      </c>
      <c r="E684" t="s">
        <v>382</v>
      </c>
      <c r="F684" s="10" t="s">
        <v>2394</v>
      </c>
      <c r="G684" s="10">
        <v>2017</v>
      </c>
      <c r="H684" s="4" t="s">
        <v>254</v>
      </c>
      <c r="I684" s="10" t="s">
        <v>31</v>
      </c>
      <c r="J684" s="10">
        <v>12</v>
      </c>
      <c r="K684" t="s">
        <v>255</v>
      </c>
      <c r="L684" s="10" t="s">
        <v>2395</v>
      </c>
      <c r="M684" s="10">
        <v>2017</v>
      </c>
      <c r="N684" s="9" t="s">
        <v>2332</v>
      </c>
      <c r="O684" t="s">
        <v>415</v>
      </c>
      <c r="P684">
        <v>13</v>
      </c>
      <c r="Q684" s="10" t="s">
        <v>255</v>
      </c>
      <c r="R684" s="10" t="s">
        <v>382</v>
      </c>
      <c r="S684" s="10" t="b">
        <v>0</v>
      </c>
      <c r="T684"/>
      <c r="U684"/>
      <c r="V684"/>
      <c r="W684"/>
      <c r="X684"/>
      <c r="Y684" s="10" t="b">
        <v>1</v>
      </c>
      <c r="Z684" s="6">
        <v>1.428571428571429</v>
      </c>
      <c r="AB684">
        <v>0</v>
      </c>
    </row>
    <row r="685" spans="1:28" x14ac:dyDescent="0.25">
      <c r="A685" s="10" t="s">
        <v>2396</v>
      </c>
      <c r="B685" s="4" t="s">
        <v>395</v>
      </c>
      <c r="C685" s="10" t="s">
        <v>41</v>
      </c>
      <c r="D685" s="10">
        <v>1</v>
      </c>
      <c r="E685" t="s">
        <v>396</v>
      </c>
      <c r="F685" s="10" t="s">
        <v>2397</v>
      </c>
      <c r="G685" s="10">
        <v>2001</v>
      </c>
      <c r="H685" s="4" t="s">
        <v>342</v>
      </c>
      <c r="I685" s="10" t="s">
        <v>41</v>
      </c>
      <c r="J685" s="10">
        <v>28</v>
      </c>
      <c r="K685" t="s">
        <v>343</v>
      </c>
      <c r="L685" s="10" t="s">
        <v>2398</v>
      </c>
      <c r="M685" s="10">
        <v>2000</v>
      </c>
      <c r="N685" s="9" t="s">
        <v>2332</v>
      </c>
      <c r="O685" t="s">
        <v>415</v>
      </c>
      <c r="P685">
        <v>13</v>
      </c>
      <c r="Q685" s="10" t="s">
        <v>396</v>
      </c>
      <c r="R685" s="10" t="s">
        <v>343</v>
      </c>
      <c r="S685" s="10" t="b">
        <v>1</v>
      </c>
      <c r="T685"/>
      <c r="U685"/>
      <c r="V685"/>
      <c r="W685"/>
      <c r="X685"/>
      <c r="Y685" s="10" t="b">
        <v>0</v>
      </c>
      <c r="Z685" s="6">
        <v>6.8965517241379306</v>
      </c>
      <c r="AB685">
        <v>0</v>
      </c>
    </row>
    <row r="686" spans="1:28" x14ac:dyDescent="0.25">
      <c r="A686" s="10" t="s">
        <v>2399</v>
      </c>
      <c r="B686" s="4" t="s">
        <v>453</v>
      </c>
      <c r="C686" s="10" t="s">
        <v>297</v>
      </c>
      <c r="D686" s="10">
        <v>42</v>
      </c>
      <c r="E686" t="s">
        <v>454</v>
      </c>
      <c r="F686" s="10" t="s">
        <v>2400</v>
      </c>
      <c r="G686" s="10">
        <v>2014</v>
      </c>
      <c r="H686" s="4" t="s">
        <v>463</v>
      </c>
      <c r="I686" s="10" t="s">
        <v>297</v>
      </c>
      <c r="J686" s="10">
        <v>13</v>
      </c>
      <c r="K686" t="s">
        <v>464</v>
      </c>
      <c r="L686" s="10" t="s">
        <v>2401</v>
      </c>
      <c r="M686" s="10">
        <v>1997</v>
      </c>
      <c r="N686" s="9" t="s">
        <v>2332</v>
      </c>
      <c r="O686" t="s">
        <v>415</v>
      </c>
      <c r="P686">
        <v>13</v>
      </c>
      <c r="Q686" s="10" t="s">
        <v>454</v>
      </c>
      <c r="R686" s="10" t="s">
        <v>464</v>
      </c>
      <c r="S686" s="10" t="b">
        <v>1</v>
      </c>
      <c r="T686"/>
      <c r="U686"/>
      <c r="V686"/>
      <c r="W686"/>
      <c r="X686"/>
      <c r="Y686" s="10" t="b">
        <v>0</v>
      </c>
      <c r="Z686" s="6">
        <v>3.6363636363636358</v>
      </c>
      <c r="AB686">
        <v>0</v>
      </c>
    </row>
    <row r="687" spans="1:28" x14ac:dyDescent="0.25">
      <c r="A687" s="10" t="s">
        <v>2402</v>
      </c>
      <c r="B687" s="4" t="s">
        <v>400</v>
      </c>
      <c r="C687" s="10" t="s">
        <v>80</v>
      </c>
      <c r="D687" s="10">
        <v>112</v>
      </c>
      <c r="E687" t="s">
        <v>401</v>
      </c>
      <c r="F687" s="10" t="s">
        <v>2403</v>
      </c>
      <c r="G687" s="10">
        <v>2009</v>
      </c>
      <c r="H687" s="4" t="s">
        <v>339</v>
      </c>
      <c r="I687" s="10" t="s">
        <v>31</v>
      </c>
      <c r="J687" s="10">
        <v>83</v>
      </c>
      <c r="K687" t="s">
        <v>340</v>
      </c>
      <c r="L687" s="10" t="s">
        <v>2404</v>
      </c>
      <c r="M687" s="10">
        <v>2007</v>
      </c>
      <c r="N687" s="9" t="s">
        <v>2332</v>
      </c>
      <c r="O687" t="s">
        <v>415</v>
      </c>
      <c r="P687">
        <v>13</v>
      </c>
      <c r="Q687" s="10" t="s">
        <v>340</v>
      </c>
      <c r="R687" s="10" t="s">
        <v>401</v>
      </c>
      <c r="S687" s="10" t="b">
        <v>0</v>
      </c>
      <c r="T687"/>
      <c r="U687"/>
      <c r="V687"/>
      <c r="W687"/>
      <c r="X687"/>
      <c r="Y687" s="10" t="b">
        <v>0</v>
      </c>
      <c r="Z687" s="6">
        <v>1.025641025641026</v>
      </c>
      <c r="AB687">
        <v>0</v>
      </c>
    </row>
    <row r="688" spans="1:28" x14ac:dyDescent="0.25">
      <c r="A688" s="10" t="s">
        <v>2405</v>
      </c>
      <c r="B688" s="4" t="s">
        <v>109</v>
      </c>
      <c r="C688" s="10" t="s">
        <v>31</v>
      </c>
      <c r="D688" s="10">
        <v>40</v>
      </c>
      <c r="E688" t="s">
        <v>110</v>
      </c>
      <c r="F688" s="10" t="s">
        <v>2406</v>
      </c>
      <c r="G688" s="10">
        <v>2014</v>
      </c>
      <c r="H688" s="4" t="s">
        <v>328</v>
      </c>
      <c r="I688" s="10" t="s">
        <v>31</v>
      </c>
      <c r="J688" s="10">
        <v>78</v>
      </c>
      <c r="K688" t="s">
        <v>329</v>
      </c>
      <c r="L688" s="10" t="s">
        <v>2407</v>
      </c>
      <c r="M688" s="10">
        <v>2012</v>
      </c>
      <c r="N688" s="9" t="s">
        <v>2332</v>
      </c>
      <c r="O688" t="s">
        <v>415</v>
      </c>
      <c r="P688">
        <v>13</v>
      </c>
      <c r="Q688" s="10" t="s">
        <v>329</v>
      </c>
      <c r="R688" s="10" t="s">
        <v>110</v>
      </c>
      <c r="S688" s="10" t="b">
        <v>1</v>
      </c>
      <c r="T688"/>
      <c r="U688"/>
      <c r="V688"/>
      <c r="W688"/>
      <c r="X688"/>
      <c r="Y688" s="10" t="b">
        <v>0</v>
      </c>
      <c r="Z688" s="6">
        <v>1.6949152542372881</v>
      </c>
      <c r="AB688">
        <v>0</v>
      </c>
    </row>
    <row r="689" spans="1:28" x14ac:dyDescent="0.25">
      <c r="A689" s="10" t="s">
        <v>2408</v>
      </c>
      <c r="B689" s="4" t="s">
        <v>30</v>
      </c>
      <c r="C689" s="10" t="s">
        <v>31</v>
      </c>
      <c r="D689" s="10">
        <v>25</v>
      </c>
      <c r="E689" t="s">
        <v>32</v>
      </c>
      <c r="F689" s="10" t="s">
        <v>2409</v>
      </c>
      <c r="G689" s="10">
        <v>2013</v>
      </c>
      <c r="H689" s="4" t="s">
        <v>208</v>
      </c>
      <c r="I689" s="10" t="s">
        <v>31</v>
      </c>
      <c r="J689" s="10">
        <v>19</v>
      </c>
      <c r="K689" t="s">
        <v>209</v>
      </c>
      <c r="L689" s="10" t="s">
        <v>2410</v>
      </c>
      <c r="M689" s="10">
        <v>1997</v>
      </c>
      <c r="N689" s="9" t="s">
        <v>2332</v>
      </c>
      <c r="O689" t="s">
        <v>415</v>
      </c>
      <c r="P689">
        <v>13</v>
      </c>
      <c r="Q689" s="10" t="s">
        <v>209</v>
      </c>
      <c r="R689" s="10" t="s">
        <v>32</v>
      </c>
      <c r="S689" s="10" t="b">
        <v>1</v>
      </c>
      <c r="T689"/>
      <c r="U689"/>
      <c r="V689"/>
      <c r="W689"/>
      <c r="X689"/>
      <c r="Y689" s="10" t="b">
        <v>0</v>
      </c>
      <c r="Z689" s="6">
        <v>4.5454545454545459</v>
      </c>
      <c r="AB689">
        <v>0</v>
      </c>
    </row>
    <row r="690" spans="1:28" x14ac:dyDescent="0.25">
      <c r="A690" s="10" t="s">
        <v>2411</v>
      </c>
      <c r="B690" s="4" t="s">
        <v>48</v>
      </c>
      <c r="C690" s="10" t="s">
        <v>27</v>
      </c>
      <c r="D690" s="10">
        <v>67</v>
      </c>
      <c r="E690" t="s">
        <v>49</v>
      </c>
      <c r="F690" s="10" t="s">
        <v>2412</v>
      </c>
      <c r="G690" s="10">
        <v>2010</v>
      </c>
      <c r="H690" s="4" t="s">
        <v>144</v>
      </c>
      <c r="I690" s="10" t="s">
        <v>27</v>
      </c>
      <c r="J690" s="10">
        <v>91</v>
      </c>
      <c r="K690" t="s">
        <v>145</v>
      </c>
      <c r="L690" s="10" t="s">
        <v>2413</v>
      </c>
      <c r="M690" s="10">
        <v>2012</v>
      </c>
      <c r="N690" s="9" t="s">
        <v>2332</v>
      </c>
      <c r="O690" t="s">
        <v>415</v>
      </c>
      <c r="P690">
        <v>13</v>
      </c>
      <c r="Q690" s="10" t="s">
        <v>145</v>
      </c>
      <c r="R690" s="10" t="s">
        <v>49</v>
      </c>
      <c r="S690" s="10" t="b">
        <v>1</v>
      </c>
      <c r="T690"/>
      <c r="U690"/>
      <c r="V690"/>
      <c r="W690"/>
      <c r="X690"/>
      <c r="Y690" s="10" t="b">
        <v>0</v>
      </c>
      <c r="Z690" s="6">
        <v>1.2658227848101271</v>
      </c>
      <c r="AB690">
        <v>0</v>
      </c>
    </row>
    <row r="691" spans="1:28" x14ac:dyDescent="0.25">
      <c r="A691" s="10" t="s">
        <v>2414</v>
      </c>
      <c r="B691" s="4" t="s">
        <v>300</v>
      </c>
      <c r="C691" s="10" t="s">
        <v>27</v>
      </c>
      <c r="D691" s="10">
        <v>110</v>
      </c>
      <c r="E691" t="s">
        <v>301</v>
      </c>
      <c r="F691" s="10" t="s">
        <v>2415</v>
      </c>
      <c r="G691" s="10">
        <v>2000</v>
      </c>
      <c r="H691" s="4" t="s">
        <v>410</v>
      </c>
      <c r="I691" s="10" t="s">
        <v>27</v>
      </c>
      <c r="J691" s="10">
        <v>74</v>
      </c>
      <c r="K691" t="s">
        <v>411</v>
      </c>
      <c r="L691" s="10" t="s">
        <v>2416</v>
      </c>
      <c r="M691" s="10">
        <v>2006</v>
      </c>
      <c r="N691" s="9" t="s">
        <v>2332</v>
      </c>
      <c r="O691" t="s">
        <v>415</v>
      </c>
      <c r="P691">
        <v>13</v>
      </c>
      <c r="Q691" s="10" t="s">
        <v>411</v>
      </c>
      <c r="R691" s="10" t="s">
        <v>301</v>
      </c>
      <c r="S691" s="10" t="b">
        <v>1</v>
      </c>
      <c r="T691"/>
      <c r="U691"/>
      <c r="V691"/>
      <c r="W691"/>
      <c r="X691"/>
      <c r="Y691" s="10" t="b">
        <v>0</v>
      </c>
      <c r="Z691" s="6">
        <v>1.0869565217391299</v>
      </c>
      <c r="AB691">
        <v>0</v>
      </c>
    </row>
    <row r="692" spans="1:28" x14ac:dyDescent="0.25">
      <c r="A692" s="10" t="s">
        <v>2417</v>
      </c>
      <c r="B692" s="4" t="s">
        <v>64</v>
      </c>
      <c r="C692" s="10" t="s">
        <v>65</v>
      </c>
      <c r="D692" s="10">
        <v>125</v>
      </c>
      <c r="E692" t="s">
        <v>66</v>
      </c>
      <c r="F692" s="10" t="s">
        <v>2418</v>
      </c>
      <c r="G692" s="10">
        <v>2002</v>
      </c>
      <c r="H692" s="4" t="s">
        <v>134</v>
      </c>
      <c r="I692" s="10" t="s">
        <v>65</v>
      </c>
      <c r="J692" s="10">
        <v>47</v>
      </c>
      <c r="K692" t="s">
        <v>135</v>
      </c>
      <c r="L692" s="10" t="s">
        <v>2419</v>
      </c>
      <c r="M692" s="10">
        <v>2006</v>
      </c>
      <c r="N692" s="9" t="s">
        <v>2332</v>
      </c>
      <c r="O692" t="s">
        <v>415</v>
      </c>
      <c r="P692">
        <v>13</v>
      </c>
      <c r="Q692" s="10" t="s">
        <v>135</v>
      </c>
      <c r="R692" s="10" t="s">
        <v>66</v>
      </c>
      <c r="S692" s="10" t="b">
        <v>1</v>
      </c>
      <c r="T692"/>
      <c r="U692"/>
      <c r="V692"/>
      <c r="W692"/>
      <c r="X692"/>
      <c r="Y692" s="10" t="b">
        <v>0</v>
      </c>
      <c r="Z692" s="6">
        <v>1.1627906976744189</v>
      </c>
      <c r="AB692">
        <v>0</v>
      </c>
    </row>
    <row r="693" spans="1:28" x14ac:dyDescent="0.25">
      <c r="A693" s="10" t="s">
        <v>2420</v>
      </c>
      <c r="B693" s="4" t="s">
        <v>40</v>
      </c>
      <c r="C693" s="10" t="s">
        <v>41</v>
      </c>
      <c r="D693" s="10">
        <v>59</v>
      </c>
      <c r="E693" t="s">
        <v>42</v>
      </c>
      <c r="F693" s="10" t="s">
        <v>2421</v>
      </c>
      <c r="G693" s="10">
        <v>2002</v>
      </c>
      <c r="H693" s="4" t="s">
        <v>360</v>
      </c>
      <c r="I693" s="10" t="s">
        <v>41</v>
      </c>
      <c r="J693" s="10">
        <v>26</v>
      </c>
      <c r="K693" t="s">
        <v>361</v>
      </c>
      <c r="L693" s="10" t="s">
        <v>2422</v>
      </c>
      <c r="M693" s="10">
        <v>2006</v>
      </c>
      <c r="N693" s="9" t="s">
        <v>2332</v>
      </c>
      <c r="O693" t="s">
        <v>415</v>
      </c>
      <c r="P693">
        <v>13</v>
      </c>
      <c r="Q693" s="10" t="s">
        <v>361</v>
      </c>
      <c r="R693" s="10" t="s">
        <v>42</v>
      </c>
      <c r="S693" s="10" t="b">
        <v>1</v>
      </c>
      <c r="T693"/>
      <c r="U693"/>
      <c r="V693"/>
      <c r="W693"/>
      <c r="X693"/>
      <c r="Y693" s="10" t="b">
        <v>0</v>
      </c>
      <c r="Z693" s="6">
        <v>2.3529411764705879</v>
      </c>
      <c r="AB693">
        <v>0</v>
      </c>
    </row>
    <row r="694" spans="1:28" x14ac:dyDescent="0.25">
      <c r="A694" s="10" t="s">
        <v>2423</v>
      </c>
      <c r="B694" s="4" t="s">
        <v>429</v>
      </c>
      <c r="C694" s="10" t="s">
        <v>297</v>
      </c>
      <c r="D694" s="10">
        <v>71</v>
      </c>
      <c r="E694" t="s">
        <v>430</v>
      </c>
      <c r="F694" s="10" t="s">
        <v>2424</v>
      </c>
      <c r="G694" s="10">
        <v>2017</v>
      </c>
      <c r="H694" s="4" t="s">
        <v>425</v>
      </c>
      <c r="I694" s="10" t="s">
        <v>297</v>
      </c>
      <c r="J694" s="10">
        <v>68</v>
      </c>
      <c r="K694" t="s">
        <v>426</v>
      </c>
      <c r="L694" s="10" t="s">
        <v>2425</v>
      </c>
      <c r="M694" s="10">
        <v>2003</v>
      </c>
      <c r="N694" s="9" t="s">
        <v>2332</v>
      </c>
      <c r="O694" t="s">
        <v>415</v>
      </c>
      <c r="P694">
        <v>13</v>
      </c>
      <c r="Q694" s="10" t="s">
        <v>426</v>
      </c>
      <c r="R694" s="10" t="s">
        <v>430</v>
      </c>
      <c r="S694" s="10" t="b">
        <v>1</v>
      </c>
      <c r="T694"/>
      <c r="U694"/>
      <c r="V694"/>
      <c r="W694"/>
      <c r="X694"/>
      <c r="Y694" s="10" t="b">
        <v>1</v>
      </c>
      <c r="Z694" s="6">
        <v>1.43884892086331</v>
      </c>
      <c r="AB694">
        <v>0</v>
      </c>
    </row>
    <row r="695" spans="1:28" x14ac:dyDescent="0.25">
      <c r="A695" s="10" t="s">
        <v>2426</v>
      </c>
      <c r="B695" s="4" t="s">
        <v>540</v>
      </c>
      <c r="C695" s="10" t="s">
        <v>65</v>
      </c>
      <c r="D695" s="10">
        <v>29</v>
      </c>
      <c r="E695" t="s">
        <v>541</v>
      </c>
      <c r="F695" s="10" t="s">
        <v>2427</v>
      </c>
      <c r="G695" s="10">
        <v>2017</v>
      </c>
      <c r="H695" s="4" t="s">
        <v>187</v>
      </c>
      <c r="I695" s="10" t="s">
        <v>41</v>
      </c>
      <c r="J695" s="10">
        <v>37</v>
      </c>
      <c r="K695" t="s">
        <v>188</v>
      </c>
      <c r="L695" s="10" t="s">
        <v>2428</v>
      </c>
      <c r="M695" s="10">
        <v>1996</v>
      </c>
      <c r="N695" s="9" t="s">
        <v>2332</v>
      </c>
      <c r="O695" t="s">
        <v>34</v>
      </c>
      <c r="P695">
        <v>13</v>
      </c>
      <c r="Q695" s="10" t="s">
        <v>541</v>
      </c>
      <c r="R695" s="10" t="s">
        <v>188</v>
      </c>
      <c r="S695" s="10" t="b">
        <v>0</v>
      </c>
      <c r="T695"/>
      <c r="U695"/>
      <c r="V695"/>
      <c r="W695"/>
      <c r="X695"/>
      <c r="Y695" s="10" t="b">
        <v>1</v>
      </c>
      <c r="Z695" s="6">
        <v>3.0303030303030298</v>
      </c>
      <c r="AB695">
        <v>0</v>
      </c>
    </row>
    <row r="696" spans="1:28" x14ac:dyDescent="0.25">
      <c r="A696" s="10" t="s">
        <v>2429</v>
      </c>
      <c r="B696" s="4" t="s">
        <v>573</v>
      </c>
      <c r="C696" s="10" t="s">
        <v>297</v>
      </c>
      <c r="D696" s="10">
        <v>10</v>
      </c>
      <c r="E696" t="s">
        <v>574</v>
      </c>
      <c r="F696" s="10" t="s">
        <v>2430</v>
      </c>
      <c r="G696" s="10">
        <v>1998</v>
      </c>
      <c r="H696" s="4" t="s">
        <v>527</v>
      </c>
      <c r="I696" s="10" t="s">
        <v>297</v>
      </c>
      <c r="J696" s="10">
        <v>57</v>
      </c>
      <c r="K696" t="s">
        <v>528</v>
      </c>
      <c r="L696" s="10" t="s">
        <v>2431</v>
      </c>
      <c r="M696" s="10">
        <v>2003</v>
      </c>
      <c r="N696" s="9" t="s">
        <v>2332</v>
      </c>
      <c r="O696" t="s">
        <v>415</v>
      </c>
      <c r="P696">
        <v>13</v>
      </c>
      <c r="Q696" s="10" t="s">
        <v>574</v>
      </c>
      <c r="R696" s="10" t="s">
        <v>528</v>
      </c>
      <c r="S696" s="10" t="b">
        <v>1</v>
      </c>
      <c r="T696"/>
      <c r="U696"/>
      <c r="V696"/>
      <c r="W696"/>
      <c r="X696"/>
      <c r="Y696" s="10" t="b">
        <v>0</v>
      </c>
      <c r="Z696" s="6">
        <v>2.9850746268656709</v>
      </c>
      <c r="AB696">
        <v>0</v>
      </c>
    </row>
    <row r="697" spans="1:28" x14ac:dyDescent="0.25">
      <c r="A697" s="10" t="s">
        <v>2432</v>
      </c>
      <c r="B697" s="4" t="s">
        <v>123</v>
      </c>
      <c r="C697" s="10" t="s">
        <v>61</v>
      </c>
      <c r="D697" s="10">
        <v>35</v>
      </c>
      <c r="E697" t="s">
        <v>124</v>
      </c>
      <c r="F697" s="10" t="s">
        <v>2433</v>
      </c>
      <c r="G697" s="10">
        <v>2000</v>
      </c>
      <c r="H697" s="4" t="s">
        <v>356</v>
      </c>
      <c r="I697" s="10" t="s">
        <v>61</v>
      </c>
      <c r="J697" s="10">
        <v>24</v>
      </c>
      <c r="K697" t="s">
        <v>357</v>
      </c>
      <c r="L697" s="10" t="s">
        <v>2434</v>
      </c>
      <c r="M697" s="10">
        <v>2016</v>
      </c>
      <c r="N697" s="9" t="s">
        <v>2332</v>
      </c>
      <c r="O697" t="s">
        <v>415</v>
      </c>
      <c r="P697">
        <v>13</v>
      </c>
      <c r="Q697" s="10" t="s">
        <v>357</v>
      </c>
      <c r="R697" s="10" t="s">
        <v>124</v>
      </c>
      <c r="S697" s="10" t="b">
        <v>1</v>
      </c>
      <c r="T697"/>
      <c r="U697"/>
      <c r="V697"/>
      <c r="W697"/>
      <c r="X697"/>
      <c r="Y697" s="10" t="b">
        <v>0</v>
      </c>
      <c r="Z697" s="6">
        <v>3.3898305084745761</v>
      </c>
      <c r="AB697">
        <v>0</v>
      </c>
    </row>
    <row r="698" spans="1:28" x14ac:dyDescent="0.25">
      <c r="A698" s="10" t="s">
        <v>2435</v>
      </c>
      <c r="B698" s="4" t="s">
        <v>472</v>
      </c>
      <c r="C698" s="10" t="s">
        <v>297</v>
      </c>
      <c r="D698" s="10">
        <v>17</v>
      </c>
      <c r="E698" t="s">
        <v>473</v>
      </c>
      <c r="F698" s="10" t="s">
        <v>2436</v>
      </c>
      <c r="G698" s="10">
        <v>2017</v>
      </c>
      <c r="H698" s="4" t="s">
        <v>584</v>
      </c>
      <c r="I698" s="10" t="s">
        <v>297</v>
      </c>
      <c r="J698" s="10">
        <v>58</v>
      </c>
      <c r="K698" t="s">
        <v>585</v>
      </c>
      <c r="L698" s="10" t="s">
        <v>2437</v>
      </c>
      <c r="M698" s="10">
        <v>2006</v>
      </c>
      <c r="N698" s="9" t="s">
        <v>2332</v>
      </c>
      <c r="O698" t="s">
        <v>415</v>
      </c>
      <c r="P698">
        <v>13</v>
      </c>
      <c r="Q698" s="10" t="s">
        <v>585</v>
      </c>
      <c r="R698" s="10" t="s">
        <v>473</v>
      </c>
      <c r="S698" s="10" t="b">
        <v>1</v>
      </c>
      <c r="T698"/>
      <c r="U698"/>
      <c r="V698"/>
      <c r="W698"/>
      <c r="X698"/>
      <c r="Y698" s="10" t="b">
        <v>1</v>
      </c>
      <c r="Z698" s="6">
        <v>2.666666666666667</v>
      </c>
      <c r="AB698">
        <v>0</v>
      </c>
    </row>
    <row r="699" spans="1:28" x14ac:dyDescent="0.25">
      <c r="A699" s="10" t="s">
        <v>2438</v>
      </c>
      <c r="B699" s="4" t="s">
        <v>130</v>
      </c>
      <c r="C699" s="10" t="s">
        <v>41</v>
      </c>
      <c r="D699" s="10">
        <v>60</v>
      </c>
      <c r="E699" t="s">
        <v>131</v>
      </c>
      <c r="F699" s="10" t="s">
        <v>2439</v>
      </c>
      <c r="G699" s="10">
        <v>2009</v>
      </c>
      <c r="H699" s="4" t="s">
        <v>349</v>
      </c>
      <c r="I699" s="10" t="s">
        <v>41</v>
      </c>
      <c r="J699" s="10">
        <v>70</v>
      </c>
      <c r="K699" t="s">
        <v>350</v>
      </c>
      <c r="L699" s="10" t="s">
        <v>2440</v>
      </c>
      <c r="M699" s="10">
        <v>2017</v>
      </c>
      <c r="N699" s="9" t="s">
        <v>2332</v>
      </c>
      <c r="O699" t="s">
        <v>415</v>
      </c>
      <c r="P699">
        <v>13</v>
      </c>
      <c r="Q699" s="10" t="s">
        <v>350</v>
      </c>
      <c r="R699" s="10" t="s">
        <v>131</v>
      </c>
      <c r="S699" s="10" t="b">
        <v>1</v>
      </c>
      <c r="T699"/>
      <c r="U699"/>
      <c r="V699"/>
      <c r="W699"/>
      <c r="X699"/>
      <c r="Y699" s="10" t="b">
        <v>1</v>
      </c>
      <c r="Z699" s="6">
        <v>1.538461538461539</v>
      </c>
      <c r="AB699">
        <v>0</v>
      </c>
    </row>
    <row r="700" spans="1:28" x14ac:dyDescent="0.25">
      <c r="A700" s="10" t="s">
        <v>2441</v>
      </c>
      <c r="B700" s="4" t="s">
        <v>507</v>
      </c>
      <c r="C700" s="10" t="s">
        <v>80</v>
      </c>
      <c r="D700" s="10">
        <v>105</v>
      </c>
      <c r="E700" t="s">
        <v>508</v>
      </c>
      <c r="F700" s="10" t="s">
        <v>2442</v>
      </c>
      <c r="G700" s="10">
        <v>2008</v>
      </c>
      <c r="H700" s="4" t="s">
        <v>367</v>
      </c>
      <c r="I700" s="10" t="s">
        <v>31</v>
      </c>
      <c r="J700" s="10">
        <v>7</v>
      </c>
      <c r="K700" t="s">
        <v>368</v>
      </c>
      <c r="L700" s="10" t="s">
        <v>2443</v>
      </c>
      <c r="M700" s="10">
        <v>2011</v>
      </c>
      <c r="N700" s="9" t="s">
        <v>2332</v>
      </c>
      <c r="O700" t="s">
        <v>415</v>
      </c>
      <c r="P700">
        <v>13</v>
      </c>
      <c r="Q700" s="10" t="s">
        <v>368</v>
      </c>
      <c r="R700" s="10" t="s">
        <v>508</v>
      </c>
      <c r="S700" s="10" t="b">
        <v>0</v>
      </c>
      <c r="T700"/>
      <c r="U700"/>
      <c r="V700"/>
      <c r="W700"/>
      <c r="X700"/>
      <c r="Y700" s="10" t="b">
        <v>0</v>
      </c>
      <c r="Z700" s="6">
        <v>1.785714285714286</v>
      </c>
      <c r="AB700">
        <v>0</v>
      </c>
    </row>
    <row r="701" spans="1:28" x14ac:dyDescent="0.25">
      <c r="A701" s="10" t="s">
        <v>2444</v>
      </c>
      <c r="B701" s="4" t="s">
        <v>137</v>
      </c>
      <c r="C701" s="10" t="s">
        <v>27</v>
      </c>
      <c r="D701" s="10">
        <v>96</v>
      </c>
      <c r="E701" t="s">
        <v>138</v>
      </c>
      <c r="F701" s="10" t="s">
        <v>2445</v>
      </c>
      <c r="G701" s="10">
        <v>2016</v>
      </c>
      <c r="H701" s="4" t="s">
        <v>247</v>
      </c>
      <c r="I701" s="10" t="s">
        <v>27</v>
      </c>
      <c r="J701" s="10">
        <v>77</v>
      </c>
      <c r="K701" t="s">
        <v>248</v>
      </c>
      <c r="L701" s="10" t="s">
        <v>2446</v>
      </c>
      <c r="M701" s="10">
        <v>2001</v>
      </c>
      <c r="N701" s="9" t="s">
        <v>2332</v>
      </c>
      <c r="O701" t="s">
        <v>415</v>
      </c>
      <c r="P701">
        <v>13</v>
      </c>
      <c r="Q701" s="10" t="s">
        <v>248</v>
      </c>
      <c r="R701" s="10" t="s">
        <v>138</v>
      </c>
      <c r="S701" s="10" t="b">
        <v>1</v>
      </c>
      <c r="T701"/>
      <c r="U701"/>
      <c r="V701"/>
      <c r="W701"/>
      <c r="X701"/>
      <c r="Y701" s="10" t="b">
        <v>0</v>
      </c>
      <c r="Z701" s="6">
        <v>1.15606936416185</v>
      </c>
      <c r="AB701">
        <v>0</v>
      </c>
    </row>
    <row r="702" spans="1:28" x14ac:dyDescent="0.25">
      <c r="A702" s="10" t="s">
        <v>2447</v>
      </c>
      <c r="B702" s="4" t="s">
        <v>159</v>
      </c>
      <c r="C702" s="10" t="s">
        <v>53</v>
      </c>
      <c r="D702" s="10">
        <v>120</v>
      </c>
      <c r="E702" t="s">
        <v>160</v>
      </c>
      <c r="F702" s="10" t="s">
        <v>2448</v>
      </c>
      <c r="G702" s="10">
        <v>2013</v>
      </c>
      <c r="H702" s="4" t="s">
        <v>285</v>
      </c>
      <c r="I702" s="10" t="s">
        <v>53</v>
      </c>
      <c r="J702" s="10">
        <v>106</v>
      </c>
      <c r="K702" t="s">
        <v>286</v>
      </c>
      <c r="L702" s="10" t="s">
        <v>2449</v>
      </c>
      <c r="M702" s="10">
        <v>2012</v>
      </c>
      <c r="N702" s="9" t="s">
        <v>2332</v>
      </c>
      <c r="O702" t="s">
        <v>415</v>
      </c>
      <c r="P702">
        <v>13</v>
      </c>
      <c r="Q702" s="10" t="s">
        <v>286</v>
      </c>
      <c r="R702" s="10" t="s">
        <v>160</v>
      </c>
      <c r="S702" s="10" t="b">
        <v>1</v>
      </c>
      <c r="T702"/>
      <c r="U702"/>
      <c r="V702"/>
      <c r="W702"/>
      <c r="X702"/>
      <c r="Y702" s="10" t="b">
        <v>0</v>
      </c>
      <c r="Z702" s="6">
        <v>0.88495575221238942</v>
      </c>
      <c r="AB702">
        <v>0</v>
      </c>
    </row>
    <row r="703" spans="1:28" x14ac:dyDescent="0.25">
      <c r="A703" s="10" t="s">
        <v>2450</v>
      </c>
      <c r="B703" s="4" t="s">
        <v>173</v>
      </c>
      <c r="C703" s="10" t="s">
        <v>152</v>
      </c>
      <c r="D703" s="10">
        <v>64</v>
      </c>
      <c r="E703" t="s">
        <v>174</v>
      </c>
      <c r="F703" s="10" t="s">
        <v>2451</v>
      </c>
      <c r="G703" s="10">
        <v>2007</v>
      </c>
      <c r="H703" s="4" t="s">
        <v>201</v>
      </c>
      <c r="I703" s="10" t="s">
        <v>152</v>
      </c>
      <c r="J703" s="10">
        <v>84</v>
      </c>
      <c r="K703" t="s">
        <v>202</v>
      </c>
      <c r="L703" s="10" t="s">
        <v>2452</v>
      </c>
      <c r="M703" s="10">
        <v>2016</v>
      </c>
      <c r="N703" s="9" t="s">
        <v>2332</v>
      </c>
      <c r="O703" t="s">
        <v>415</v>
      </c>
      <c r="P703">
        <v>13</v>
      </c>
      <c r="Q703" s="10" t="s">
        <v>202</v>
      </c>
      <c r="R703" s="10" t="s">
        <v>174</v>
      </c>
      <c r="S703" s="10" t="b">
        <v>1</v>
      </c>
      <c r="T703"/>
      <c r="U703"/>
      <c r="V703"/>
      <c r="W703"/>
      <c r="X703"/>
      <c r="Y703" s="10" t="b">
        <v>0</v>
      </c>
      <c r="Z703" s="6">
        <v>1.3513513513513511</v>
      </c>
      <c r="AB703">
        <v>0</v>
      </c>
    </row>
    <row r="704" spans="1:28" x14ac:dyDescent="0.25">
      <c r="A704" s="10" t="s">
        <v>2453</v>
      </c>
      <c r="B704" s="4" t="s">
        <v>557</v>
      </c>
      <c r="C704" s="10" t="s">
        <v>61</v>
      </c>
      <c r="D704" s="10">
        <v>2</v>
      </c>
      <c r="E704" t="s">
        <v>558</v>
      </c>
      <c r="F704" s="10" t="s">
        <v>2454</v>
      </c>
      <c r="G704" s="10">
        <v>2004</v>
      </c>
      <c r="H704" s="4" t="s">
        <v>494</v>
      </c>
      <c r="I704" s="10" t="s">
        <v>61</v>
      </c>
      <c r="J704" s="10">
        <v>30</v>
      </c>
      <c r="K704" t="s">
        <v>495</v>
      </c>
      <c r="L704" s="10" t="s">
        <v>2455</v>
      </c>
      <c r="M704" s="10">
        <v>1997</v>
      </c>
      <c r="N704" s="9" t="s">
        <v>2332</v>
      </c>
      <c r="O704" t="s">
        <v>415</v>
      </c>
      <c r="P704">
        <v>13</v>
      </c>
      <c r="Q704" s="10" t="s">
        <v>558</v>
      </c>
      <c r="R704" s="10" t="s">
        <v>495</v>
      </c>
      <c r="S704" s="10" t="b">
        <v>1</v>
      </c>
      <c r="T704"/>
      <c r="U704"/>
      <c r="V704"/>
      <c r="W704"/>
      <c r="X704"/>
      <c r="Y704" s="10" t="b">
        <v>0</v>
      </c>
      <c r="Z704" s="6">
        <v>6.25</v>
      </c>
      <c r="AB704">
        <v>0</v>
      </c>
    </row>
    <row r="705" spans="1:28" x14ac:dyDescent="0.25">
      <c r="A705" s="10" t="s">
        <v>2456</v>
      </c>
      <c r="B705" s="4" t="s">
        <v>194</v>
      </c>
      <c r="C705" s="10" t="s">
        <v>61</v>
      </c>
      <c r="D705" s="10">
        <v>15</v>
      </c>
      <c r="E705" t="s">
        <v>195</v>
      </c>
      <c r="F705" s="10" t="s">
        <v>2457</v>
      </c>
      <c r="G705" s="10">
        <v>2010</v>
      </c>
      <c r="H705" s="4" t="s">
        <v>141</v>
      </c>
      <c r="I705" s="10" t="s">
        <v>61</v>
      </c>
      <c r="J705" s="10">
        <v>18</v>
      </c>
      <c r="K705" t="s">
        <v>142</v>
      </c>
      <c r="L705" s="10" t="s">
        <v>2458</v>
      </c>
      <c r="M705" s="10">
        <v>2004</v>
      </c>
      <c r="N705" s="9" t="s">
        <v>2332</v>
      </c>
      <c r="O705" t="s">
        <v>415</v>
      </c>
      <c r="P705">
        <v>13</v>
      </c>
      <c r="Q705" s="10" t="s">
        <v>195</v>
      </c>
      <c r="R705" s="10" t="s">
        <v>142</v>
      </c>
      <c r="S705" s="10" t="b">
        <v>1</v>
      </c>
      <c r="T705"/>
      <c r="U705"/>
      <c r="V705"/>
      <c r="W705"/>
      <c r="X705"/>
      <c r="Y705" s="10" t="b">
        <v>0</v>
      </c>
      <c r="Z705" s="6">
        <v>6.0606060606060614</v>
      </c>
      <c r="AB705">
        <v>0</v>
      </c>
    </row>
    <row r="706" spans="1:28" x14ac:dyDescent="0.25">
      <c r="A706" s="10" t="s">
        <v>2459</v>
      </c>
      <c r="B706" s="4" t="s">
        <v>222</v>
      </c>
      <c r="C706" s="10" t="s">
        <v>95</v>
      </c>
      <c r="D706" s="10">
        <v>32</v>
      </c>
      <c r="E706" t="s">
        <v>223</v>
      </c>
      <c r="F706" s="10" t="s">
        <v>2460</v>
      </c>
      <c r="G706" s="10">
        <v>2014</v>
      </c>
      <c r="H706" s="4" t="s">
        <v>106</v>
      </c>
      <c r="I706" s="10" t="s">
        <v>95</v>
      </c>
      <c r="J706" s="10">
        <v>39</v>
      </c>
      <c r="K706" t="s">
        <v>107</v>
      </c>
      <c r="L706" s="10" t="s">
        <v>2461</v>
      </c>
      <c r="M706" s="10">
        <v>2013</v>
      </c>
      <c r="N706" s="9" t="s">
        <v>2332</v>
      </c>
      <c r="O706" t="s">
        <v>415</v>
      </c>
      <c r="P706">
        <v>13</v>
      </c>
      <c r="Q706" s="10" t="s">
        <v>107</v>
      </c>
      <c r="R706" s="10" t="s">
        <v>223</v>
      </c>
      <c r="S706" s="10" t="b">
        <v>1</v>
      </c>
      <c r="T706"/>
      <c r="U706"/>
      <c r="V706"/>
      <c r="W706"/>
      <c r="X706"/>
      <c r="Y706" s="10" t="b">
        <v>0</v>
      </c>
      <c r="Z706" s="6">
        <v>2.816901408450704</v>
      </c>
      <c r="AB706">
        <v>0</v>
      </c>
    </row>
    <row r="707" spans="1:28" x14ac:dyDescent="0.25">
      <c r="A707" s="10" t="s">
        <v>2462</v>
      </c>
      <c r="B707" s="4" t="s">
        <v>229</v>
      </c>
      <c r="C707" s="10" t="s">
        <v>53</v>
      </c>
      <c r="D707" s="10">
        <v>126</v>
      </c>
      <c r="E707" t="s">
        <v>230</v>
      </c>
      <c r="F707" s="10" t="s">
        <v>2463</v>
      </c>
      <c r="G707" s="10">
        <v>2014</v>
      </c>
      <c r="H707" s="4" t="s">
        <v>250</v>
      </c>
      <c r="I707" s="10" t="s">
        <v>53</v>
      </c>
      <c r="J707" s="10">
        <v>98</v>
      </c>
      <c r="K707" t="s">
        <v>251</v>
      </c>
      <c r="L707" s="10" t="s">
        <v>2464</v>
      </c>
      <c r="M707" s="10">
        <v>2007</v>
      </c>
      <c r="N707" s="9" t="s">
        <v>2332</v>
      </c>
      <c r="O707" t="s">
        <v>415</v>
      </c>
      <c r="P707">
        <v>13</v>
      </c>
      <c r="Q707" s="10" t="s">
        <v>251</v>
      </c>
      <c r="R707" s="10" t="s">
        <v>230</v>
      </c>
      <c r="S707" s="10" t="b">
        <v>1</v>
      </c>
      <c r="T707"/>
      <c r="U707"/>
      <c r="V707"/>
      <c r="W707"/>
      <c r="X707"/>
      <c r="Y707" s="10" t="b">
        <v>0</v>
      </c>
      <c r="Z707" s="6">
        <v>0.89285714285714279</v>
      </c>
      <c r="AB707">
        <v>0</v>
      </c>
    </row>
    <row r="708" spans="1:28" x14ac:dyDescent="0.25">
      <c r="A708" s="10" t="s">
        <v>2465</v>
      </c>
      <c r="B708" s="4" t="s">
        <v>236</v>
      </c>
      <c r="C708" s="10" t="s">
        <v>95</v>
      </c>
      <c r="D708" s="10">
        <v>46</v>
      </c>
      <c r="E708" t="s">
        <v>237</v>
      </c>
      <c r="F708" s="10" t="s">
        <v>2466</v>
      </c>
      <c r="G708" s="10">
        <v>2008</v>
      </c>
      <c r="H708" s="4" t="s">
        <v>325</v>
      </c>
      <c r="I708" s="10" t="s">
        <v>95</v>
      </c>
      <c r="J708" s="10">
        <v>34</v>
      </c>
      <c r="K708" t="s">
        <v>326</v>
      </c>
      <c r="L708" s="10" t="s">
        <v>2467</v>
      </c>
      <c r="M708" s="10">
        <v>1998</v>
      </c>
      <c r="N708" s="9" t="s">
        <v>2332</v>
      </c>
      <c r="O708" t="s">
        <v>415</v>
      </c>
      <c r="P708">
        <v>13</v>
      </c>
      <c r="Q708" s="10" t="s">
        <v>237</v>
      </c>
      <c r="R708" s="10" t="s">
        <v>326</v>
      </c>
      <c r="S708" s="10" t="b">
        <v>1</v>
      </c>
      <c r="T708"/>
      <c r="U708"/>
      <c r="V708"/>
      <c r="W708"/>
      <c r="X708"/>
      <c r="Y708" s="10" t="b">
        <v>0</v>
      </c>
      <c r="Z708" s="6">
        <v>2.5</v>
      </c>
      <c r="AB708">
        <v>0</v>
      </c>
    </row>
    <row r="709" spans="1:28" x14ac:dyDescent="0.25">
      <c r="A709" s="10" t="s">
        <v>2468</v>
      </c>
      <c r="B709" s="4" t="s">
        <v>321</v>
      </c>
      <c r="C709" s="10" t="s">
        <v>80</v>
      </c>
      <c r="D709" s="10">
        <v>118</v>
      </c>
      <c r="E709" t="s">
        <v>322</v>
      </c>
      <c r="F709" s="10" t="s">
        <v>2469</v>
      </c>
      <c r="G709" s="10">
        <v>2008</v>
      </c>
      <c r="H709" s="4" t="s">
        <v>384</v>
      </c>
      <c r="I709" s="10" t="s">
        <v>80</v>
      </c>
      <c r="J709" s="10">
        <v>81</v>
      </c>
      <c r="K709" t="s">
        <v>385</v>
      </c>
      <c r="L709" s="10" t="s">
        <v>2470</v>
      </c>
      <c r="M709" s="10">
        <v>2015</v>
      </c>
      <c r="N709" s="9" t="s">
        <v>2332</v>
      </c>
      <c r="O709" t="s">
        <v>415</v>
      </c>
      <c r="P709">
        <v>13</v>
      </c>
      <c r="Q709" s="10" t="s">
        <v>385</v>
      </c>
      <c r="R709" s="10" t="s">
        <v>322</v>
      </c>
      <c r="S709" s="10" t="b">
        <v>1</v>
      </c>
      <c r="T709"/>
      <c r="U709"/>
      <c r="V709"/>
      <c r="W709"/>
      <c r="X709"/>
      <c r="Y709" s="10" t="b">
        <v>0</v>
      </c>
      <c r="Z709" s="6">
        <v>1.0050251256281411</v>
      </c>
      <c r="AB709">
        <v>0</v>
      </c>
    </row>
    <row r="710" spans="1:28" x14ac:dyDescent="0.25">
      <c r="A710" s="10" t="s">
        <v>2471</v>
      </c>
      <c r="B710" s="4" t="s">
        <v>588</v>
      </c>
      <c r="C710" s="10" t="s">
        <v>80</v>
      </c>
      <c r="D710" s="10">
        <v>122</v>
      </c>
      <c r="E710" t="s">
        <v>589</v>
      </c>
      <c r="F710" s="10" t="s">
        <v>2472</v>
      </c>
      <c r="G710" s="10">
        <v>2013</v>
      </c>
      <c r="H710" s="4" t="s">
        <v>374</v>
      </c>
      <c r="I710" s="10" t="s">
        <v>80</v>
      </c>
      <c r="J710" s="10">
        <v>63</v>
      </c>
      <c r="K710" t="s">
        <v>375</v>
      </c>
      <c r="L710" s="10" t="s">
        <v>2473</v>
      </c>
      <c r="M710" s="10">
        <v>2014</v>
      </c>
      <c r="N710" s="9" t="s">
        <v>2332</v>
      </c>
      <c r="O710" t="s">
        <v>415</v>
      </c>
      <c r="P710">
        <v>13</v>
      </c>
      <c r="Q710" s="10" t="s">
        <v>375</v>
      </c>
      <c r="R710" s="10" t="s">
        <v>589</v>
      </c>
      <c r="S710" s="10" t="b">
        <v>1</v>
      </c>
      <c r="T710"/>
      <c r="U710"/>
      <c r="V710"/>
      <c r="W710"/>
      <c r="X710"/>
      <c r="Y710" s="10" t="b">
        <v>0</v>
      </c>
      <c r="Z710" s="6">
        <v>1.0810810810810809</v>
      </c>
      <c r="AB710">
        <v>0</v>
      </c>
    </row>
    <row r="711" spans="1:28" x14ac:dyDescent="0.25">
      <c r="A711" s="10" t="s">
        <v>2474</v>
      </c>
      <c r="B711" s="4" t="s">
        <v>264</v>
      </c>
      <c r="C711" s="10" t="s">
        <v>152</v>
      </c>
      <c r="D711" s="10">
        <v>93</v>
      </c>
      <c r="E711" t="s">
        <v>265</v>
      </c>
      <c r="F711" s="10" t="s">
        <v>2475</v>
      </c>
      <c r="G711" s="10">
        <v>2008</v>
      </c>
      <c r="H711" s="4" t="s">
        <v>550</v>
      </c>
      <c r="I711" s="10" t="s">
        <v>152</v>
      </c>
      <c r="J711" s="10">
        <v>73</v>
      </c>
      <c r="K711" t="s">
        <v>551</v>
      </c>
      <c r="L711" s="10" t="s">
        <v>2476</v>
      </c>
      <c r="M711" s="10">
        <v>2015</v>
      </c>
      <c r="N711" s="9" t="s">
        <v>2332</v>
      </c>
      <c r="O711" t="s">
        <v>415</v>
      </c>
      <c r="P711">
        <v>13</v>
      </c>
      <c r="Q711" s="10" t="s">
        <v>265</v>
      </c>
      <c r="R711" s="10" t="s">
        <v>551</v>
      </c>
      <c r="S711" s="10" t="b">
        <v>1</v>
      </c>
      <c r="T711"/>
      <c r="U711"/>
      <c r="V711"/>
      <c r="W711"/>
      <c r="X711"/>
      <c r="Y711" s="10" t="b">
        <v>0</v>
      </c>
      <c r="Z711" s="6">
        <v>1.2048192771084341</v>
      </c>
      <c r="AB711">
        <v>0</v>
      </c>
    </row>
    <row r="712" spans="1:28" x14ac:dyDescent="0.25">
      <c r="A712" s="10" t="s">
        <v>2477</v>
      </c>
      <c r="B712" s="4" t="s">
        <v>307</v>
      </c>
      <c r="C712" s="10" t="s">
        <v>61</v>
      </c>
      <c r="D712" s="10">
        <v>16</v>
      </c>
      <c r="E712" t="s">
        <v>308</v>
      </c>
      <c r="F712" s="10" t="s">
        <v>2478</v>
      </c>
      <c r="G712" s="10">
        <v>2004</v>
      </c>
      <c r="H712" s="4" t="s">
        <v>184</v>
      </c>
      <c r="I712" s="10" t="s">
        <v>61</v>
      </c>
      <c r="J712" s="10">
        <v>36</v>
      </c>
      <c r="K712" t="s">
        <v>185</v>
      </c>
      <c r="L712" s="10" t="s">
        <v>2479</v>
      </c>
      <c r="M712" s="10">
        <v>1996</v>
      </c>
      <c r="N712" s="9" t="s">
        <v>2332</v>
      </c>
      <c r="O712" t="s">
        <v>415</v>
      </c>
      <c r="P712">
        <v>13</v>
      </c>
      <c r="Q712" s="10" t="s">
        <v>185</v>
      </c>
      <c r="R712" s="10" t="s">
        <v>308</v>
      </c>
      <c r="S712" s="10" t="b">
        <v>1</v>
      </c>
      <c r="T712"/>
      <c r="U712"/>
      <c r="V712"/>
      <c r="W712"/>
      <c r="X712"/>
      <c r="Y712" s="10" t="b">
        <v>0</v>
      </c>
      <c r="Z712" s="6">
        <v>3.8461538461538458</v>
      </c>
      <c r="AB712">
        <v>0</v>
      </c>
    </row>
    <row r="713" spans="1:28" x14ac:dyDescent="0.25">
      <c r="A713" s="10" t="s">
        <v>2480</v>
      </c>
      <c r="B713" s="4" t="s">
        <v>314</v>
      </c>
      <c r="C713" s="10" t="s">
        <v>27</v>
      </c>
      <c r="D713" s="10">
        <v>74</v>
      </c>
      <c r="E713" t="s">
        <v>315</v>
      </c>
      <c r="F713" s="10" t="s">
        <v>2481</v>
      </c>
      <c r="G713" s="10">
        <v>2012</v>
      </c>
      <c r="H713" s="4" t="s">
        <v>191</v>
      </c>
      <c r="I713" s="10" t="s">
        <v>27</v>
      </c>
      <c r="J713" s="10">
        <v>72</v>
      </c>
      <c r="K713" t="s">
        <v>192</v>
      </c>
      <c r="L713" s="10" t="s">
        <v>2482</v>
      </c>
      <c r="M713" s="10">
        <v>1997</v>
      </c>
      <c r="N713" s="9" t="s">
        <v>2332</v>
      </c>
      <c r="O713" t="s">
        <v>415</v>
      </c>
      <c r="P713">
        <v>13</v>
      </c>
      <c r="Q713" s="10" t="s">
        <v>192</v>
      </c>
      <c r="R713" s="10" t="s">
        <v>315</v>
      </c>
      <c r="S713" s="10" t="b">
        <v>1</v>
      </c>
      <c r="T713"/>
      <c r="U713"/>
      <c r="V713"/>
      <c r="W713"/>
      <c r="X713"/>
      <c r="Y713" s="10" t="b">
        <v>0</v>
      </c>
      <c r="Z713" s="6">
        <v>1.3698630136986301</v>
      </c>
      <c r="AB713">
        <v>0</v>
      </c>
    </row>
    <row r="714" spans="1:28" x14ac:dyDescent="0.25">
      <c r="A714" s="10" t="s">
        <v>2483</v>
      </c>
      <c r="B714" s="4" t="s">
        <v>335</v>
      </c>
      <c r="C714" s="10" t="s">
        <v>41</v>
      </c>
      <c r="D714" s="10">
        <v>56</v>
      </c>
      <c r="E714" t="s">
        <v>336</v>
      </c>
      <c r="F714" s="10" t="s">
        <v>2484</v>
      </c>
      <c r="G714" s="10">
        <v>2004</v>
      </c>
      <c r="H714" s="4" t="s">
        <v>275</v>
      </c>
      <c r="I714" s="10" t="s">
        <v>41</v>
      </c>
      <c r="J714" s="10">
        <v>45</v>
      </c>
      <c r="K714" t="s">
        <v>276</v>
      </c>
      <c r="L714" s="10" t="s">
        <v>2485</v>
      </c>
      <c r="M714" s="10">
        <v>2014</v>
      </c>
      <c r="N714" s="9" t="s">
        <v>2332</v>
      </c>
      <c r="O714" t="s">
        <v>415</v>
      </c>
      <c r="P714">
        <v>13</v>
      </c>
      <c r="Q714" s="10" t="s">
        <v>336</v>
      </c>
      <c r="R714" s="10" t="s">
        <v>276</v>
      </c>
      <c r="S714" s="10" t="b">
        <v>1</v>
      </c>
      <c r="T714"/>
      <c r="U714"/>
      <c r="V714"/>
      <c r="W714"/>
      <c r="X714"/>
      <c r="Y714" s="10" t="b">
        <v>0</v>
      </c>
      <c r="Z714" s="6">
        <v>1.98019801980198</v>
      </c>
      <c r="AB714">
        <v>0</v>
      </c>
    </row>
    <row r="715" spans="1:28" x14ac:dyDescent="0.25">
      <c r="A715" s="10" t="s">
        <v>2486</v>
      </c>
      <c r="B715" s="4" t="s">
        <v>370</v>
      </c>
      <c r="C715" s="10" t="s">
        <v>95</v>
      </c>
      <c r="D715" s="10">
        <v>31</v>
      </c>
      <c r="E715" t="s">
        <v>371</v>
      </c>
      <c r="F715" s="10" t="s">
        <v>2487</v>
      </c>
      <c r="G715" s="10">
        <v>2007</v>
      </c>
      <c r="H715" s="4" t="s">
        <v>94</v>
      </c>
      <c r="I715" s="10" t="s">
        <v>95</v>
      </c>
      <c r="J715" s="10">
        <v>8</v>
      </c>
      <c r="K715" t="s">
        <v>96</v>
      </c>
      <c r="L715" s="10" t="s">
        <v>2488</v>
      </c>
      <c r="M715" s="10">
        <v>2011</v>
      </c>
      <c r="N715" s="9" t="s">
        <v>2332</v>
      </c>
      <c r="O715" t="s">
        <v>415</v>
      </c>
      <c r="P715">
        <v>13</v>
      </c>
      <c r="Q715" s="10" t="s">
        <v>96</v>
      </c>
      <c r="R715" s="10" t="s">
        <v>371</v>
      </c>
      <c r="S715" s="10" t="b">
        <v>1</v>
      </c>
      <c r="T715"/>
      <c r="U715"/>
      <c r="V715"/>
      <c r="W715"/>
      <c r="X715"/>
      <c r="Y715" s="10" t="b">
        <v>0</v>
      </c>
      <c r="Z715" s="6">
        <v>5.1282051282051277</v>
      </c>
      <c r="AB715">
        <v>0</v>
      </c>
    </row>
    <row r="716" spans="1:28" x14ac:dyDescent="0.25">
      <c r="A716" s="10" t="s">
        <v>2489</v>
      </c>
      <c r="B716" s="4" t="s">
        <v>458</v>
      </c>
      <c r="C716" s="10" t="s">
        <v>297</v>
      </c>
      <c r="D716" s="10">
        <v>11</v>
      </c>
      <c r="E716" t="s">
        <v>459</v>
      </c>
      <c r="F716" s="10" t="s">
        <v>2490</v>
      </c>
      <c r="G716" s="10">
        <v>2017</v>
      </c>
      <c r="H716" s="4" t="s">
        <v>432</v>
      </c>
      <c r="I716" s="10" t="s">
        <v>297</v>
      </c>
      <c r="J716" s="10">
        <v>49</v>
      </c>
      <c r="K716" t="s">
        <v>433</v>
      </c>
      <c r="L716" s="10" t="s">
        <v>2491</v>
      </c>
      <c r="M716" s="10">
        <v>1998</v>
      </c>
      <c r="N716" s="9" t="s">
        <v>2332</v>
      </c>
      <c r="O716" t="s">
        <v>415</v>
      </c>
      <c r="P716">
        <v>13</v>
      </c>
      <c r="Q716" s="10" t="s">
        <v>433</v>
      </c>
      <c r="R716" s="10" t="s">
        <v>459</v>
      </c>
      <c r="S716" s="10" t="b">
        <v>1</v>
      </c>
      <c r="T716"/>
      <c r="U716"/>
      <c r="V716"/>
      <c r="W716"/>
      <c r="X716"/>
      <c r="Y716" s="10" t="b">
        <v>1</v>
      </c>
      <c r="Z716" s="6">
        <v>3.333333333333333</v>
      </c>
      <c r="AB716">
        <v>0</v>
      </c>
    </row>
    <row r="717" spans="1:28" x14ac:dyDescent="0.25">
      <c r="A717" s="10" t="s">
        <v>2492</v>
      </c>
      <c r="B717" s="4" t="s">
        <v>99</v>
      </c>
      <c r="C717" s="10" t="s">
        <v>37</v>
      </c>
      <c r="D717" s="10">
        <v>95</v>
      </c>
      <c r="E717" t="s">
        <v>100</v>
      </c>
      <c r="F717" s="10" t="s">
        <v>2493</v>
      </c>
      <c r="G717" s="10">
        <v>2008</v>
      </c>
      <c r="H717" s="4" t="s">
        <v>523</v>
      </c>
      <c r="I717" s="10" t="s">
        <v>37</v>
      </c>
      <c r="J717" s="10">
        <v>54</v>
      </c>
      <c r="K717" t="s">
        <v>524</v>
      </c>
      <c r="L717" s="10" t="s">
        <v>2494</v>
      </c>
      <c r="M717" s="10">
        <v>2003</v>
      </c>
      <c r="N717" s="9" t="s">
        <v>2495</v>
      </c>
      <c r="O717" t="s">
        <v>415</v>
      </c>
      <c r="P717">
        <v>14</v>
      </c>
      <c r="Q717" s="10" t="s">
        <v>524</v>
      </c>
      <c r="R717" s="10" t="s">
        <v>100</v>
      </c>
      <c r="S717" s="10" t="b">
        <v>1</v>
      </c>
      <c r="T717"/>
      <c r="U717"/>
      <c r="V717"/>
      <c r="W717"/>
      <c r="X717"/>
      <c r="Y717" s="10" t="b">
        <v>0</v>
      </c>
      <c r="Z717" s="6">
        <v>1.3422818791946309</v>
      </c>
      <c r="AB717">
        <v>0</v>
      </c>
    </row>
    <row r="718" spans="1:28" x14ac:dyDescent="0.25">
      <c r="A718" s="10" t="s">
        <v>2496</v>
      </c>
      <c r="B718" s="4" t="s">
        <v>564</v>
      </c>
      <c r="C718" s="10" t="s">
        <v>37</v>
      </c>
      <c r="D718" s="10">
        <v>99</v>
      </c>
      <c r="E718" t="s">
        <v>565</v>
      </c>
      <c r="F718" s="10" t="s">
        <v>2497</v>
      </c>
      <c r="G718" s="10">
        <v>2011</v>
      </c>
      <c r="H718" s="4" t="s">
        <v>377</v>
      </c>
      <c r="I718" s="10" t="s">
        <v>37</v>
      </c>
      <c r="J718" s="10">
        <v>66</v>
      </c>
      <c r="K718" t="s">
        <v>378</v>
      </c>
      <c r="L718" s="10" t="s">
        <v>2498</v>
      </c>
      <c r="M718" s="10">
        <v>2016</v>
      </c>
      <c r="N718" s="9" t="s">
        <v>2495</v>
      </c>
      <c r="O718" t="s">
        <v>415</v>
      </c>
      <c r="P718">
        <v>14</v>
      </c>
      <c r="Q718" s="10" t="s">
        <v>378</v>
      </c>
      <c r="R718" s="10" t="s">
        <v>565</v>
      </c>
      <c r="S718" s="10" t="b">
        <v>1</v>
      </c>
      <c r="T718"/>
      <c r="U718"/>
      <c r="V718"/>
      <c r="W718"/>
      <c r="X718"/>
      <c r="Y718" s="10" t="b">
        <v>0</v>
      </c>
      <c r="Z718" s="6">
        <v>1.2121212121212119</v>
      </c>
      <c r="AB718">
        <v>0</v>
      </c>
    </row>
    <row r="719" spans="1:28" x14ac:dyDescent="0.25">
      <c r="A719" s="10" t="s">
        <v>2499</v>
      </c>
      <c r="B719" s="4" t="s">
        <v>191</v>
      </c>
      <c r="C719" s="10" t="s">
        <v>27</v>
      </c>
      <c r="D719" s="10">
        <v>72</v>
      </c>
      <c r="E719" t="s">
        <v>192</v>
      </c>
      <c r="F719" s="10" t="s">
        <v>2500</v>
      </c>
      <c r="G719" s="10">
        <v>1997</v>
      </c>
      <c r="H719" s="4" t="s">
        <v>26</v>
      </c>
      <c r="I719" s="10" t="s">
        <v>27</v>
      </c>
      <c r="J719" s="10">
        <v>62</v>
      </c>
      <c r="K719" t="s">
        <v>28</v>
      </c>
      <c r="L719" s="10" t="s">
        <v>2501</v>
      </c>
      <c r="M719" s="10">
        <v>1998</v>
      </c>
      <c r="N719" s="9" t="s">
        <v>2502</v>
      </c>
      <c r="O719" t="s">
        <v>415</v>
      </c>
      <c r="P719">
        <v>14</v>
      </c>
      <c r="Q719" s="10" t="s">
        <v>192</v>
      </c>
      <c r="R719" s="10" t="s">
        <v>28</v>
      </c>
      <c r="S719" s="10" t="b">
        <v>1</v>
      </c>
      <c r="T719"/>
      <c r="U719"/>
      <c r="V719"/>
      <c r="W719"/>
      <c r="X719"/>
      <c r="Y719" s="10" t="b">
        <v>0</v>
      </c>
      <c r="Z719" s="6">
        <v>1.4925373134328359</v>
      </c>
      <c r="AB719">
        <v>0</v>
      </c>
    </row>
    <row r="720" spans="1:28" x14ac:dyDescent="0.25">
      <c r="A720" s="10" t="s">
        <v>2503</v>
      </c>
      <c r="B720" s="4" t="s">
        <v>405</v>
      </c>
      <c r="C720" s="10" t="s">
        <v>31</v>
      </c>
      <c r="D720" s="10">
        <v>48</v>
      </c>
      <c r="E720" t="s">
        <v>406</v>
      </c>
      <c r="F720" s="10" t="s">
        <v>2504</v>
      </c>
      <c r="G720" s="10">
        <v>2014</v>
      </c>
      <c r="H720" s="4" t="s">
        <v>109</v>
      </c>
      <c r="I720" s="10" t="s">
        <v>31</v>
      </c>
      <c r="J720" s="10">
        <v>40</v>
      </c>
      <c r="K720" t="s">
        <v>110</v>
      </c>
      <c r="L720" s="10" t="s">
        <v>2505</v>
      </c>
      <c r="M720" s="10">
        <v>2014</v>
      </c>
      <c r="N720" s="9" t="s">
        <v>2502</v>
      </c>
      <c r="O720" t="s">
        <v>415</v>
      </c>
      <c r="P720">
        <v>14</v>
      </c>
      <c r="Q720" s="10" t="s">
        <v>110</v>
      </c>
      <c r="R720" s="10" t="s">
        <v>406</v>
      </c>
      <c r="S720" s="10" t="b">
        <v>1</v>
      </c>
      <c r="T720"/>
      <c r="U720"/>
      <c r="V720"/>
      <c r="W720"/>
      <c r="X720"/>
      <c r="Y720" s="10" t="b">
        <v>0</v>
      </c>
      <c r="Z720" s="6">
        <v>2.2727272727272729</v>
      </c>
      <c r="AB720">
        <v>0</v>
      </c>
    </row>
    <row r="721" spans="1:28" x14ac:dyDescent="0.25">
      <c r="A721" s="10" t="s">
        <v>2506</v>
      </c>
      <c r="B721" s="4" t="s">
        <v>36</v>
      </c>
      <c r="C721" s="10" t="s">
        <v>37</v>
      </c>
      <c r="D721" s="10">
        <v>115</v>
      </c>
      <c r="E721" t="s">
        <v>38</v>
      </c>
      <c r="F721" s="10" t="s">
        <v>2507</v>
      </c>
      <c r="G721" s="10">
        <v>2015</v>
      </c>
      <c r="H721" s="4" t="s">
        <v>87</v>
      </c>
      <c r="I721" s="10" t="s">
        <v>37</v>
      </c>
      <c r="J721" s="10">
        <v>119</v>
      </c>
      <c r="K721" t="s">
        <v>88</v>
      </c>
      <c r="L721" s="10" t="s">
        <v>2508</v>
      </c>
      <c r="M721" s="10">
        <v>2005</v>
      </c>
      <c r="N721" s="9" t="s">
        <v>2509</v>
      </c>
      <c r="O721" t="s">
        <v>415</v>
      </c>
      <c r="P721">
        <v>14</v>
      </c>
      <c r="Q721" s="10" t="s">
        <v>38</v>
      </c>
      <c r="R721" s="10" t="s">
        <v>88</v>
      </c>
      <c r="S721" s="10" t="b">
        <v>1</v>
      </c>
      <c r="T721"/>
      <c r="U721"/>
      <c r="V721"/>
      <c r="W721"/>
      <c r="X721"/>
      <c r="Y721" s="10" t="b">
        <v>0</v>
      </c>
      <c r="Z721" s="6">
        <v>0.85470085470085477</v>
      </c>
      <c r="AB721">
        <v>0</v>
      </c>
    </row>
    <row r="722" spans="1:28" x14ac:dyDescent="0.25">
      <c r="A722" s="10" t="s">
        <v>2510</v>
      </c>
      <c r="B722" s="4" t="s">
        <v>127</v>
      </c>
      <c r="C722" s="10" t="s">
        <v>37</v>
      </c>
      <c r="D722" s="10">
        <v>116</v>
      </c>
      <c r="E722" t="s">
        <v>128</v>
      </c>
      <c r="F722" s="10" t="s">
        <v>2511</v>
      </c>
      <c r="G722" s="10">
        <v>2008</v>
      </c>
      <c r="H722" s="4" t="s">
        <v>120</v>
      </c>
      <c r="I722" s="10" t="s">
        <v>37</v>
      </c>
      <c r="J722" s="10">
        <v>88</v>
      </c>
      <c r="K722" t="s">
        <v>121</v>
      </c>
      <c r="L722" s="10" t="s">
        <v>2512</v>
      </c>
      <c r="M722" s="10">
        <v>2015</v>
      </c>
      <c r="N722" s="9" t="s">
        <v>2509</v>
      </c>
      <c r="O722" t="s">
        <v>415</v>
      </c>
      <c r="P722">
        <v>14</v>
      </c>
      <c r="Q722" s="10" t="s">
        <v>121</v>
      </c>
      <c r="R722" s="10" t="s">
        <v>128</v>
      </c>
      <c r="S722" s="10" t="b">
        <v>1</v>
      </c>
      <c r="T722"/>
      <c r="U722"/>
      <c r="V722"/>
      <c r="W722"/>
      <c r="X722"/>
      <c r="Y722" s="10" t="b">
        <v>0</v>
      </c>
      <c r="Z722" s="6">
        <v>0.98039215686274506</v>
      </c>
      <c r="AB722">
        <v>0</v>
      </c>
    </row>
    <row r="723" spans="1:28" x14ac:dyDescent="0.25">
      <c r="A723" s="10" t="s">
        <v>2513</v>
      </c>
      <c r="B723" s="4" t="s">
        <v>278</v>
      </c>
      <c r="C723" s="10" t="s">
        <v>152</v>
      </c>
      <c r="D723" s="10">
        <v>38</v>
      </c>
      <c r="E723" t="s">
        <v>279</v>
      </c>
      <c r="F723" s="10" t="s">
        <v>2514</v>
      </c>
      <c r="G723" s="10">
        <v>2017</v>
      </c>
      <c r="H723" s="4" t="s">
        <v>173</v>
      </c>
      <c r="I723" s="10" t="s">
        <v>152</v>
      </c>
      <c r="J723" s="10">
        <v>64</v>
      </c>
      <c r="K723" t="s">
        <v>174</v>
      </c>
      <c r="L723" s="10" t="s">
        <v>2515</v>
      </c>
      <c r="M723" s="10">
        <v>2007</v>
      </c>
      <c r="N723" s="9" t="s">
        <v>2509</v>
      </c>
      <c r="O723" t="s">
        <v>415</v>
      </c>
      <c r="P723">
        <v>14</v>
      </c>
      <c r="Q723" s="10" t="s">
        <v>279</v>
      </c>
      <c r="R723" s="10" t="s">
        <v>174</v>
      </c>
      <c r="S723" s="10" t="b">
        <v>1</v>
      </c>
      <c r="T723"/>
      <c r="U723"/>
      <c r="V723"/>
      <c r="W723"/>
      <c r="X723"/>
      <c r="Y723" s="10" t="b">
        <v>1</v>
      </c>
      <c r="Z723" s="6">
        <v>1.9607843137254899</v>
      </c>
      <c r="AB723">
        <v>0</v>
      </c>
    </row>
    <row r="724" spans="1:28" x14ac:dyDescent="0.25">
      <c r="A724" s="10" t="s">
        <v>2516</v>
      </c>
      <c r="B724" s="4" t="s">
        <v>148</v>
      </c>
      <c r="C724" s="10" t="s">
        <v>37</v>
      </c>
      <c r="D724" s="10">
        <v>102</v>
      </c>
      <c r="E724" t="s">
        <v>149</v>
      </c>
      <c r="F724" s="10" t="s">
        <v>2517</v>
      </c>
      <c r="G724" s="10">
        <v>2009</v>
      </c>
      <c r="H724" s="4" t="s">
        <v>243</v>
      </c>
      <c r="I724" s="10" t="s">
        <v>37</v>
      </c>
      <c r="J724" s="10">
        <v>76</v>
      </c>
      <c r="K724" t="s">
        <v>244</v>
      </c>
      <c r="L724" s="10" t="s">
        <v>2518</v>
      </c>
      <c r="M724" s="10">
        <v>2015</v>
      </c>
      <c r="N724" s="9" t="s">
        <v>2509</v>
      </c>
      <c r="O724" t="s">
        <v>415</v>
      </c>
      <c r="P724">
        <v>14</v>
      </c>
      <c r="Q724" s="10" t="s">
        <v>244</v>
      </c>
      <c r="R724" s="10" t="s">
        <v>149</v>
      </c>
      <c r="S724" s="10" t="b">
        <v>1</v>
      </c>
      <c r="T724"/>
      <c r="U724"/>
      <c r="V724"/>
      <c r="W724"/>
      <c r="X724"/>
      <c r="Y724" s="10" t="b">
        <v>0</v>
      </c>
      <c r="Z724" s="6">
        <v>1.1235955056179781</v>
      </c>
      <c r="AB724">
        <v>0</v>
      </c>
    </row>
    <row r="725" spans="1:28" x14ac:dyDescent="0.25">
      <c r="A725" s="10" t="s">
        <v>2519</v>
      </c>
      <c r="B725" s="4" t="s">
        <v>205</v>
      </c>
      <c r="C725" s="10" t="s">
        <v>152</v>
      </c>
      <c r="D725" s="10">
        <v>87</v>
      </c>
      <c r="E725" t="s">
        <v>206</v>
      </c>
      <c r="F725" s="10" t="s">
        <v>2520</v>
      </c>
      <c r="G725" s="10">
        <v>1996</v>
      </c>
      <c r="H725" s="4" t="s">
        <v>163</v>
      </c>
      <c r="I725" s="10" t="s">
        <v>152</v>
      </c>
      <c r="J725" s="10">
        <v>53</v>
      </c>
      <c r="K725" t="s">
        <v>164</v>
      </c>
      <c r="L725" s="10" t="s">
        <v>2521</v>
      </c>
      <c r="M725" s="10">
        <v>2009</v>
      </c>
      <c r="N725" s="9" t="s">
        <v>2509</v>
      </c>
      <c r="O725" t="s">
        <v>415</v>
      </c>
      <c r="P725">
        <v>14</v>
      </c>
      <c r="Q725" s="10" t="s">
        <v>164</v>
      </c>
      <c r="R725" s="10" t="s">
        <v>206</v>
      </c>
      <c r="S725" s="10" t="b">
        <v>1</v>
      </c>
      <c r="T725"/>
      <c r="U725"/>
      <c r="V725"/>
      <c r="W725"/>
      <c r="X725"/>
      <c r="Y725" s="10" t="b">
        <v>0</v>
      </c>
      <c r="Z725" s="6">
        <v>1.428571428571429</v>
      </c>
      <c r="AB725">
        <v>0</v>
      </c>
    </row>
    <row r="726" spans="1:28" x14ac:dyDescent="0.25">
      <c r="A726" s="10" t="s">
        <v>2522</v>
      </c>
      <c r="B726" s="4" t="s">
        <v>212</v>
      </c>
      <c r="C726" s="10" t="s">
        <v>37</v>
      </c>
      <c r="D726" s="10">
        <v>123</v>
      </c>
      <c r="E726" t="s">
        <v>213</v>
      </c>
      <c r="F726" s="10" t="s">
        <v>2523</v>
      </c>
      <c r="G726" s="10">
        <v>2016</v>
      </c>
      <c r="H726" s="4" t="s">
        <v>332</v>
      </c>
      <c r="I726" s="10" t="s">
        <v>37</v>
      </c>
      <c r="J726" s="10">
        <v>108</v>
      </c>
      <c r="K726" t="s">
        <v>333</v>
      </c>
      <c r="L726" s="10" t="s">
        <v>2524</v>
      </c>
      <c r="M726" s="10">
        <v>2012</v>
      </c>
      <c r="N726" s="9" t="s">
        <v>2509</v>
      </c>
      <c r="O726" t="s">
        <v>415</v>
      </c>
      <c r="P726">
        <v>14</v>
      </c>
      <c r="Q726" s="10" t="s">
        <v>333</v>
      </c>
      <c r="R726" s="10" t="s">
        <v>213</v>
      </c>
      <c r="S726" s="10" t="b">
        <v>1</v>
      </c>
      <c r="T726"/>
      <c r="U726"/>
      <c r="V726"/>
      <c r="W726"/>
      <c r="X726"/>
      <c r="Y726" s="10" t="b">
        <v>0</v>
      </c>
      <c r="Z726" s="6">
        <v>0.86580086580086579</v>
      </c>
      <c r="AB726">
        <v>0</v>
      </c>
    </row>
    <row r="727" spans="1:28" x14ac:dyDescent="0.25">
      <c r="A727" s="10" t="s">
        <v>2525</v>
      </c>
      <c r="B727" s="4" t="s">
        <v>282</v>
      </c>
      <c r="C727" s="10" t="s">
        <v>152</v>
      </c>
      <c r="D727" s="10">
        <v>65</v>
      </c>
      <c r="E727" t="s">
        <v>283</v>
      </c>
      <c r="F727" s="10" t="s">
        <v>2526</v>
      </c>
      <c r="G727" s="10">
        <v>2015</v>
      </c>
      <c r="H727" s="4" t="s">
        <v>388</v>
      </c>
      <c r="I727" s="10" t="s">
        <v>152</v>
      </c>
      <c r="J727" s="10">
        <v>85</v>
      </c>
      <c r="K727" t="s">
        <v>389</v>
      </c>
      <c r="L727" s="10" t="s">
        <v>2527</v>
      </c>
      <c r="M727" s="10">
        <v>2017</v>
      </c>
      <c r="N727" s="9" t="s">
        <v>2509</v>
      </c>
      <c r="O727" t="s">
        <v>415</v>
      </c>
      <c r="P727">
        <v>14</v>
      </c>
      <c r="Q727" s="10" t="s">
        <v>389</v>
      </c>
      <c r="R727" s="10" t="s">
        <v>283</v>
      </c>
      <c r="S727" s="10" t="b">
        <v>1</v>
      </c>
      <c r="T727"/>
      <c r="U727"/>
      <c r="V727"/>
      <c r="W727"/>
      <c r="X727"/>
      <c r="Y727" s="10" t="b">
        <v>1</v>
      </c>
      <c r="Z727" s="6">
        <v>1.333333333333333</v>
      </c>
      <c r="AB727">
        <v>0</v>
      </c>
    </row>
    <row r="728" spans="1:28" x14ac:dyDescent="0.25">
      <c r="A728" s="10" t="s">
        <v>2528</v>
      </c>
      <c r="B728" s="4" t="s">
        <v>463</v>
      </c>
      <c r="C728" s="10" t="s">
        <v>297</v>
      </c>
      <c r="D728" s="10">
        <v>13</v>
      </c>
      <c r="E728" t="s">
        <v>464</v>
      </c>
      <c r="F728" s="10" t="s">
        <v>2529</v>
      </c>
      <c r="G728" s="10">
        <v>1997</v>
      </c>
      <c r="H728" s="4" t="s">
        <v>304</v>
      </c>
      <c r="I728" s="10" t="s">
        <v>297</v>
      </c>
      <c r="J728" s="10">
        <v>44</v>
      </c>
      <c r="K728" t="s">
        <v>305</v>
      </c>
      <c r="L728" s="10" t="s">
        <v>2530</v>
      </c>
      <c r="M728" s="10">
        <v>2002</v>
      </c>
      <c r="N728" s="9" t="s">
        <v>2509</v>
      </c>
      <c r="O728" t="s">
        <v>415</v>
      </c>
      <c r="P728">
        <v>14</v>
      </c>
      <c r="Q728" s="10" t="s">
        <v>305</v>
      </c>
      <c r="R728" s="10" t="s">
        <v>464</v>
      </c>
      <c r="S728" s="10" t="b">
        <v>1</v>
      </c>
      <c r="T728"/>
      <c r="U728"/>
      <c r="V728"/>
      <c r="W728"/>
      <c r="X728"/>
      <c r="Y728" s="10" t="b">
        <v>0</v>
      </c>
      <c r="Z728" s="6">
        <v>3.5087719298245612</v>
      </c>
      <c r="AB728">
        <v>0</v>
      </c>
    </row>
    <row r="729" spans="1:28" x14ac:dyDescent="0.25">
      <c r="A729" s="10" t="s">
        <v>2531</v>
      </c>
      <c r="B729" s="4" t="s">
        <v>502</v>
      </c>
      <c r="C729" s="10" t="s">
        <v>95</v>
      </c>
      <c r="D729" s="10">
        <v>6</v>
      </c>
      <c r="E729" t="s">
        <v>503</v>
      </c>
      <c r="F729" s="10" t="s">
        <v>2532</v>
      </c>
      <c r="G729" s="10">
        <v>2008</v>
      </c>
      <c r="H729" s="4" t="s">
        <v>370</v>
      </c>
      <c r="I729" s="10" t="s">
        <v>95</v>
      </c>
      <c r="J729" s="10">
        <v>31</v>
      </c>
      <c r="K729" t="s">
        <v>371</v>
      </c>
      <c r="L729" s="10" t="s">
        <v>2533</v>
      </c>
      <c r="M729" s="10">
        <v>2007</v>
      </c>
      <c r="N729" s="9" t="s">
        <v>2509</v>
      </c>
      <c r="O729" t="s">
        <v>415</v>
      </c>
      <c r="P729">
        <v>14</v>
      </c>
      <c r="Q729" s="10" t="s">
        <v>503</v>
      </c>
      <c r="R729" s="10" t="s">
        <v>371</v>
      </c>
      <c r="S729" s="10" t="b">
        <v>1</v>
      </c>
      <c r="T729"/>
      <c r="U729"/>
      <c r="V729"/>
      <c r="W729"/>
      <c r="X729"/>
      <c r="Y729" s="10" t="b">
        <v>0</v>
      </c>
      <c r="Z729" s="6">
        <v>5.4054054054054053</v>
      </c>
      <c r="AB729">
        <v>0</v>
      </c>
    </row>
    <row r="730" spans="1:28" x14ac:dyDescent="0.25">
      <c r="A730" s="10" t="s">
        <v>2534</v>
      </c>
      <c r="B730" s="4" t="s">
        <v>116</v>
      </c>
      <c r="C730" s="10" t="s">
        <v>61</v>
      </c>
      <c r="D730" s="10">
        <v>14</v>
      </c>
      <c r="E730" t="s">
        <v>117</v>
      </c>
      <c r="F730" s="10" t="s">
        <v>2535</v>
      </c>
      <c r="G730" s="10">
        <v>2014</v>
      </c>
      <c r="H730" s="4" t="s">
        <v>123</v>
      </c>
      <c r="I730" s="10" t="s">
        <v>61</v>
      </c>
      <c r="J730" s="10">
        <v>35</v>
      </c>
      <c r="K730" t="s">
        <v>124</v>
      </c>
      <c r="L730" s="10" t="s">
        <v>2536</v>
      </c>
      <c r="M730" s="10">
        <v>2000</v>
      </c>
      <c r="N730" s="9" t="s">
        <v>2509</v>
      </c>
      <c r="O730" t="s">
        <v>415</v>
      </c>
      <c r="P730">
        <v>14</v>
      </c>
      <c r="Q730" s="10" t="s">
        <v>124</v>
      </c>
      <c r="R730" s="10" t="s">
        <v>117</v>
      </c>
      <c r="S730" s="10" t="b">
        <v>1</v>
      </c>
      <c r="T730"/>
      <c r="U730"/>
      <c r="V730"/>
      <c r="W730"/>
      <c r="X730"/>
      <c r="Y730" s="10" t="b">
        <v>0</v>
      </c>
      <c r="Z730" s="6">
        <v>4.0816326530612246</v>
      </c>
      <c r="AB730">
        <v>0</v>
      </c>
    </row>
    <row r="731" spans="1:28" x14ac:dyDescent="0.25">
      <c r="A731" s="10" t="s">
        <v>2537</v>
      </c>
      <c r="B731" s="4" t="s">
        <v>530</v>
      </c>
      <c r="C731" s="10" t="s">
        <v>95</v>
      </c>
      <c r="D731" s="10">
        <v>5</v>
      </c>
      <c r="E731" t="s">
        <v>531</v>
      </c>
      <c r="F731" s="10" t="s">
        <v>2538</v>
      </c>
      <c r="G731" s="10">
        <v>2005</v>
      </c>
      <c r="H731" s="4" t="s">
        <v>318</v>
      </c>
      <c r="I731" s="10" t="s">
        <v>95</v>
      </c>
      <c r="J731" s="10">
        <v>52</v>
      </c>
      <c r="K731" t="s">
        <v>319</v>
      </c>
      <c r="L731" s="10" t="s">
        <v>2539</v>
      </c>
      <c r="M731" s="10">
        <v>2007</v>
      </c>
      <c r="N731" s="9" t="s">
        <v>2509</v>
      </c>
      <c r="O731" t="s">
        <v>415</v>
      </c>
      <c r="P731">
        <v>14</v>
      </c>
      <c r="Q731" s="10" t="s">
        <v>531</v>
      </c>
      <c r="R731" s="10" t="s">
        <v>319</v>
      </c>
      <c r="S731" s="10" t="b">
        <v>1</v>
      </c>
      <c r="T731"/>
      <c r="U731"/>
      <c r="V731"/>
      <c r="W731"/>
      <c r="X731"/>
      <c r="Y731" s="10" t="b">
        <v>0</v>
      </c>
      <c r="Z731" s="6">
        <v>3.5087719298245612</v>
      </c>
      <c r="AB731">
        <v>0</v>
      </c>
    </row>
    <row r="732" spans="1:28" x14ac:dyDescent="0.25">
      <c r="A732" s="10" t="s">
        <v>2540</v>
      </c>
      <c r="B732" s="4" t="s">
        <v>335</v>
      </c>
      <c r="C732" s="10" t="s">
        <v>41</v>
      </c>
      <c r="D732" s="10">
        <v>56</v>
      </c>
      <c r="E732" t="s">
        <v>336</v>
      </c>
      <c r="F732" s="10" t="s">
        <v>2541</v>
      </c>
      <c r="G732" s="10">
        <v>2004</v>
      </c>
      <c r="H732" s="4" t="s">
        <v>342</v>
      </c>
      <c r="I732" s="10" t="s">
        <v>41</v>
      </c>
      <c r="J732" s="10">
        <v>28</v>
      </c>
      <c r="K732" t="s">
        <v>343</v>
      </c>
      <c r="L732" s="10" t="s">
        <v>2542</v>
      </c>
      <c r="M732" s="10">
        <v>2000</v>
      </c>
      <c r="N732" s="9" t="s">
        <v>2509</v>
      </c>
      <c r="O732" t="s">
        <v>415</v>
      </c>
      <c r="P732">
        <v>14</v>
      </c>
      <c r="Q732" s="10" t="s">
        <v>343</v>
      </c>
      <c r="R732" s="10" t="s">
        <v>336</v>
      </c>
      <c r="S732" s="10" t="b">
        <v>1</v>
      </c>
      <c r="T732"/>
      <c r="U732"/>
      <c r="V732"/>
      <c r="W732"/>
      <c r="X732"/>
      <c r="Y732" s="10" t="b">
        <v>0</v>
      </c>
      <c r="Z732" s="6">
        <v>2.3809523809523809</v>
      </c>
      <c r="AB732">
        <v>0</v>
      </c>
    </row>
    <row r="733" spans="1:28" x14ac:dyDescent="0.25">
      <c r="A733" s="10" t="s">
        <v>2543</v>
      </c>
      <c r="B733" s="4" t="s">
        <v>356</v>
      </c>
      <c r="C733" s="10" t="s">
        <v>61</v>
      </c>
      <c r="D733" s="10">
        <v>24</v>
      </c>
      <c r="E733" t="s">
        <v>357</v>
      </c>
      <c r="F733" s="10" t="s">
        <v>2544</v>
      </c>
      <c r="G733" s="10">
        <v>2016</v>
      </c>
      <c r="H733" s="4" t="s">
        <v>363</v>
      </c>
      <c r="I733" s="10" t="s">
        <v>61</v>
      </c>
      <c r="J733" s="10">
        <v>54</v>
      </c>
      <c r="K733" t="s">
        <v>364</v>
      </c>
      <c r="L733" s="10" t="s">
        <v>2545</v>
      </c>
      <c r="M733" s="10">
        <v>1997</v>
      </c>
      <c r="N733" s="9" t="s">
        <v>2509</v>
      </c>
      <c r="O733" t="s">
        <v>415</v>
      </c>
      <c r="P733">
        <v>14</v>
      </c>
      <c r="Q733" s="10" t="s">
        <v>357</v>
      </c>
      <c r="R733" s="10" t="s">
        <v>364</v>
      </c>
      <c r="S733" s="10" t="b">
        <v>1</v>
      </c>
      <c r="T733"/>
      <c r="U733"/>
      <c r="V733"/>
      <c r="W733"/>
      <c r="X733"/>
      <c r="Y733" s="10" t="b">
        <v>0</v>
      </c>
      <c r="Z733" s="6">
        <v>2.5641025641025639</v>
      </c>
      <c r="AB733">
        <v>0</v>
      </c>
    </row>
    <row r="734" spans="1:28" x14ac:dyDescent="0.25">
      <c r="A734" s="10" t="s">
        <v>2546</v>
      </c>
      <c r="B734" s="4" t="s">
        <v>271</v>
      </c>
      <c r="C734" s="10" t="s">
        <v>80</v>
      </c>
      <c r="D734" s="10">
        <v>114</v>
      </c>
      <c r="E734" t="s">
        <v>272</v>
      </c>
      <c r="F734" s="10" t="s">
        <v>2547</v>
      </c>
      <c r="G734" s="10">
        <v>2014</v>
      </c>
      <c r="H734" s="4" t="s">
        <v>400</v>
      </c>
      <c r="I734" s="10" t="s">
        <v>80</v>
      </c>
      <c r="J734" s="10">
        <v>112</v>
      </c>
      <c r="K734" t="s">
        <v>401</v>
      </c>
      <c r="L734" s="10" t="s">
        <v>2548</v>
      </c>
      <c r="M734" s="10">
        <v>2009</v>
      </c>
      <c r="N734" s="9" t="s">
        <v>2549</v>
      </c>
      <c r="O734" t="s">
        <v>415</v>
      </c>
      <c r="P734">
        <v>14</v>
      </c>
      <c r="Q734" s="10" t="s">
        <v>401</v>
      </c>
      <c r="R734" s="10" t="s">
        <v>272</v>
      </c>
      <c r="S734" s="10" t="b">
        <v>1</v>
      </c>
      <c r="T734"/>
      <c r="U734"/>
      <c r="V734"/>
      <c r="W734"/>
      <c r="X734"/>
      <c r="Y734" s="10" t="b">
        <v>0</v>
      </c>
      <c r="Z734" s="6">
        <v>0.88495575221238942</v>
      </c>
      <c r="AB734">
        <v>0</v>
      </c>
    </row>
    <row r="735" spans="1:28" x14ac:dyDescent="0.25">
      <c r="A735" s="10" t="s">
        <v>2550</v>
      </c>
      <c r="B735" s="4" t="s">
        <v>591</v>
      </c>
      <c r="C735" s="10" t="s">
        <v>61</v>
      </c>
      <c r="D735" s="10">
        <v>27</v>
      </c>
      <c r="E735" t="s">
        <v>592</v>
      </c>
      <c r="F735" s="10" t="s">
        <v>2551</v>
      </c>
      <c r="G735" s="10">
        <v>1996</v>
      </c>
      <c r="H735" s="4" t="s">
        <v>60</v>
      </c>
      <c r="I735" s="10" t="s">
        <v>61</v>
      </c>
      <c r="J735" s="10">
        <v>49</v>
      </c>
      <c r="K735" t="s">
        <v>62</v>
      </c>
      <c r="L735" s="10" t="s">
        <v>2552</v>
      </c>
      <c r="M735" s="10">
        <v>1998</v>
      </c>
      <c r="N735" s="9" t="s">
        <v>2549</v>
      </c>
      <c r="O735" t="s">
        <v>415</v>
      </c>
      <c r="P735">
        <v>14</v>
      </c>
      <c r="Q735" s="10" t="s">
        <v>62</v>
      </c>
      <c r="R735" s="10" t="s">
        <v>592</v>
      </c>
      <c r="S735" s="10" t="b">
        <v>1</v>
      </c>
      <c r="T735"/>
      <c r="U735"/>
      <c r="V735"/>
      <c r="W735"/>
      <c r="X735"/>
      <c r="Y735" s="10" t="b">
        <v>0</v>
      </c>
      <c r="Z735" s="6">
        <v>2.6315789473684208</v>
      </c>
      <c r="AB735">
        <v>0</v>
      </c>
    </row>
    <row r="736" spans="1:28" x14ac:dyDescent="0.25">
      <c r="A736" s="10" t="s">
        <v>2553</v>
      </c>
      <c r="B736" s="4" t="s">
        <v>69</v>
      </c>
      <c r="C736" s="10" t="s">
        <v>31</v>
      </c>
      <c r="D736" s="10">
        <v>51</v>
      </c>
      <c r="E736" t="s">
        <v>70</v>
      </c>
      <c r="F736" s="10" t="s">
        <v>2554</v>
      </c>
      <c r="G736" s="10">
        <v>2010</v>
      </c>
      <c r="H736" s="4" t="s">
        <v>30</v>
      </c>
      <c r="I736" s="10" t="s">
        <v>31</v>
      </c>
      <c r="J736" s="10">
        <v>25</v>
      </c>
      <c r="K736" t="s">
        <v>32</v>
      </c>
      <c r="L736" s="10" t="s">
        <v>2555</v>
      </c>
      <c r="M736" s="10">
        <v>2013</v>
      </c>
      <c r="N736" s="9" t="s">
        <v>2549</v>
      </c>
      <c r="O736" t="s">
        <v>415</v>
      </c>
      <c r="P736">
        <v>14</v>
      </c>
      <c r="Q736" s="10" t="s">
        <v>70</v>
      </c>
      <c r="R736" s="10" t="s">
        <v>32</v>
      </c>
      <c r="S736" s="10" t="b">
        <v>1</v>
      </c>
      <c r="T736"/>
      <c r="U736"/>
      <c r="V736"/>
      <c r="W736"/>
      <c r="X736"/>
      <c r="Y736" s="10" t="b">
        <v>0</v>
      </c>
      <c r="Z736" s="6">
        <v>2.6315789473684208</v>
      </c>
      <c r="AB736">
        <v>0</v>
      </c>
    </row>
    <row r="737" spans="1:28" x14ac:dyDescent="0.25">
      <c r="A737" s="10" t="s">
        <v>2556</v>
      </c>
      <c r="B737" s="4" t="s">
        <v>76</v>
      </c>
      <c r="C737" s="10" t="s">
        <v>53</v>
      </c>
      <c r="D737" s="10">
        <v>101</v>
      </c>
      <c r="E737" t="s">
        <v>77</v>
      </c>
      <c r="F737" s="10" t="s">
        <v>2557</v>
      </c>
      <c r="G737" s="10">
        <v>2012</v>
      </c>
      <c r="H737" s="4" t="s">
        <v>229</v>
      </c>
      <c r="I737" s="10" t="s">
        <v>53</v>
      </c>
      <c r="J737" s="10">
        <v>126</v>
      </c>
      <c r="K737" t="s">
        <v>230</v>
      </c>
      <c r="L737" s="10" t="s">
        <v>2558</v>
      </c>
      <c r="M737" s="10">
        <v>2014</v>
      </c>
      <c r="N737" s="9" t="s">
        <v>2549</v>
      </c>
      <c r="O737" t="s">
        <v>415</v>
      </c>
      <c r="P737">
        <v>14</v>
      </c>
      <c r="Q737" s="10" t="s">
        <v>230</v>
      </c>
      <c r="R737" s="10" t="s">
        <v>77</v>
      </c>
      <c r="S737" s="10" t="b">
        <v>1</v>
      </c>
      <c r="T737"/>
      <c r="U737"/>
      <c r="V737"/>
      <c r="W737"/>
      <c r="X737"/>
      <c r="Y737" s="10" t="b">
        <v>0</v>
      </c>
      <c r="Z737" s="6">
        <v>0.88105726872246704</v>
      </c>
      <c r="AB737">
        <v>0</v>
      </c>
    </row>
    <row r="738" spans="1:28" x14ac:dyDescent="0.25">
      <c r="A738" s="10" t="s">
        <v>2559</v>
      </c>
      <c r="B738" s="4" t="s">
        <v>91</v>
      </c>
      <c r="C738" s="10" t="s">
        <v>31</v>
      </c>
      <c r="D738" s="10">
        <v>20</v>
      </c>
      <c r="E738" t="s">
        <v>92</v>
      </c>
      <c r="F738" s="10" t="s">
        <v>2560</v>
      </c>
      <c r="G738" s="10">
        <v>2010</v>
      </c>
      <c r="H738" s="4" t="s">
        <v>45</v>
      </c>
      <c r="I738" s="10" t="s">
        <v>31</v>
      </c>
      <c r="J738" s="10">
        <v>3</v>
      </c>
      <c r="K738" t="s">
        <v>46</v>
      </c>
      <c r="L738" s="10" t="s">
        <v>2561</v>
      </c>
      <c r="M738" s="10">
        <v>2016</v>
      </c>
      <c r="N738" s="9" t="s">
        <v>2549</v>
      </c>
      <c r="O738" t="s">
        <v>415</v>
      </c>
      <c r="P738">
        <v>14</v>
      </c>
      <c r="Q738" s="10" t="s">
        <v>46</v>
      </c>
      <c r="R738" s="10" t="s">
        <v>92</v>
      </c>
      <c r="S738" s="10" t="b">
        <v>1</v>
      </c>
      <c r="T738"/>
      <c r="U738"/>
      <c r="V738"/>
      <c r="W738"/>
      <c r="X738"/>
      <c r="Y738" s="10" t="b">
        <v>0</v>
      </c>
      <c r="Z738" s="6">
        <v>8.695652173913043</v>
      </c>
      <c r="AB738">
        <v>0</v>
      </c>
    </row>
    <row r="739" spans="1:28" x14ac:dyDescent="0.25">
      <c r="A739" s="10" t="s">
        <v>2562</v>
      </c>
      <c r="B739" s="4" t="s">
        <v>106</v>
      </c>
      <c r="C739" s="10" t="s">
        <v>95</v>
      </c>
      <c r="D739" s="10">
        <v>39</v>
      </c>
      <c r="E739" t="s">
        <v>107</v>
      </c>
      <c r="F739" s="10" t="s">
        <v>2563</v>
      </c>
      <c r="G739" s="10">
        <v>2013</v>
      </c>
      <c r="H739" s="4" t="s">
        <v>236</v>
      </c>
      <c r="I739" s="10" t="s">
        <v>95</v>
      </c>
      <c r="J739" s="10">
        <v>46</v>
      </c>
      <c r="K739" t="s">
        <v>237</v>
      </c>
      <c r="L739" s="10" t="s">
        <v>2564</v>
      </c>
      <c r="M739" s="10">
        <v>2008</v>
      </c>
      <c r="N739" s="9" t="s">
        <v>2549</v>
      </c>
      <c r="O739" t="s">
        <v>34</v>
      </c>
      <c r="P739">
        <v>14</v>
      </c>
      <c r="Q739" s="10" t="s">
        <v>107</v>
      </c>
      <c r="R739" s="10" t="s">
        <v>237</v>
      </c>
      <c r="S739" s="10" t="b">
        <v>1</v>
      </c>
      <c r="T739"/>
      <c r="U739"/>
      <c r="V739"/>
      <c r="W739"/>
      <c r="X739"/>
      <c r="Y739" s="10" t="b">
        <v>0</v>
      </c>
      <c r="Z739" s="6">
        <v>2.3529411764705879</v>
      </c>
      <c r="AB739">
        <v>0</v>
      </c>
    </row>
    <row r="740" spans="1:28" x14ac:dyDescent="0.25">
      <c r="A740" s="10" t="s">
        <v>2565</v>
      </c>
      <c r="B740" s="4" t="s">
        <v>134</v>
      </c>
      <c r="C740" s="10" t="s">
        <v>65</v>
      </c>
      <c r="D740" s="10">
        <v>47</v>
      </c>
      <c r="E740" t="s">
        <v>135</v>
      </c>
      <c r="F740" s="10" t="s">
        <v>2566</v>
      </c>
      <c r="G740" s="10">
        <v>2006</v>
      </c>
      <c r="H740" s="4" t="s">
        <v>307</v>
      </c>
      <c r="I740" s="10" t="s">
        <v>61</v>
      </c>
      <c r="J740" s="10">
        <v>16</v>
      </c>
      <c r="K740" t="s">
        <v>308</v>
      </c>
      <c r="L740" s="10" t="s">
        <v>2567</v>
      </c>
      <c r="M740" s="10">
        <v>2004</v>
      </c>
      <c r="N740" s="9" t="s">
        <v>2549</v>
      </c>
      <c r="O740" t="s">
        <v>415</v>
      </c>
      <c r="P740">
        <v>14</v>
      </c>
      <c r="Q740" s="10" t="s">
        <v>135</v>
      </c>
      <c r="R740" s="10" t="s">
        <v>308</v>
      </c>
      <c r="S740" s="10" t="b">
        <v>0</v>
      </c>
      <c r="T740"/>
      <c r="U740"/>
      <c r="V740"/>
      <c r="W740"/>
      <c r="X740"/>
      <c r="Y740" s="10" t="b">
        <v>0</v>
      </c>
      <c r="Z740" s="6">
        <v>3.174603174603174</v>
      </c>
      <c r="AB740">
        <v>0</v>
      </c>
    </row>
    <row r="741" spans="1:28" x14ac:dyDescent="0.25">
      <c r="A741" s="10" t="s">
        <v>2568</v>
      </c>
      <c r="B741" s="4" t="s">
        <v>156</v>
      </c>
      <c r="C741" s="10" t="s">
        <v>80</v>
      </c>
      <c r="D741" s="10">
        <v>129</v>
      </c>
      <c r="E741" t="s">
        <v>157</v>
      </c>
      <c r="F741" s="10" t="s">
        <v>2569</v>
      </c>
      <c r="G741" s="10">
        <v>2016</v>
      </c>
      <c r="H741" s="4" t="s">
        <v>233</v>
      </c>
      <c r="I741" s="10" t="s">
        <v>80</v>
      </c>
      <c r="J741" s="10">
        <v>90</v>
      </c>
      <c r="K741" t="s">
        <v>234</v>
      </c>
      <c r="L741" s="10" t="s">
        <v>2570</v>
      </c>
      <c r="M741" s="10">
        <v>2017</v>
      </c>
      <c r="N741" s="9" t="s">
        <v>2549</v>
      </c>
      <c r="O741" t="s">
        <v>415</v>
      </c>
      <c r="P741">
        <v>14</v>
      </c>
      <c r="Q741" s="10" t="s">
        <v>234</v>
      </c>
      <c r="R741" s="10" t="s">
        <v>157</v>
      </c>
      <c r="S741" s="10" t="b">
        <v>1</v>
      </c>
      <c r="T741"/>
      <c r="U741"/>
      <c r="V741"/>
      <c r="W741"/>
      <c r="X741"/>
      <c r="Y741" s="10" t="b">
        <v>1</v>
      </c>
      <c r="Z741" s="6">
        <v>0.91324200913242004</v>
      </c>
      <c r="AB741">
        <v>0</v>
      </c>
    </row>
    <row r="742" spans="1:28" x14ac:dyDescent="0.25">
      <c r="A742" s="10" t="s">
        <v>2571</v>
      </c>
      <c r="B742" s="4" t="s">
        <v>177</v>
      </c>
      <c r="C742" s="10" t="s">
        <v>53</v>
      </c>
      <c r="D742" s="10">
        <v>130</v>
      </c>
      <c r="E742" t="s">
        <v>178</v>
      </c>
      <c r="F742" s="10" t="s">
        <v>2572</v>
      </c>
      <c r="G742" s="10">
        <v>2017</v>
      </c>
      <c r="H742" s="4" t="s">
        <v>159</v>
      </c>
      <c r="I742" s="10" t="s">
        <v>53</v>
      </c>
      <c r="J742" s="10">
        <v>120</v>
      </c>
      <c r="K742" t="s">
        <v>160</v>
      </c>
      <c r="L742" s="10" t="s">
        <v>2573</v>
      </c>
      <c r="M742" s="10">
        <v>2013</v>
      </c>
      <c r="N742" s="9" t="s">
        <v>2549</v>
      </c>
      <c r="O742" t="s">
        <v>415</v>
      </c>
      <c r="P742">
        <v>14</v>
      </c>
      <c r="Q742" s="10" t="s">
        <v>160</v>
      </c>
      <c r="R742" s="10" t="s">
        <v>178</v>
      </c>
      <c r="S742" s="10" t="b">
        <v>1</v>
      </c>
      <c r="T742"/>
      <c r="U742"/>
      <c r="V742"/>
      <c r="W742"/>
      <c r="X742"/>
      <c r="Y742" s="10" t="b">
        <v>1</v>
      </c>
      <c r="Z742" s="6">
        <v>0.8</v>
      </c>
      <c r="AB742">
        <v>0</v>
      </c>
    </row>
    <row r="743" spans="1:28" x14ac:dyDescent="0.25">
      <c r="A743" s="10" t="s">
        <v>2574</v>
      </c>
      <c r="B743" s="4" t="s">
        <v>184</v>
      </c>
      <c r="C743" s="10" t="s">
        <v>61</v>
      </c>
      <c r="D743" s="10">
        <v>36</v>
      </c>
      <c r="E743" t="s">
        <v>185</v>
      </c>
      <c r="F743" s="10" t="s">
        <v>2575</v>
      </c>
      <c r="G743" s="10">
        <v>1996</v>
      </c>
      <c r="H743" s="4" t="s">
        <v>141</v>
      </c>
      <c r="I743" s="10" t="s">
        <v>61</v>
      </c>
      <c r="J743" s="10">
        <v>18</v>
      </c>
      <c r="K743" t="s">
        <v>142</v>
      </c>
      <c r="L743" s="10" t="s">
        <v>2576</v>
      </c>
      <c r="M743" s="10">
        <v>2004</v>
      </c>
      <c r="N743" s="9" t="s">
        <v>2549</v>
      </c>
      <c r="O743" t="s">
        <v>415</v>
      </c>
      <c r="P743">
        <v>14</v>
      </c>
      <c r="Q743" s="10" t="s">
        <v>142</v>
      </c>
      <c r="R743" s="10" t="s">
        <v>185</v>
      </c>
      <c r="S743" s="10" t="b">
        <v>1</v>
      </c>
      <c r="T743"/>
      <c r="U743"/>
      <c r="V743"/>
      <c r="W743"/>
      <c r="X743"/>
      <c r="Y743" s="10" t="b">
        <v>0</v>
      </c>
      <c r="Z743" s="6">
        <v>3.7037037037037028</v>
      </c>
      <c r="AB743">
        <v>0</v>
      </c>
    </row>
    <row r="744" spans="1:28" x14ac:dyDescent="0.25">
      <c r="A744" s="10" t="s">
        <v>2577</v>
      </c>
      <c r="B744" s="4" t="s">
        <v>226</v>
      </c>
      <c r="C744" s="10" t="s">
        <v>31</v>
      </c>
      <c r="D744" s="10">
        <v>4</v>
      </c>
      <c r="E744" t="s">
        <v>227</v>
      </c>
      <c r="F744" s="10" t="s">
        <v>2578</v>
      </c>
      <c r="G744" s="10">
        <v>2008</v>
      </c>
      <c r="H744" s="4" t="s">
        <v>240</v>
      </c>
      <c r="I744" s="10" t="s">
        <v>41</v>
      </c>
      <c r="J744" s="10">
        <v>9</v>
      </c>
      <c r="K744" t="s">
        <v>241</v>
      </c>
      <c r="L744" s="10" t="s">
        <v>2579</v>
      </c>
      <c r="M744" s="10">
        <v>1999</v>
      </c>
      <c r="N744" s="9" t="s">
        <v>2549</v>
      </c>
      <c r="O744" t="s">
        <v>415</v>
      </c>
      <c r="P744">
        <v>14</v>
      </c>
      <c r="Q744" s="10" t="s">
        <v>241</v>
      </c>
      <c r="R744" s="10" t="s">
        <v>227</v>
      </c>
      <c r="S744" s="10" t="b">
        <v>0</v>
      </c>
      <c r="T744"/>
      <c r="U744"/>
      <c r="V744"/>
      <c r="W744"/>
      <c r="X744"/>
      <c r="Y744" s="10" t="b">
        <v>0</v>
      </c>
      <c r="Z744" s="6">
        <v>15.38461538461539</v>
      </c>
      <c r="AB744">
        <v>0</v>
      </c>
    </row>
    <row r="745" spans="1:28" x14ac:dyDescent="0.25">
      <c r="A745" s="10" t="s">
        <v>2580</v>
      </c>
      <c r="B745" s="4" t="s">
        <v>261</v>
      </c>
      <c r="C745" s="10" t="s">
        <v>53</v>
      </c>
      <c r="D745" s="10">
        <v>100</v>
      </c>
      <c r="E745" t="s">
        <v>262</v>
      </c>
      <c r="F745" s="10" t="s">
        <v>2581</v>
      </c>
      <c r="G745" s="10">
        <v>2015</v>
      </c>
      <c r="H745" s="4" t="s">
        <v>268</v>
      </c>
      <c r="I745" s="10" t="s">
        <v>53</v>
      </c>
      <c r="J745" s="10">
        <v>127</v>
      </c>
      <c r="K745" t="s">
        <v>269</v>
      </c>
      <c r="L745" s="10" t="s">
        <v>2582</v>
      </c>
      <c r="M745" s="10">
        <v>2015</v>
      </c>
      <c r="N745" s="9" t="s">
        <v>2549</v>
      </c>
      <c r="O745" t="s">
        <v>415</v>
      </c>
      <c r="P745">
        <v>14</v>
      </c>
      <c r="Q745" s="10" t="s">
        <v>269</v>
      </c>
      <c r="R745" s="10" t="s">
        <v>262</v>
      </c>
      <c r="S745" s="10" t="b">
        <v>1</v>
      </c>
      <c r="T745"/>
      <c r="U745"/>
      <c r="V745"/>
      <c r="W745"/>
      <c r="X745"/>
      <c r="Y745" s="10" t="b">
        <v>0</v>
      </c>
      <c r="Z745" s="6">
        <v>0.88105726872246704</v>
      </c>
      <c r="AB745">
        <v>0</v>
      </c>
    </row>
    <row r="746" spans="1:28" x14ac:dyDescent="0.25">
      <c r="A746" s="10" t="s">
        <v>2583</v>
      </c>
      <c r="B746" s="4" t="s">
        <v>275</v>
      </c>
      <c r="C746" s="10" t="s">
        <v>41</v>
      </c>
      <c r="D746" s="10">
        <v>45</v>
      </c>
      <c r="E746" t="s">
        <v>276</v>
      </c>
      <c r="F746" s="10" t="s">
        <v>2584</v>
      </c>
      <c r="G746" s="10">
        <v>2014</v>
      </c>
      <c r="H746" s="4" t="s">
        <v>254</v>
      </c>
      <c r="I746" s="10" t="s">
        <v>31</v>
      </c>
      <c r="J746" s="10">
        <v>12</v>
      </c>
      <c r="K746" t="s">
        <v>255</v>
      </c>
      <c r="L746" s="10" t="s">
        <v>2585</v>
      </c>
      <c r="M746" s="10">
        <v>2017</v>
      </c>
      <c r="N746" s="9" t="s">
        <v>2549</v>
      </c>
      <c r="O746" t="s">
        <v>415</v>
      </c>
      <c r="P746">
        <v>14</v>
      </c>
      <c r="Q746" s="10" t="s">
        <v>255</v>
      </c>
      <c r="R746" s="10" t="s">
        <v>276</v>
      </c>
      <c r="S746" s="10" t="b">
        <v>0</v>
      </c>
      <c r="T746"/>
      <c r="U746"/>
      <c r="V746"/>
      <c r="W746"/>
      <c r="X746"/>
      <c r="Y746" s="10" t="b">
        <v>1</v>
      </c>
      <c r="Z746" s="6">
        <v>3.5087719298245612</v>
      </c>
      <c r="AB746">
        <v>0</v>
      </c>
    </row>
    <row r="747" spans="1:28" x14ac:dyDescent="0.25">
      <c r="A747" s="10" t="s">
        <v>2586</v>
      </c>
      <c r="B747" s="4" t="s">
        <v>410</v>
      </c>
      <c r="C747" s="10" t="s">
        <v>27</v>
      </c>
      <c r="D747" s="10">
        <v>74</v>
      </c>
      <c r="E747" t="s">
        <v>411</v>
      </c>
      <c r="F747" s="10" t="s">
        <v>2587</v>
      </c>
      <c r="G747" s="10">
        <v>2006</v>
      </c>
      <c r="H747" s="4" t="s">
        <v>137</v>
      </c>
      <c r="I747" s="10" t="s">
        <v>27</v>
      </c>
      <c r="J747" s="10">
        <v>96</v>
      </c>
      <c r="K747" t="s">
        <v>138</v>
      </c>
      <c r="L747" s="10" t="s">
        <v>2588</v>
      </c>
      <c r="M747" s="10">
        <v>2016</v>
      </c>
      <c r="N747" s="9" t="s">
        <v>2549</v>
      </c>
      <c r="O747" t="s">
        <v>415</v>
      </c>
      <c r="P747">
        <v>14</v>
      </c>
      <c r="Q747" s="10" t="s">
        <v>411</v>
      </c>
      <c r="R747" s="10" t="s">
        <v>138</v>
      </c>
      <c r="S747" s="10" t="b">
        <v>1</v>
      </c>
      <c r="T747"/>
      <c r="U747"/>
      <c r="V747"/>
      <c r="W747"/>
      <c r="X747"/>
      <c r="Y747" s="10" t="b">
        <v>0</v>
      </c>
      <c r="Z747" s="6">
        <v>1.1764705882352939</v>
      </c>
      <c r="AB747">
        <v>0</v>
      </c>
    </row>
    <row r="748" spans="1:28" x14ac:dyDescent="0.25">
      <c r="A748" s="10" t="s">
        <v>2589</v>
      </c>
      <c r="B748" s="4" t="s">
        <v>296</v>
      </c>
      <c r="C748" s="10" t="s">
        <v>297</v>
      </c>
      <c r="D748" s="10">
        <v>61</v>
      </c>
      <c r="E748" t="s">
        <v>298</v>
      </c>
      <c r="F748" s="10" t="s">
        <v>2590</v>
      </c>
      <c r="G748" s="10">
        <v>2001</v>
      </c>
      <c r="H748" s="4" t="s">
        <v>429</v>
      </c>
      <c r="I748" s="10" t="s">
        <v>297</v>
      </c>
      <c r="J748" s="10">
        <v>71</v>
      </c>
      <c r="K748" t="s">
        <v>430</v>
      </c>
      <c r="L748" s="10" t="s">
        <v>2591</v>
      </c>
      <c r="M748" s="10">
        <v>2017</v>
      </c>
      <c r="N748" s="9" t="s">
        <v>2549</v>
      </c>
      <c r="O748" t="s">
        <v>415</v>
      </c>
      <c r="P748">
        <v>14</v>
      </c>
      <c r="Q748" s="10" t="s">
        <v>430</v>
      </c>
      <c r="R748" s="10" t="s">
        <v>298</v>
      </c>
      <c r="S748" s="10" t="b">
        <v>1</v>
      </c>
      <c r="T748"/>
      <c r="U748"/>
      <c r="V748"/>
      <c r="W748"/>
      <c r="X748"/>
      <c r="Y748" s="10" t="b">
        <v>1</v>
      </c>
      <c r="Z748" s="6">
        <v>1.5151515151515149</v>
      </c>
      <c r="AB748">
        <v>0</v>
      </c>
    </row>
    <row r="749" spans="1:28" x14ac:dyDescent="0.25">
      <c r="A749" s="10" t="s">
        <v>2592</v>
      </c>
      <c r="B749" s="4" t="s">
        <v>325</v>
      </c>
      <c r="C749" s="10" t="s">
        <v>95</v>
      </c>
      <c r="D749" s="10">
        <v>34</v>
      </c>
      <c r="E749" t="s">
        <v>326</v>
      </c>
      <c r="F749" s="10" t="s">
        <v>2593</v>
      </c>
      <c r="G749" s="10">
        <v>1998</v>
      </c>
      <c r="H749" s="4" t="s">
        <v>311</v>
      </c>
      <c r="I749" s="10" t="s">
        <v>95</v>
      </c>
      <c r="J749" s="10">
        <v>82</v>
      </c>
      <c r="K749" t="s">
        <v>312</v>
      </c>
      <c r="L749" s="10" t="s">
        <v>2594</v>
      </c>
      <c r="M749" s="10">
        <v>2017</v>
      </c>
      <c r="N749" s="9" t="s">
        <v>2549</v>
      </c>
      <c r="O749" t="s">
        <v>415</v>
      </c>
      <c r="P749">
        <v>14</v>
      </c>
      <c r="Q749" s="10" t="s">
        <v>312</v>
      </c>
      <c r="R749" s="10" t="s">
        <v>326</v>
      </c>
      <c r="S749" s="10" t="b">
        <v>1</v>
      </c>
      <c r="T749"/>
      <c r="U749"/>
      <c r="V749"/>
      <c r="W749"/>
      <c r="X749"/>
      <c r="Y749" s="10" t="b">
        <v>1</v>
      </c>
      <c r="Z749" s="6">
        <v>1.7241379310344831</v>
      </c>
      <c r="AB749">
        <v>0</v>
      </c>
    </row>
    <row r="750" spans="1:28" x14ac:dyDescent="0.25">
      <c r="A750" s="10" t="s">
        <v>2595</v>
      </c>
      <c r="B750" s="4" t="s">
        <v>339</v>
      </c>
      <c r="C750" s="10" t="s">
        <v>31</v>
      </c>
      <c r="D750" s="10">
        <v>83</v>
      </c>
      <c r="E750" t="s">
        <v>340</v>
      </c>
      <c r="F750" s="10" t="s">
        <v>2596</v>
      </c>
      <c r="G750" s="10">
        <v>2007</v>
      </c>
      <c r="H750" s="4" t="s">
        <v>360</v>
      </c>
      <c r="I750" s="10" t="s">
        <v>41</v>
      </c>
      <c r="J750" s="10">
        <v>26</v>
      </c>
      <c r="K750" t="s">
        <v>361</v>
      </c>
      <c r="L750" s="10" t="s">
        <v>2597</v>
      </c>
      <c r="M750" s="10">
        <v>2006</v>
      </c>
      <c r="N750" s="9" t="s">
        <v>2549</v>
      </c>
      <c r="O750" t="s">
        <v>415</v>
      </c>
      <c r="P750">
        <v>14</v>
      </c>
      <c r="Q750" s="10" t="s">
        <v>361</v>
      </c>
      <c r="R750" s="10" t="s">
        <v>340</v>
      </c>
      <c r="S750" s="10" t="b">
        <v>0</v>
      </c>
      <c r="T750"/>
      <c r="U750"/>
      <c r="V750"/>
      <c r="W750"/>
      <c r="X750"/>
      <c r="Y750" s="10" t="b">
        <v>0</v>
      </c>
      <c r="Z750" s="6">
        <v>1.834862385321101</v>
      </c>
      <c r="AB750">
        <v>0</v>
      </c>
    </row>
    <row r="751" spans="1:28" x14ac:dyDescent="0.25">
      <c r="A751" s="10" t="s">
        <v>2598</v>
      </c>
      <c r="B751" s="4" t="s">
        <v>285</v>
      </c>
      <c r="C751" s="10" t="s">
        <v>53</v>
      </c>
      <c r="D751" s="10">
        <v>106</v>
      </c>
      <c r="E751" t="s">
        <v>286</v>
      </c>
      <c r="F751" s="10" t="s">
        <v>2599</v>
      </c>
      <c r="G751" s="10">
        <v>2012</v>
      </c>
      <c r="H751" s="4" t="s">
        <v>353</v>
      </c>
      <c r="I751" s="10" t="s">
        <v>53</v>
      </c>
      <c r="J751" s="10">
        <v>113</v>
      </c>
      <c r="K751" t="s">
        <v>354</v>
      </c>
      <c r="L751" s="10" t="s">
        <v>2600</v>
      </c>
      <c r="M751" s="10">
        <v>2012</v>
      </c>
      <c r="N751" s="9" t="s">
        <v>2549</v>
      </c>
      <c r="O751" t="s">
        <v>415</v>
      </c>
      <c r="P751">
        <v>14</v>
      </c>
      <c r="Q751" s="10" t="s">
        <v>354</v>
      </c>
      <c r="R751" s="10" t="s">
        <v>286</v>
      </c>
      <c r="S751" s="10" t="b">
        <v>1</v>
      </c>
      <c r="T751"/>
      <c r="U751"/>
      <c r="V751"/>
      <c r="W751"/>
      <c r="X751"/>
      <c r="Y751" s="10" t="b">
        <v>0</v>
      </c>
      <c r="Z751" s="6">
        <v>0.91324200913242004</v>
      </c>
      <c r="AB751">
        <v>0</v>
      </c>
    </row>
    <row r="752" spans="1:28" x14ac:dyDescent="0.25">
      <c r="A752" s="10" t="s">
        <v>2601</v>
      </c>
      <c r="B752" s="4" t="s">
        <v>367</v>
      </c>
      <c r="C752" s="10" t="s">
        <v>31</v>
      </c>
      <c r="D752" s="10">
        <v>7</v>
      </c>
      <c r="E752" t="s">
        <v>368</v>
      </c>
      <c r="F752" s="10" t="s">
        <v>2602</v>
      </c>
      <c r="G752" s="10">
        <v>2011</v>
      </c>
      <c r="H752" s="4" t="s">
        <v>215</v>
      </c>
      <c r="I752" s="10" t="s">
        <v>31</v>
      </c>
      <c r="J752" s="10">
        <v>23</v>
      </c>
      <c r="K752" t="s">
        <v>216</v>
      </c>
      <c r="L752" s="10" t="s">
        <v>2603</v>
      </c>
      <c r="M752" s="10">
        <v>2012</v>
      </c>
      <c r="N752" s="9" t="s">
        <v>2549</v>
      </c>
      <c r="O752" t="s">
        <v>415</v>
      </c>
      <c r="P752">
        <v>14</v>
      </c>
      <c r="Q752" s="10" t="s">
        <v>216</v>
      </c>
      <c r="R752" s="10" t="s">
        <v>368</v>
      </c>
      <c r="S752" s="10" t="b">
        <v>1</v>
      </c>
      <c r="T752"/>
      <c r="U752"/>
      <c r="V752"/>
      <c r="W752"/>
      <c r="X752"/>
      <c r="Y752" s="10" t="b">
        <v>0</v>
      </c>
      <c r="Z752" s="6">
        <v>6.666666666666667</v>
      </c>
      <c r="AB752">
        <v>0</v>
      </c>
    </row>
    <row r="753" spans="1:28" x14ac:dyDescent="0.25">
      <c r="A753" s="10" t="s">
        <v>2604</v>
      </c>
      <c r="B753" s="4" t="s">
        <v>374</v>
      </c>
      <c r="C753" s="10" t="s">
        <v>80</v>
      </c>
      <c r="D753" s="10">
        <v>63</v>
      </c>
      <c r="E753" t="s">
        <v>375</v>
      </c>
      <c r="F753" s="10" t="s">
        <v>2605</v>
      </c>
      <c r="G753" s="10">
        <v>2014</v>
      </c>
      <c r="H753" s="4" t="s">
        <v>219</v>
      </c>
      <c r="I753" s="10" t="s">
        <v>80</v>
      </c>
      <c r="J753" s="10">
        <v>124</v>
      </c>
      <c r="K753" t="s">
        <v>220</v>
      </c>
      <c r="L753" s="10" t="s">
        <v>2606</v>
      </c>
      <c r="M753" s="10">
        <v>2011</v>
      </c>
      <c r="N753" s="9" t="s">
        <v>2549</v>
      </c>
      <c r="O753" t="s">
        <v>415</v>
      </c>
      <c r="P753">
        <v>14</v>
      </c>
      <c r="Q753" s="10" t="s">
        <v>220</v>
      </c>
      <c r="R753" s="10" t="s">
        <v>375</v>
      </c>
      <c r="S753" s="10" t="b">
        <v>1</v>
      </c>
      <c r="T753"/>
      <c r="U753"/>
      <c r="V753"/>
      <c r="W753"/>
      <c r="X753"/>
      <c r="Y753" s="10" t="b">
        <v>0</v>
      </c>
      <c r="Z753" s="6">
        <v>1.0695187165775399</v>
      </c>
      <c r="AB753">
        <v>0</v>
      </c>
    </row>
    <row r="754" spans="1:28" x14ac:dyDescent="0.25">
      <c r="A754" s="10" t="s">
        <v>2607</v>
      </c>
      <c r="B754" s="4" t="s">
        <v>527</v>
      </c>
      <c r="C754" s="10" t="s">
        <v>297</v>
      </c>
      <c r="D754" s="10">
        <v>57</v>
      </c>
      <c r="E754" t="s">
        <v>528</v>
      </c>
      <c r="F754" s="10" t="s">
        <v>2608</v>
      </c>
      <c r="G754" s="10">
        <v>2003</v>
      </c>
      <c r="H754" s="4" t="s">
        <v>472</v>
      </c>
      <c r="I754" s="10" t="s">
        <v>297</v>
      </c>
      <c r="J754" s="10">
        <v>17</v>
      </c>
      <c r="K754" t="s">
        <v>473</v>
      </c>
      <c r="L754" s="10" t="s">
        <v>2609</v>
      </c>
      <c r="M754" s="10">
        <v>2017</v>
      </c>
      <c r="N754" s="9" t="s">
        <v>2549</v>
      </c>
      <c r="O754" t="s">
        <v>415</v>
      </c>
      <c r="P754">
        <v>14</v>
      </c>
      <c r="Q754" s="10" t="s">
        <v>473</v>
      </c>
      <c r="R754" s="10" t="s">
        <v>528</v>
      </c>
      <c r="S754" s="10" t="b">
        <v>1</v>
      </c>
      <c r="T754"/>
      <c r="U754"/>
      <c r="V754"/>
      <c r="W754"/>
      <c r="X754"/>
      <c r="Y754" s="10" t="b">
        <v>1</v>
      </c>
      <c r="Z754" s="6">
        <v>2.7027027027027031</v>
      </c>
      <c r="AB754">
        <v>0</v>
      </c>
    </row>
    <row r="755" spans="1:28" x14ac:dyDescent="0.25">
      <c r="A755" s="10" t="s">
        <v>2610</v>
      </c>
      <c r="B755" s="4" t="s">
        <v>537</v>
      </c>
      <c r="C755" s="10" t="s">
        <v>297</v>
      </c>
      <c r="D755" s="10">
        <v>21</v>
      </c>
      <c r="E755" t="s">
        <v>538</v>
      </c>
      <c r="F755" s="10" t="s">
        <v>2611</v>
      </c>
      <c r="G755" s="10">
        <v>1997</v>
      </c>
      <c r="H755" s="4" t="s">
        <v>573</v>
      </c>
      <c r="I755" s="10" t="s">
        <v>297</v>
      </c>
      <c r="J755" s="10">
        <v>10</v>
      </c>
      <c r="K755" t="s">
        <v>574</v>
      </c>
      <c r="L755" s="10" t="s">
        <v>2612</v>
      </c>
      <c r="M755" s="10">
        <v>1998</v>
      </c>
      <c r="N755" s="9" t="s">
        <v>2549</v>
      </c>
      <c r="O755" t="s">
        <v>415</v>
      </c>
      <c r="P755">
        <v>14</v>
      </c>
      <c r="Q755" s="10" t="s">
        <v>574</v>
      </c>
      <c r="R755" s="10" t="s">
        <v>538</v>
      </c>
      <c r="S755" s="10" t="b">
        <v>1</v>
      </c>
      <c r="T755"/>
      <c r="U755"/>
      <c r="V755"/>
      <c r="W755"/>
      <c r="X755"/>
      <c r="Y755" s="10" t="b">
        <v>0</v>
      </c>
      <c r="Z755" s="6">
        <v>6.4516129032258061</v>
      </c>
      <c r="AB755">
        <v>0</v>
      </c>
    </row>
    <row r="756" spans="1:28" x14ac:dyDescent="0.25">
      <c r="A756" s="10" t="s">
        <v>2613</v>
      </c>
      <c r="B756" s="4" t="s">
        <v>425</v>
      </c>
      <c r="C756" s="10" t="s">
        <v>297</v>
      </c>
      <c r="D756" s="10">
        <v>68</v>
      </c>
      <c r="E756" t="s">
        <v>426</v>
      </c>
      <c r="F756" s="10" t="s">
        <v>2614</v>
      </c>
      <c r="G756" s="10">
        <v>2003</v>
      </c>
      <c r="H756" s="4" t="s">
        <v>458</v>
      </c>
      <c r="I756" s="10" t="s">
        <v>297</v>
      </c>
      <c r="J756" s="10">
        <v>11</v>
      </c>
      <c r="K756" t="s">
        <v>459</v>
      </c>
      <c r="L756" s="10" t="s">
        <v>2615</v>
      </c>
      <c r="M756" s="10">
        <v>2017</v>
      </c>
      <c r="N756" s="9" t="s">
        <v>2549</v>
      </c>
      <c r="O756" t="s">
        <v>415</v>
      </c>
      <c r="P756">
        <v>14</v>
      </c>
      <c r="Q756" s="10" t="s">
        <v>459</v>
      </c>
      <c r="R756" s="10" t="s">
        <v>426</v>
      </c>
      <c r="S756" s="10" t="b">
        <v>1</v>
      </c>
      <c r="T756"/>
      <c r="U756"/>
      <c r="V756"/>
      <c r="W756"/>
      <c r="X756"/>
      <c r="Y756" s="10" t="b">
        <v>1</v>
      </c>
      <c r="Z756" s="6">
        <v>2.5316455696202529</v>
      </c>
      <c r="AB756">
        <v>0</v>
      </c>
    </row>
    <row r="757" spans="1:28" x14ac:dyDescent="0.25">
      <c r="A757" s="10" t="s">
        <v>2616</v>
      </c>
      <c r="B757" s="4" t="s">
        <v>550</v>
      </c>
      <c r="C757" s="10" t="s">
        <v>152</v>
      </c>
      <c r="D757" s="10">
        <v>73</v>
      </c>
      <c r="E757" t="s">
        <v>551</v>
      </c>
      <c r="F757" s="10" t="s">
        <v>2617</v>
      </c>
      <c r="G757" s="10">
        <v>2015</v>
      </c>
      <c r="H757" s="4" t="s">
        <v>257</v>
      </c>
      <c r="I757" s="10" t="s">
        <v>152</v>
      </c>
      <c r="J757" s="10">
        <v>69</v>
      </c>
      <c r="K757" t="s">
        <v>258</v>
      </c>
      <c r="L757" s="10" t="s">
        <v>2618</v>
      </c>
      <c r="M757" s="10">
        <v>1998</v>
      </c>
      <c r="N757" s="9" t="s">
        <v>2549</v>
      </c>
      <c r="O757" t="s">
        <v>415</v>
      </c>
      <c r="P757">
        <v>14</v>
      </c>
      <c r="Q757" s="10" t="s">
        <v>551</v>
      </c>
      <c r="R757" s="10" t="s">
        <v>258</v>
      </c>
      <c r="S757" s="10" t="b">
        <v>1</v>
      </c>
      <c r="T757"/>
      <c r="U757"/>
      <c r="V757"/>
      <c r="W757"/>
      <c r="X757"/>
      <c r="Y757" s="10" t="b">
        <v>0</v>
      </c>
      <c r="Z757" s="6">
        <v>1.408450704225352</v>
      </c>
      <c r="AB757">
        <v>0</v>
      </c>
    </row>
    <row r="758" spans="1:28" x14ac:dyDescent="0.25">
      <c r="A758" s="10" t="s">
        <v>2619</v>
      </c>
      <c r="B758" s="4" t="s">
        <v>48</v>
      </c>
      <c r="C758" s="10" t="s">
        <v>27</v>
      </c>
      <c r="D758" s="10">
        <v>67</v>
      </c>
      <c r="E758" t="s">
        <v>49</v>
      </c>
      <c r="F758" s="10" t="s">
        <v>2620</v>
      </c>
      <c r="G758" s="10">
        <v>2010</v>
      </c>
      <c r="H758" s="4" t="s">
        <v>300</v>
      </c>
      <c r="I758" s="10" t="s">
        <v>27</v>
      </c>
      <c r="J758" s="10">
        <v>110</v>
      </c>
      <c r="K758" t="s">
        <v>301</v>
      </c>
      <c r="L758" s="10" t="s">
        <v>2621</v>
      </c>
      <c r="M758" s="10">
        <v>2000</v>
      </c>
      <c r="N758" s="9" t="s">
        <v>2549</v>
      </c>
      <c r="O758" t="s">
        <v>415</v>
      </c>
      <c r="P758">
        <v>14</v>
      </c>
      <c r="Q758" s="10" t="s">
        <v>49</v>
      </c>
      <c r="R758" s="10" t="s">
        <v>301</v>
      </c>
      <c r="S758" s="10" t="b">
        <v>1</v>
      </c>
      <c r="T758"/>
      <c r="U758"/>
      <c r="V758"/>
      <c r="W758"/>
      <c r="X758"/>
      <c r="Y758" s="10" t="b">
        <v>0</v>
      </c>
      <c r="Z758" s="6">
        <v>1.129943502824859</v>
      </c>
      <c r="AB758">
        <v>0</v>
      </c>
    </row>
    <row r="759" spans="1:28" x14ac:dyDescent="0.25">
      <c r="A759" s="10" t="s">
        <v>1341</v>
      </c>
      <c r="B759" s="4" t="s">
        <v>64</v>
      </c>
      <c r="C759" s="10" t="s">
        <v>65</v>
      </c>
      <c r="D759" s="10">
        <v>125</v>
      </c>
      <c r="E759" t="s">
        <v>66</v>
      </c>
      <c r="F759" s="10" t="s">
        <v>2622</v>
      </c>
      <c r="G759" s="10">
        <v>2002</v>
      </c>
      <c r="H759" s="4" t="s">
        <v>289</v>
      </c>
      <c r="I759" s="10" t="s">
        <v>65</v>
      </c>
      <c r="J759" s="10">
        <v>117</v>
      </c>
      <c r="K759" t="s">
        <v>290</v>
      </c>
      <c r="L759" s="10" t="s">
        <v>2623</v>
      </c>
      <c r="M759" s="10">
        <v>2016</v>
      </c>
      <c r="N759" s="9" t="s">
        <v>2549</v>
      </c>
      <c r="O759" t="s">
        <v>415</v>
      </c>
      <c r="P759">
        <v>14</v>
      </c>
      <c r="Q759" s="10" t="s">
        <v>290</v>
      </c>
      <c r="R759" s="10" t="s">
        <v>66</v>
      </c>
      <c r="S759" s="10" t="b">
        <v>1</v>
      </c>
      <c r="T759"/>
      <c r="U759"/>
      <c r="V759"/>
      <c r="W759"/>
      <c r="X759"/>
      <c r="Y759" s="10" t="b">
        <v>0</v>
      </c>
      <c r="Z759" s="6">
        <v>0.82644628099173556</v>
      </c>
      <c r="AB759">
        <v>0</v>
      </c>
    </row>
    <row r="760" spans="1:28" x14ac:dyDescent="0.25">
      <c r="A760" s="10" t="s">
        <v>2624</v>
      </c>
      <c r="B760" s="4" t="s">
        <v>40</v>
      </c>
      <c r="C760" s="10" t="s">
        <v>41</v>
      </c>
      <c r="D760" s="10">
        <v>59</v>
      </c>
      <c r="E760" t="s">
        <v>42</v>
      </c>
      <c r="F760" s="10" t="s">
        <v>2625</v>
      </c>
      <c r="G760" s="10">
        <v>2002</v>
      </c>
      <c r="H760" s="4" t="s">
        <v>72</v>
      </c>
      <c r="I760" s="10" t="s">
        <v>41</v>
      </c>
      <c r="J760" s="10">
        <v>41</v>
      </c>
      <c r="K760" t="s">
        <v>73</v>
      </c>
      <c r="L760" s="10" t="s">
        <v>2626</v>
      </c>
      <c r="M760" s="10">
        <v>1997</v>
      </c>
      <c r="N760" s="9" t="s">
        <v>2549</v>
      </c>
      <c r="O760" t="s">
        <v>415</v>
      </c>
      <c r="P760">
        <v>14</v>
      </c>
      <c r="Q760" s="10" t="s">
        <v>42</v>
      </c>
      <c r="R760" s="10" t="s">
        <v>73</v>
      </c>
      <c r="S760" s="10" t="b">
        <v>1</v>
      </c>
      <c r="T760"/>
      <c r="U760"/>
      <c r="V760"/>
      <c r="W760"/>
      <c r="X760"/>
      <c r="Y760" s="10" t="b">
        <v>0</v>
      </c>
      <c r="Z760" s="6">
        <v>2</v>
      </c>
      <c r="AB760">
        <v>0</v>
      </c>
    </row>
    <row r="761" spans="1:28" x14ac:dyDescent="0.25">
      <c r="A761" s="10" t="s">
        <v>2627</v>
      </c>
      <c r="B761" s="4" t="s">
        <v>79</v>
      </c>
      <c r="C761" s="10" t="s">
        <v>80</v>
      </c>
      <c r="D761" s="10">
        <v>107</v>
      </c>
      <c r="E761" t="s">
        <v>81</v>
      </c>
      <c r="F761" s="10" t="s">
        <v>2628</v>
      </c>
      <c r="G761" s="10">
        <v>2013</v>
      </c>
      <c r="H761" s="4" t="s">
        <v>588</v>
      </c>
      <c r="I761" s="10" t="s">
        <v>80</v>
      </c>
      <c r="J761" s="10">
        <v>122</v>
      </c>
      <c r="K761" t="s">
        <v>589</v>
      </c>
      <c r="L761" s="10" t="s">
        <v>2629</v>
      </c>
      <c r="M761" s="10">
        <v>2013</v>
      </c>
      <c r="N761" s="9" t="s">
        <v>2549</v>
      </c>
      <c r="O761" t="s">
        <v>415</v>
      </c>
      <c r="P761">
        <v>14</v>
      </c>
      <c r="Q761" s="10" t="s">
        <v>81</v>
      </c>
      <c r="R761" s="10" t="s">
        <v>589</v>
      </c>
      <c r="S761" s="10" t="b">
        <v>1</v>
      </c>
      <c r="T761"/>
      <c r="U761"/>
      <c r="V761"/>
      <c r="W761"/>
      <c r="X761"/>
      <c r="Y761" s="10" t="b">
        <v>0</v>
      </c>
      <c r="Z761" s="6">
        <v>0.87336244541484709</v>
      </c>
      <c r="AB761">
        <v>0</v>
      </c>
    </row>
    <row r="762" spans="1:28" x14ac:dyDescent="0.25">
      <c r="A762" s="10" t="s">
        <v>2630</v>
      </c>
      <c r="B762" s="4" t="s">
        <v>540</v>
      </c>
      <c r="C762" s="10" t="s">
        <v>65</v>
      </c>
      <c r="D762" s="10">
        <v>29</v>
      </c>
      <c r="E762" t="s">
        <v>541</v>
      </c>
      <c r="F762" s="10" t="s">
        <v>2631</v>
      </c>
      <c r="G762" s="10">
        <v>2017</v>
      </c>
      <c r="H762" s="4" t="s">
        <v>557</v>
      </c>
      <c r="I762" s="10" t="s">
        <v>61</v>
      </c>
      <c r="J762" s="10">
        <v>2</v>
      </c>
      <c r="K762" t="s">
        <v>558</v>
      </c>
      <c r="L762" s="10" t="s">
        <v>2632</v>
      </c>
      <c r="M762" s="10">
        <v>2004</v>
      </c>
      <c r="N762" s="9" t="s">
        <v>2549</v>
      </c>
      <c r="O762" t="s">
        <v>415</v>
      </c>
      <c r="P762">
        <v>14</v>
      </c>
      <c r="Q762" s="10" t="s">
        <v>558</v>
      </c>
      <c r="R762" s="10" t="s">
        <v>541</v>
      </c>
      <c r="S762" s="10" t="b">
        <v>0</v>
      </c>
      <c r="T762"/>
      <c r="U762"/>
      <c r="V762"/>
      <c r="W762"/>
      <c r="X762"/>
      <c r="Y762" s="10" t="b">
        <v>1</v>
      </c>
      <c r="Z762" s="6">
        <v>6.4516129032258061</v>
      </c>
      <c r="AB762">
        <v>0</v>
      </c>
    </row>
    <row r="763" spans="1:28" x14ac:dyDescent="0.25">
      <c r="A763" s="10" t="s">
        <v>2633</v>
      </c>
      <c r="B763" s="4" t="s">
        <v>94</v>
      </c>
      <c r="C763" s="10" t="s">
        <v>95</v>
      </c>
      <c r="D763" s="10">
        <v>8</v>
      </c>
      <c r="E763" t="s">
        <v>96</v>
      </c>
      <c r="F763" s="10" t="s">
        <v>2634</v>
      </c>
      <c r="G763" s="10">
        <v>2011</v>
      </c>
      <c r="H763" s="4" t="s">
        <v>222</v>
      </c>
      <c r="I763" s="10" t="s">
        <v>95</v>
      </c>
      <c r="J763" s="10">
        <v>32</v>
      </c>
      <c r="K763" t="s">
        <v>223</v>
      </c>
      <c r="L763" s="10" t="s">
        <v>2635</v>
      </c>
      <c r="M763" s="10">
        <v>2014</v>
      </c>
      <c r="N763" s="9" t="s">
        <v>2549</v>
      </c>
      <c r="O763" t="s">
        <v>415</v>
      </c>
      <c r="P763">
        <v>14</v>
      </c>
      <c r="Q763" s="10" t="s">
        <v>96</v>
      </c>
      <c r="R763" s="10" t="s">
        <v>223</v>
      </c>
      <c r="S763" s="10" t="b">
        <v>1</v>
      </c>
      <c r="T763"/>
      <c r="U763"/>
      <c r="V763"/>
      <c r="W763"/>
      <c r="X763"/>
      <c r="Y763" s="10" t="b">
        <v>0</v>
      </c>
      <c r="Z763" s="6">
        <v>5</v>
      </c>
      <c r="AB763">
        <v>0</v>
      </c>
    </row>
    <row r="764" spans="1:28" x14ac:dyDescent="0.25">
      <c r="A764" s="10" t="s">
        <v>2636</v>
      </c>
      <c r="B764" s="4" t="s">
        <v>102</v>
      </c>
      <c r="C764" s="10" t="s">
        <v>80</v>
      </c>
      <c r="D764" s="10">
        <v>111</v>
      </c>
      <c r="E764" t="s">
        <v>103</v>
      </c>
      <c r="F764" s="10" t="s">
        <v>2637</v>
      </c>
      <c r="G764" s="10">
        <v>2016</v>
      </c>
      <c r="H764" s="4" t="s">
        <v>507</v>
      </c>
      <c r="I764" s="10" t="s">
        <v>80</v>
      </c>
      <c r="J764" s="10">
        <v>105</v>
      </c>
      <c r="K764" t="s">
        <v>508</v>
      </c>
      <c r="L764" s="10" t="s">
        <v>2638</v>
      </c>
      <c r="M764" s="10">
        <v>2008</v>
      </c>
      <c r="N764" s="9" t="s">
        <v>2549</v>
      </c>
      <c r="O764" t="s">
        <v>415</v>
      </c>
      <c r="P764">
        <v>14</v>
      </c>
      <c r="Q764" s="10" t="s">
        <v>508</v>
      </c>
      <c r="R764" s="10" t="s">
        <v>103</v>
      </c>
      <c r="S764" s="10" t="b">
        <v>1</v>
      </c>
      <c r="T764"/>
      <c r="U764"/>
      <c r="V764"/>
      <c r="W764"/>
      <c r="X764"/>
      <c r="Y764" s="10" t="b">
        <v>0</v>
      </c>
      <c r="Z764" s="6">
        <v>0.92592592592592582</v>
      </c>
      <c r="AB764">
        <v>0</v>
      </c>
    </row>
    <row r="765" spans="1:28" x14ac:dyDescent="0.25">
      <c r="A765" s="10" t="s">
        <v>2639</v>
      </c>
      <c r="B765" s="4" t="s">
        <v>130</v>
      </c>
      <c r="C765" s="10" t="s">
        <v>41</v>
      </c>
      <c r="D765" s="10">
        <v>60</v>
      </c>
      <c r="E765" t="s">
        <v>131</v>
      </c>
      <c r="F765" s="10" t="s">
        <v>2640</v>
      </c>
      <c r="G765" s="10">
        <v>2009</v>
      </c>
      <c r="H765" s="4" t="s">
        <v>395</v>
      </c>
      <c r="I765" s="10" t="s">
        <v>41</v>
      </c>
      <c r="J765" s="10">
        <v>1</v>
      </c>
      <c r="K765" t="s">
        <v>396</v>
      </c>
      <c r="L765" s="10" t="s">
        <v>2641</v>
      </c>
      <c r="M765" s="10">
        <v>2001</v>
      </c>
      <c r="N765" s="9" t="s">
        <v>2549</v>
      </c>
      <c r="O765" t="s">
        <v>415</v>
      </c>
      <c r="P765">
        <v>14</v>
      </c>
      <c r="Q765" s="10" t="s">
        <v>396</v>
      </c>
      <c r="R765" s="10" t="s">
        <v>131</v>
      </c>
      <c r="S765" s="10" t="b">
        <v>1</v>
      </c>
      <c r="T765"/>
      <c r="U765"/>
      <c r="V765"/>
      <c r="W765"/>
      <c r="X765"/>
      <c r="Y765" s="10" t="b">
        <v>0</v>
      </c>
      <c r="Z765" s="6">
        <v>3.278688524590164</v>
      </c>
      <c r="AB765">
        <v>0</v>
      </c>
    </row>
    <row r="766" spans="1:28" x14ac:dyDescent="0.25">
      <c r="A766" s="10" t="s">
        <v>2642</v>
      </c>
      <c r="B766" s="4" t="s">
        <v>432</v>
      </c>
      <c r="C766" s="10" t="s">
        <v>297</v>
      </c>
      <c r="D766" s="10">
        <v>49</v>
      </c>
      <c r="E766" t="s">
        <v>433</v>
      </c>
      <c r="F766" s="10" t="s">
        <v>2643</v>
      </c>
      <c r="G766" s="10">
        <v>1998</v>
      </c>
      <c r="H766" s="4" t="s">
        <v>511</v>
      </c>
      <c r="I766" s="10" t="s">
        <v>297</v>
      </c>
      <c r="J766" s="10">
        <v>103</v>
      </c>
      <c r="K766" t="s">
        <v>512</v>
      </c>
      <c r="L766" s="10" t="s">
        <v>2644</v>
      </c>
      <c r="M766" s="10">
        <v>2017</v>
      </c>
      <c r="N766" s="9" t="s">
        <v>2549</v>
      </c>
      <c r="O766" t="s">
        <v>415</v>
      </c>
      <c r="P766">
        <v>14</v>
      </c>
      <c r="Q766" s="10" t="s">
        <v>512</v>
      </c>
      <c r="R766" s="10" t="s">
        <v>433</v>
      </c>
      <c r="S766" s="10" t="b">
        <v>1</v>
      </c>
      <c r="T766"/>
      <c r="U766"/>
      <c r="V766"/>
      <c r="W766"/>
      <c r="X766"/>
      <c r="Y766" s="10" t="b">
        <v>1</v>
      </c>
      <c r="Z766" s="6">
        <v>1.31578947368421</v>
      </c>
      <c r="AB766">
        <v>0</v>
      </c>
    </row>
    <row r="767" spans="1:28" x14ac:dyDescent="0.25">
      <c r="A767" s="10" t="s">
        <v>2645</v>
      </c>
      <c r="B767" s="4" t="s">
        <v>584</v>
      </c>
      <c r="C767" s="10" t="s">
        <v>297</v>
      </c>
      <c r="D767" s="10">
        <v>58</v>
      </c>
      <c r="E767" t="s">
        <v>585</v>
      </c>
      <c r="F767" s="10" t="s">
        <v>2646</v>
      </c>
      <c r="G767" s="10">
        <v>2006</v>
      </c>
      <c r="H767" s="4" t="s">
        <v>453</v>
      </c>
      <c r="I767" s="10" t="s">
        <v>297</v>
      </c>
      <c r="J767" s="10">
        <v>42</v>
      </c>
      <c r="K767" t="s">
        <v>454</v>
      </c>
      <c r="L767" s="10" t="s">
        <v>2647</v>
      </c>
      <c r="M767" s="10">
        <v>2014</v>
      </c>
      <c r="N767" s="9" t="s">
        <v>2549</v>
      </c>
      <c r="O767" t="s">
        <v>415</v>
      </c>
      <c r="P767">
        <v>14</v>
      </c>
      <c r="Q767" s="10" t="s">
        <v>454</v>
      </c>
      <c r="R767" s="10" t="s">
        <v>585</v>
      </c>
      <c r="S767" s="10" t="b">
        <v>1</v>
      </c>
      <c r="T767"/>
      <c r="U767"/>
      <c r="V767"/>
      <c r="W767"/>
      <c r="X767"/>
      <c r="Y767" s="10" t="b">
        <v>0</v>
      </c>
      <c r="Z767" s="6">
        <v>2</v>
      </c>
      <c r="AB767">
        <v>0</v>
      </c>
    </row>
    <row r="768" spans="1:28" x14ac:dyDescent="0.25">
      <c r="A768" s="10" t="s">
        <v>2648</v>
      </c>
      <c r="B768" s="4" t="s">
        <v>144</v>
      </c>
      <c r="C768" s="10" t="s">
        <v>27</v>
      </c>
      <c r="D768" s="10">
        <v>91</v>
      </c>
      <c r="E768" t="s">
        <v>145</v>
      </c>
      <c r="F768" s="10" t="s">
        <v>2649</v>
      </c>
      <c r="G768" s="10">
        <v>2012</v>
      </c>
      <c r="H768" s="4" t="s">
        <v>247</v>
      </c>
      <c r="I768" s="10" t="s">
        <v>27</v>
      </c>
      <c r="J768" s="10">
        <v>77</v>
      </c>
      <c r="K768" t="s">
        <v>248</v>
      </c>
      <c r="L768" s="10" t="s">
        <v>2650</v>
      </c>
      <c r="M768" s="10">
        <v>2001</v>
      </c>
      <c r="N768" s="9" t="s">
        <v>2549</v>
      </c>
      <c r="O768" t="s">
        <v>415</v>
      </c>
      <c r="P768">
        <v>14</v>
      </c>
      <c r="Q768" s="10" t="s">
        <v>248</v>
      </c>
      <c r="R768" s="10" t="s">
        <v>145</v>
      </c>
      <c r="S768" s="10" t="b">
        <v>1</v>
      </c>
      <c r="T768"/>
      <c r="U768"/>
      <c r="V768"/>
      <c r="W768"/>
      <c r="X768"/>
      <c r="Y768" s="10" t="b">
        <v>0</v>
      </c>
      <c r="Z768" s="6">
        <v>1.19047619047619</v>
      </c>
      <c r="AB768">
        <v>0</v>
      </c>
    </row>
    <row r="769" spans="1:28" x14ac:dyDescent="0.25">
      <c r="A769" s="10" t="s">
        <v>2651</v>
      </c>
      <c r="B769" s="4" t="s">
        <v>166</v>
      </c>
      <c r="C769" s="10" t="s">
        <v>31</v>
      </c>
      <c r="D769" s="10">
        <v>43</v>
      </c>
      <c r="E769" t="s">
        <v>167</v>
      </c>
      <c r="F769" s="10" t="s">
        <v>2652</v>
      </c>
      <c r="G769" s="10">
        <v>2013</v>
      </c>
      <c r="H769" s="4" t="s">
        <v>170</v>
      </c>
      <c r="I769" s="10" t="s">
        <v>41</v>
      </c>
      <c r="J769" s="10">
        <v>22</v>
      </c>
      <c r="K769" t="s">
        <v>171</v>
      </c>
      <c r="L769" s="10" t="s">
        <v>2653</v>
      </c>
      <c r="M769" s="10">
        <v>2016</v>
      </c>
      <c r="N769" s="9" t="s">
        <v>2549</v>
      </c>
      <c r="O769" t="s">
        <v>415</v>
      </c>
      <c r="P769">
        <v>14</v>
      </c>
      <c r="Q769" s="10" t="s">
        <v>167</v>
      </c>
      <c r="R769" s="10" t="s">
        <v>171</v>
      </c>
      <c r="S769" s="10" t="b">
        <v>0</v>
      </c>
      <c r="T769"/>
      <c r="U769"/>
      <c r="V769"/>
      <c r="W769"/>
      <c r="X769"/>
      <c r="Y769" s="10" t="b">
        <v>0</v>
      </c>
      <c r="Z769" s="6">
        <v>3.0769230769230771</v>
      </c>
      <c r="AB769">
        <v>0</v>
      </c>
    </row>
    <row r="770" spans="1:28" x14ac:dyDescent="0.25">
      <c r="A770" s="10" t="s">
        <v>2654</v>
      </c>
      <c r="B770" s="4" t="s">
        <v>151</v>
      </c>
      <c r="C770" s="10" t="s">
        <v>152</v>
      </c>
      <c r="D770" s="10">
        <v>109</v>
      </c>
      <c r="E770" t="s">
        <v>153</v>
      </c>
      <c r="F770" s="10" t="s">
        <v>2655</v>
      </c>
      <c r="G770" s="10">
        <v>2012</v>
      </c>
      <c r="H770" s="4" t="s">
        <v>264</v>
      </c>
      <c r="I770" s="10" t="s">
        <v>152</v>
      </c>
      <c r="J770" s="10">
        <v>93</v>
      </c>
      <c r="K770" t="s">
        <v>265</v>
      </c>
      <c r="L770" s="10" t="s">
        <v>2656</v>
      </c>
      <c r="M770" s="10">
        <v>2008</v>
      </c>
      <c r="N770" s="9" t="s">
        <v>2549</v>
      </c>
      <c r="O770" t="s">
        <v>415</v>
      </c>
      <c r="P770">
        <v>14</v>
      </c>
      <c r="Q770" s="10" t="s">
        <v>265</v>
      </c>
      <c r="R770" s="10" t="s">
        <v>153</v>
      </c>
      <c r="S770" s="10" t="b">
        <v>1</v>
      </c>
      <c r="T770"/>
      <c r="U770"/>
      <c r="V770"/>
      <c r="W770"/>
      <c r="X770"/>
      <c r="Y770" s="10" t="b">
        <v>0</v>
      </c>
      <c r="Z770" s="6">
        <v>0.99009900990099009</v>
      </c>
      <c r="AB770">
        <v>0</v>
      </c>
    </row>
    <row r="771" spans="1:28" x14ac:dyDescent="0.25">
      <c r="A771" s="10" t="s">
        <v>2657</v>
      </c>
      <c r="B771" s="4" t="s">
        <v>180</v>
      </c>
      <c r="C771" s="10" t="s">
        <v>80</v>
      </c>
      <c r="D771" s="10">
        <v>79</v>
      </c>
      <c r="E771" t="s">
        <v>181</v>
      </c>
      <c r="F771" s="10" t="s">
        <v>2658</v>
      </c>
      <c r="G771" s="10">
        <v>1999</v>
      </c>
      <c r="H771" s="4" t="s">
        <v>321</v>
      </c>
      <c r="I771" s="10" t="s">
        <v>80</v>
      </c>
      <c r="J771" s="10">
        <v>118</v>
      </c>
      <c r="K771" t="s">
        <v>322</v>
      </c>
      <c r="L771" s="10" t="s">
        <v>2659</v>
      </c>
      <c r="M771" s="10">
        <v>2008</v>
      </c>
      <c r="N771" s="9" t="s">
        <v>2549</v>
      </c>
      <c r="O771" t="s">
        <v>415</v>
      </c>
      <c r="P771">
        <v>14</v>
      </c>
      <c r="Q771" s="10" t="s">
        <v>181</v>
      </c>
      <c r="R771" s="10" t="s">
        <v>322</v>
      </c>
      <c r="S771" s="10" t="b">
        <v>1</v>
      </c>
      <c r="T771"/>
      <c r="U771"/>
      <c r="V771"/>
      <c r="W771"/>
      <c r="X771"/>
      <c r="Y771" s="10" t="b">
        <v>0</v>
      </c>
      <c r="Z771" s="6">
        <v>1.015228426395939</v>
      </c>
      <c r="AB771">
        <v>0</v>
      </c>
    </row>
    <row r="772" spans="1:28" x14ac:dyDescent="0.25">
      <c r="A772" s="10" t="s">
        <v>2660</v>
      </c>
      <c r="B772" s="4" t="s">
        <v>194</v>
      </c>
      <c r="C772" s="10" t="s">
        <v>61</v>
      </c>
      <c r="D772" s="10">
        <v>15</v>
      </c>
      <c r="E772" t="s">
        <v>195</v>
      </c>
      <c r="F772" s="10" t="s">
        <v>2661</v>
      </c>
      <c r="G772" s="10">
        <v>2010</v>
      </c>
      <c r="H772" s="4" t="s">
        <v>494</v>
      </c>
      <c r="I772" s="10" t="s">
        <v>61</v>
      </c>
      <c r="J772" s="10">
        <v>30</v>
      </c>
      <c r="K772" t="s">
        <v>495</v>
      </c>
      <c r="L772" s="10" t="s">
        <v>2662</v>
      </c>
      <c r="M772" s="10">
        <v>1997</v>
      </c>
      <c r="N772" s="9" t="s">
        <v>2549</v>
      </c>
      <c r="O772" t="s">
        <v>415</v>
      </c>
      <c r="P772">
        <v>14</v>
      </c>
      <c r="Q772" s="10" t="s">
        <v>495</v>
      </c>
      <c r="R772" s="10" t="s">
        <v>195</v>
      </c>
      <c r="S772" s="10" t="b">
        <v>1</v>
      </c>
      <c r="T772"/>
      <c r="U772"/>
      <c r="V772"/>
      <c r="W772"/>
      <c r="X772"/>
      <c r="Y772" s="10" t="b">
        <v>0</v>
      </c>
      <c r="Z772" s="6">
        <v>4.4444444444444446</v>
      </c>
      <c r="AB772">
        <v>0</v>
      </c>
    </row>
    <row r="773" spans="1:28" x14ac:dyDescent="0.25">
      <c r="A773" s="10" t="s">
        <v>2663</v>
      </c>
      <c r="B773" s="4" t="s">
        <v>187</v>
      </c>
      <c r="C773" s="10" t="s">
        <v>41</v>
      </c>
      <c r="D773" s="10">
        <v>37</v>
      </c>
      <c r="E773" t="s">
        <v>188</v>
      </c>
      <c r="F773" s="10" t="s">
        <v>2664</v>
      </c>
      <c r="G773" s="10">
        <v>1996</v>
      </c>
      <c r="H773" s="4" t="s">
        <v>113</v>
      </c>
      <c r="I773" s="10" t="s">
        <v>41</v>
      </c>
      <c r="J773" s="10">
        <v>79</v>
      </c>
      <c r="K773" t="s">
        <v>114</v>
      </c>
      <c r="L773" s="10" t="s">
        <v>2665</v>
      </c>
      <c r="M773" s="10">
        <v>2007</v>
      </c>
      <c r="N773" s="9" t="s">
        <v>2549</v>
      </c>
      <c r="O773" t="s">
        <v>415</v>
      </c>
      <c r="P773">
        <v>14</v>
      </c>
      <c r="Q773" s="10" t="s">
        <v>114</v>
      </c>
      <c r="R773" s="10" t="s">
        <v>188</v>
      </c>
      <c r="S773" s="10" t="b">
        <v>1</v>
      </c>
      <c r="T773"/>
      <c r="U773"/>
      <c r="V773"/>
      <c r="W773"/>
      <c r="X773"/>
      <c r="Y773" s="10" t="b">
        <v>0</v>
      </c>
      <c r="Z773" s="6">
        <v>1.7241379310344831</v>
      </c>
      <c r="AB773">
        <v>0</v>
      </c>
    </row>
    <row r="774" spans="1:28" x14ac:dyDescent="0.25">
      <c r="A774" s="10" t="s">
        <v>2666</v>
      </c>
      <c r="B774" s="4" t="s">
        <v>201</v>
      </c>
      <c r="C774" s="10" t="s">
        <v>152</v>
      </c>
      <c r="D774" s="10">
        <v>84</v>
      </c>
      <c r="E774" t="s">
        <v>202</v>
      </c>
      <c r="F774" s="10" t="s">
        <v>2667</v>
      </c>
      <c r="G774" s="10">
        <v>2016</v>
      </c>
      <c r="H774" s="4" t="s">
        <v>292</v>
      </c>
      <c r="I774" s="10" t="s">
        <v>152</v>
      </c>
      <c r="J774" s="10">
        <v>89</v>
      </c>
      <c r="K774" t="s">
        <v>293</v>
      </c>
      <c r="L774" s="10" t="s">
        <v>2668</v>
      </c>
      <c r="M774" s="10">
        <v>2009</v>
      </c>
      <c r="N774" s="9" t="s">
        <v>2549</v>
      </c>
      <c r="O774" t="s">
        <v>415</v>
      </c>
      <c r="P774">
        <v>14</v>
      </c>
      <c r="Q774" s="10" t="s">
        <v>202</v>
      </c>
      <c r="R774" s="10" t="s">
        <v>293</v>
      </c>
      <c r="S774" s="10" t="b">
        <v>1</v>
      </c>
      <c r="T774"/>
      <c r="U774"/>
      <c r="V774"/>
      <c r="W774"/>
      <c r="X774"/>
      <c r="Y774" s="10" t="b">
        <v>0</v>
      </c>
      <c r="Z774" s="6">
        <v>1.15606936416185</v>
      </c>
      <c r="AB774">
        <v>0</v>
      </c>
    </row>
    <row r="775" spans="1:28" x14ac:dyDescent="0.25">
      <c r="A775" s="10" t="s">
        <v>2669</v>
      </c>
      <c r="B775" s="4" t="s">
        <v>208</v>
      </c>
      <c r="C775" s="10" t="s">
        <v>31</v>
      </c>
      <c r="D775" s="10">
        <v>19</v>
      </c>
      <c r="E775" t="s">
        <v>209</v>
      </c>
      <c r="F775" s="10" t="s">
        <v>2670</v>
      </c>
      <c r="G775" s="10">
        <v>1997</v>
      </c>
      <c r="H775" s="4" t="s">
        <v>328</v>
      </c>
      <c r="I775" s="10" t="s">
        <v>31</v>
      </c>
      <c r="J775" s="10">
        <v>78</v>
      </c>
      <c r="K775" t="s">
        <v>329</v>
      </c>
      <c r="L775" s="10" t="s">
        <v>2671</v>
      </c>
      <c r="M775" s="10">
        <v>2012</v>
      </c>
      <c r="N775" s="9" t="s">
        <v>2549</v>
      </c>
      <c r="O775" t="s">
        <v>415</v>
      </c>
      <c r="P775">
        <v>14</v>
      </c>
      <c r="Q775" s="10" t="s">
        <v>329</v>
      </c>
      <c r="R775" s="10" t="s">
        <v>209</v>
      </c>
      <c r="S775" s="10" t="b">
        <v>1</v>
      </c>
      <c r="T775"/>
      <c r="U775"/>
      <c r="V775"/>
      <c r="W775"/>
      <c r="X775"/>
      <c r="Y775" s="10" t="b">
        <v>0</v>
      </c>
      <c r="Z775" s="6">
        <v>2.061855670103093</v>
      </c>
      <c r="AB775">
        <v>0</v>
      </c>
    </row>
    <row r="776" spans="1:28" x14ac:dyDescent="0.25">
      <c r="A776" s="10" t="s">
        <v>2672</v>
      </c>
      <c r="B776" s="4" t="s">
        <v>250</v>
      </c>
      <c r="C776" s="10" t="s">
        <v>53</v>
      </c>
      <c r="D776" s="10">
        <v>98</v>
      </c>
      <c r="E776" t="s">
        <v>251</v>
      </c>
      <c r="F776" s="10" t="s">
        <v>2673</v>
      </c>
      <c r="G776" s="10">
        <v>2007</v>
      </c>
      <c r="H776" s="4" t="s">
        <v>52</v>
      </c>
      <c r="I776" s="10" t="s">
        <v>53</v>
      </c>
      <c r="J776" s="10">
        <v>121</v>
      </c>
      <c r="K776" t="s">
        <v>54</v>
      </c>
      <c r="L776" s="10" t="s">
        <v>2674</v>
      </c>
      <c r="M776" s="10">
        <v>2016</v>
      </c>
      <c r="N776" s="9" t="s">
        <v>2549</v>
      </c>
      <c r="O776" t="s">
        <v>415</v>
      </c>
      <c r="P776">
        <v>14</v>
      </c>
      <c r="Q776" s="10" t="s">
        <v>54</v>
      </c>
      <c r="R776" s="10" t="s">
        <v>251</v>
      </c>
      <c r="S776" s="10" t="b">
        <v>1</v>
      </c>
      <c r="T776"/>
      <c r="U776"/>
      <c r="V776"/>
      <c r="W776"/>
      <c r="X776"/>
      <c r="Y776" s="10" t="b">
        <v>0</v>
      </c>
      <c r="Z776" s="6">
        <v>0.91324200913242004</v>
      </c>
      <c r="AB776">
        <v>0</v>
      </c>
    </row>
    <row r="777" spans="1:28" x14ac:dyDescent="0.25">
      <c r="A777" s="10" t="s">
        <v>2675</v>
      </c>
      <c r="B777" s="4" t="s">
        <v>314</v>
      </c>
      <c r="C777" s="10" t="s">
        <v>27</v>
      </c>
      <c r="D777" s="10">
        <v>74</v>
      </c>
      <c r="E777" t="s">
        <v>315</v>
      </c>
      <c r="F777" s="10" t="s">
        <v>2676</v>
      </c>
      <c r="G777" s="10">
        <v>2012</v>
      </c>
      <c r="H777" s="4" t="s">
        <v>479</v>
      </c>
      <c r="I777" s="10" t="s">
        <v>27</v>
      </c>
      <c r="J777" s="10">
        <v>33</v>
      </c>
      <c r="K777" t="s">
        <v>480</v>
      </c>
      <c r="L777" s="10" t="s">
        <v>2677</v>
      </c>
      <c r="M777" s="10">
        <v>2010</v>
      </c>
      <c r="N777" s="9" t="s">
        <v>2549</v>
      </c>
      <c r="O777" t="s">
        <v>415</v>
      </c>
      <c r="P777">
        <v>14</v>
      </c>
      <c r="Q777" s="10" t="s">
        <v>480</v>
      </c>
      <c r="R777" s="10" t="s">
        <v>315</v>
      </c>
      <c r="S777" s="10" t="b">
        <v>1</v>
      </c>
      <c r="T777"/>
      <c r="U777"/>
      <c r="V777"/>
      <c r="W777"/>
      <c r="X777"/>
      <c r="Y777" s="10" t="b">
        <v>0</v>
      </c>
      <c r="Z777" s="6">
        <v>1.8691588785046731</v>
      </c>
      <c r="AB777">
        <v>0</v>
      </c>
    </row>
    <row r="778" spans="1:28" x14ac:dyDescent="0.25">
      <c r="A778" s="10" t="s">
        <v>2678</v>
      </c>
      <c r="B778" s="4" t="s">
        <v>349</v>
      </c>
      <c r="C778" s="10" t="s">
        <v>41</v>
      </c>
      <c r="D778" s="10">
        <v>70</v>
      </c>
      <c r="E778" t="s">
        <v>350</v>
      </c>
      <c r="F778" s="10" t="s">
        <v>2679</v>
      </c>
      <c r="G778" s="10">
        <v>2017</v>
      </c>
      <c r="H778" s="4" t="s">
        <v>198</v>
      </c>
      <c r="I778" s="10" t="s">
        <v>41</v>
      </c>
      <c r="J778" s="10">
        <v>92</v>
      </c>
      <c r="K778" t="s">
        <v>199</v>
      </c>
      <c r="L778" s="10" t="s">
        <v>2680</v>
      </c>
      <c r="M778" s="10">
        <v>2013</v>
      </c>
      <c r="N778" s="9" t="s">
        <v>2549</v>
      </c>
      <c r="O778" t="s">
        <v>415</v>
      </c>
      <c r="P778">
        <v>14</v>
      </c>
      <c r="Q778" s="10" t="s">
        <v>199</v>
      </c>
      <c r="R778" s="10" t="s">
        <v>350</v>
      </c>
      <c r="S778" s="10" t="b">
        <v>1</v>
      </c>
      <c r="T778"/>
      <c r="U778"/>
      <c r="V778"/>
      <c r="W778"/>
      <c r="X778"/>
      <c r="Y778" s="10" t="b">
        <v>1</v>
      </c>
      <c r="Z778" s="6">
        <v>1.2345679012345681</v>
      </c>
      <c r="AB778">
        <v>0</v>
      </c>
    </row>
    <row r="779" spans="1:28" x14ac:dyDescent="0.25">
      <c r="A779" s="10" t="s">
        <v>2681</v>
      </c>
      <c r="B779" s="4" t="s">
        <v>384</v>
      </c>
      <c r="C779" s="10" t="s">
        <v>80</v>
      </c>
      <c r="D779" s="10">
        <v>81</v>
      </c>
      <c r="E779" t="s">
        <v>385</v>
      </c>
      <c r="F779" s="10" t="s">
        <v>2682</v>
      </c>
      <c r="G779" s="10">
        <v>2015</v>
      </c>
      <c r="H779" s="4" t="s">
        <v>346</v>
      </c>
      <c r="I779" s="10" t="s">
        <v>80</v>
      </c>
      <c r="J779" s="10">
        <v>94</v>
      </c>
      <c r="K779" t="s">
        <v>347</v>
      </c>
      <c r="L779" s="10" t="s">
        <v>2683</v>
      </c>
      <c r="M779" s="10">
        <v>2012</v>
      </c>
      <c r="N779" s="9" t="s">
        <v>2549</v>
      </c>
      <c r="O779" t="s">
        <v>415</v>
      </c>
      <c r="P779">
        <v>14</v>
      </c>
      <c r="Q779" s="10" t="s">
        <v>347</v>
      </c>
      <c r="R779" s="10" t="s">
        <v>385</v>
      </c>
      <c r="S779" s="10" t="b">
        <v>1</v>
      </c>
      <c r="T779"/>
      <c r="U779"/>
      <c r="V779"/>
      <c r="W779"/>
      <c r="X779"/>
      <c r="Y779" s="10" t="b">
        <v>0</v>
      </c>
      <c r="Z779" s="6">
        <v>1.142857142857143</v>
      </c>
      <c r="AB779">
        <v>0</v>
      </c>
    </row>
    <row r="780" spans="1:28" x14ac:dyDescent="0.25">
      <c r="A780" s="10" t="s">
        <v>2684</v>
      </c>
      <c r="B780" s="4" t="s">
        <v>391</v>
      </c>
      <c r="C780" s="10" t="s">
        <v>27</v>
      </c>
      <c r="D780" s="10">
        <v>97</v>
      </c>
      <c r="E780" t="s">
        <v>392</v>
      </c>
      <c r="F780" s="10" t="s">
        <v>2685</v>
      </c>
      <c r="G780" s="10">
        <v>1996</v>
      </c>
      <c r="H780" s="4" t="s">
        <v>56</v>
      </c>
      <c r="I780" s="10" t="s">
        <v>27</v>
      </c>
      <c r="J780" s="10">
        <v>103</v>
      </c>
      <c r="K780" t="s">
        <v>57</v>
      </c>
      <c r="L780" s="10" t="s">
        <v>2686</v>
      </c>
      <c r="M780" s="10">
        <v>2003</v>
      </c>
      <c r="N780" s="9" t="s">
        <v>2549</v>
      </c>
      <c r="O780" t="s">
        <v>415</v>
      </c>
      <c r="P780">
        <v>14</v>
      </c>
      <c r="Q780" s="10" t="s">
        <v>392</v>
      </c>
      <c r="R780" s="10" t="s">
        <v>57</v>
      </c>
      <c r="S780" s="10" t="b">
        <v>1</v>
      </c>
      <c r="T780"/>
      <c r="U780"/>
      <c r="V780"/>
      <c r="W780"/>
      <c r="X780"/>
      <c r="Y780" s="10" t="b">
        <v>0</v>
      </c>
      <c r="Z780" s="6">
        <v>1</v>
      </c>
      <c r="AB780">
        <v>0</v>
      </c>
    </row>
    <row r="781" spans="1:28" x14ac:dyDescent="0.25">
      <c r="A781" s="10" t="s">
        <v>2687</v>
      </c>
      <c r="B781" s="4" t="s">
        <v>84</v>
      </c>
      <c r="C781" s="10" t="s">
        <v>65</v>
      </c>
      <c r="D781" s="10">
        <v>86</v>
      </c>
      <c r="E781" t="s">
        <v>85</v>
      </c>
      <c r="F781" s="10" t="s">
        <v>2688</v>
      </c>
      <c r="G781" s="10">
        <v>1996</v>
      </c>
      <c r="H781" s="4" t="s">
        <v>550</v>
      </c>
      <c r="I781" s="10" t="s">
        <v>152</v>
      </c>
      <c r="J781" s="10">
        <v>73</v>
      </c>
      <c r="K781" t="s">
        <v>551</v>
      </c>
      <c r="L781" s="10" t="s">
        <v>2689</v>
      </c>
      <c r="M781" s="10">
        <v>2015</v>
      </c>
      <c r="N781" s="9" t="s">
        <v>2690</v>
      </c>
      <c r="O781" t="s">
        <v>34</v>
      </c>
      <c r="P781">
        <v>15</v>
      </c>
      <c r="Q781" s="10" t="s">
        <v>85</v>
      </c>
      <c r="R781" s="10" t="s">
        <v>551</v>
      </c>
      <c r="S781" s="10" t="b">
        <v>0</v>
      </c>
      <c r="T781"/>
      <c r="U781"/>
      <c r="V781"/>
      <c r="W781"/>
      <c r="X781"/>
      <c r="Y781" s="10" t="b">
        <v>0</v>
      </c>
      <c r="Z781" s="6">
        <v>1.257861635220126</v>
      </c>
      <c r="AB781">
        <v>0</v>
      </c>
    </row>
  </sheetData>
  <autoFilter ref="A1:AG781"/>
  <conditionalFormatting sqref="A1">
    <cfRule type="duplicateValues" dxfId="12" priority="72"/>
  </conditionalFormatting>
  <conditionalFormatting sqref="O1">
    <cfRule type="expression" dxfId="11" priority="71">
      <formula>O1="N"</formula>
    </cfRule>
  </conditionalFormatting>
  <conditionalFormatting sqref="AB1">
    <cfRule type="expression" dxfId="10" priority="70">
      <formula>AB1&lt;8</formula>
    </cfRule>
  </conditionalFormatting>
  <conditionalFormatting sqref="Z1">
    <cfRule type="expression" dxfId="9" priority="69">
      <formula>Z1&gt;4</formula>
    </cfRule>
  </conditionalFormatting>
  <conditionalFormatting sqref="A2:A55">
    <cfRule type="duplicateValues" dxfId="8" priority="67"/>
  </conditionalFormatting>
  <conditionalFormatting sqref="A2:A781">
    <cfRule type="duplicateValues" dxfId="7" priority="66"/>
  </conditionalFormatting>
  <conditionalFormatting sqref="A2:W2 Y2:Y21 T3:W21 T22:Y781 A3:S781">
    <cfRule type="expression" dxfId="6" priority="65">
      <formula>AND(ISBLANK($T2),NOT(ISBLANK($T1)))</formula>
    </cfRule>
  </conditionalFormatting>
  <conditionalFormatting sqref="O2:O781">
    <cfRule type="expression" dxfId="5" priority="64">
      <formula>O2="N"</formula>
    </cfRule>
  </conditionalFormatting>
  <conditionalFormatting sqref="AB2:AB781">
    <cfRule type="expression" dxfId="4" priority="63">
      <formula>AB2&lt;8</formula>
    </cfRule>
  </conditionalFormatting>
  <conditionalFormatting sqref="Z2:Z781">
    <cfRule type="expression" dxfId="3" priority="62">
      <formula>Z2&gt;4</formula>
    </cfRule>
  </conditionalFormatting>
  <conditionalFormatting sqref="X2:X21">
    <cfRule type="expression" dxfId="2" priority="1">
      <formula>AND(ISBLANK($T2),NOT(ISBLANK($T1)))</formula>
    </cfRule>
  </conditionalFormatting>
  <conditionalFormatting sqref="A56:A781">
    <cfRule type="duplicateValues" dxfId="1" priority="7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1"/>
  <sheetViews>
    <sheetView workbookViewId="0">
      <selection activeCell="G5" sqref="G5"/>
    </sheetView>
  </sheetViews>
  <sheetFormatPr defaultRowHeight="15" x14ac:dyDescent="0.25"/>
  <cols>
    <col min="1" max="1" width="9.140625" style="7"/>
    <col min="2" max="2" width="31" style="7" bestFit="1" customWidth="1"/>
    <col min="3" max="3" width="14.7109375" bestFit="1" customWidth="1"/>
    <col min="4" max="4" width="5.42578125" bestFit="1" customWidth="1"/>
    <col min="5" max="5" width="6.7109375" bestFit="1" customWidth="1"/>
    <col min="6" max="6" width="11.28515625" customWidth="1"/>
    <col min="7" max="7" width="11.140625" customWidth="1"/>
  </cols>
  <sheetData>
    <row r="1" spans="1:7" s="11" customFormat="1" x14ac:dyDescent="0.25">
      <c r="A1" s="14" t="s">
        <v>2694</v>
      </c>
      <c r="B1" s="12" t="s">
        <v>2697</v>
      </c>
      <c r="C1" s="13" t="s">
        <v>2</v>
      </c>
      <c r="D1" s="13" t="s">
        <v>2691</v>
      </c>
      <c r="E1" s="13" t="s">
        <v>2692</v>
      </c>
      <c r="F1" s="13" t="s">
        <v>2695</v>
      </c>
      <c r="G1" s="13" t="s">
        <v>2696</v>
      </c>
    </row>
    <row r="2" spans="1:7" x14ac:dyDescent="0.25">
      <c r="A2" s="7" t="str">
        <f>INDEX(data!B:B,MATCH(WL!B2,data!E:E,0))</f>
        <v>001</v>
      </c>
      <c r="B2" s="10" t="s">
        <v>28</v>
      </c>
      <c r="C2" t="str">
        <f>INDEX(data!C:C,MATCH(WL!B2,data!E:E,0))</f>
        <v>Mountain West</v>
      </c>
      <c r="D2">
        <f>COUNTIFS(data!Q:Q,WL!$B2,data!$P:$P,"&lt;"&amp;Config!$C$2)</f>
        <v>1</v>
      </c>
      <c r="E2" s="7">
        <f>COUNTIFS(data!R:R,WL!$B2,data!$P:$P,"&lt;"&amp;Config!$C$2)</f>
        <v>11</v>
      </c>
      <c r="F2">
        <f>COUNTIFS(data!Q:Q,WL!$B2,data!$S:$S,TRUE,data!$P:$P,"&lt;"&amp;Config!$C$2)</f>
        <v>0</v>
      </c>
      <c r="G2" s="7">
        <f>COUNTIFS(data!R:R,WL!$B2,data!$S:$S,TRUE,data!$P:$P,"&lt;"&amp;Config!$C$2)</f>
        <v>8</v>
      </c>
    </row>
    <row r="3" spans="1:7" x14ac:dyDescent="0.25">
      <c r="A3" s="7" t="str">
        <f>INDEX(data!B:B,MATCH(WL!B3,data!E:E,0))</f>
        <v>002</v>
      </c>
      <c r="B3" s="10" t="s">
        <v>38</v>
      </c>
      <c r="C3" s="7" t="str">
        <f>INDEX(data!C:C,MATCH(WL!B3,data!E:E,0))</f>
        <v>MAC</v>
      </c>
      <c r="D3" s="7">
        <f>COUNTIFS(data!Q:Q,WL!$B3,data!$P:$P,"&lt;"&amp;Config!$C$2)</f>
        <v>1</v>
      </c>
      <c r="E3" s="7">
        <f>COUNTIFS(data!R:R,WL!$B3,data!$P:$P,"&lt;"&amp;Config!$C$2)</f>
        <v>11</v>
      </c>
      <c r="F3" s="7">
        <f>COUNTIFS(data!Q:Q,WL!$B3,data!$S:$S,TRUE,data!$P:$P,"&lt;"&amp;Config!$C$2)</f>
        <v>1</v>
      </c>
      <c r="G3" s="7">
        <f>COUNTIFS(data!R:R,WL!$B3,data!$S:$S,TRUE,data!$P:$P,"&lt;"&amp;Config!$C$2)</f>
        <v>7</v>
      </c>
    </row>
    <row r="4" spans="1:7" x14ac:dyDescent="0.25">
      <c r="A4" s="7" t="str">
        <f>INDEX(data!B:B,MATCH(WL!B4,data!E:E,0))</f>
        <v>003</v>
      </c>
      <c r="B4" s="10" t="s">
        <v>46</v>
      </c>
      <c r="C4" s="7" t="str">
        <f>INDEX(data!C:C,MATCH(WL!B4,data!E:E,0))</f>
        <v>SEC</v>
      </c>
      <c r="D4" s="7">
        <f>COUNTIFS(data!Q:Q,WL!$B4,data!$P:$P,"&lt;"&amp;Config!$C$2)</f>
        <v>9</v>
      </c>
      <c r="E4" s="7">
        <f>COUNTIFS(data!R:R,WL!$B4,data!$P:$P,"&lt;"&amp;Config!$C$2)</f>
        <v>3</v>
      </c>
      <c r="F4" s="7">
        <f>COUNTIFS(data!Q:Q,WL!$B4,data!$S:$S,TRUE,data!$P:$P,"&lt;"&amp;Config!$C$2)</f>
        <v>6</v>
      </c>
      <c r="G4" s="7">
        <f>COUNTIFS(data!R:R,WL!$B4,data!$S:$S,TRUE,data!$P:$P,"&lt;"&amp;Config!$C$2)</f>
        <v>2</v>
      </c>
    </row>
    <row r="5" spans="1:7" x14ac:dyDescent="0.25">
      <c r="A5" s="7" t="str">
        <f>INDEX(data!B:B,MATCH(WL!B5,data!E:E,0))</f>
        <v>004</v>
      </c>
      <c r="B5" s="10" t="s">
        <v>54</v>
      </c>
      <c r="C5" s="7" t="str">
        <f>INDEX(data!C:C,MATCH(WL!B5,data!E:E,0))</f>
        <v>Sun Belt</v>
      </c>
      <c r="D5" s="7">
        <f>COUNTIFS(data!Q:Q,WL!$B5,data!$P:$P,"&lt;"&amp;Config!$C$2)</f>
        <v>4</v>
      </c>
      <c r="E5" s="7">
        <f>COUNTIFS(data!R:R,WL!$B5,data!$P:$P,"&lt;"&amp;Config!$C$2)</f>
        <v>8</v>
      </c>
      <c r="F5" s="7">
        <f>COUNTIFS(data!Q:Q,WL!$B5,data!$S:$S,TRUE,data!$P:$P,"&lt;"&amp;Config!$C$2)</f>
        <v>4</v>
      </c>
      <c r="G5" s="7">
        <f>COUNTIFS(data!R:R,WL!$B5,data!$S:$S,TRUE,data!$P:$P,"&lt;"&amp;Config!$C$2)</f>
        <v>4</v>
      </c>
    </row>
    <row r="6" spans="1:7" x14ac:dyDescent="0.25">
      <c r="A6" s="7" t="str">
        <f>INDEX(data!B:B,MATCH(WL!B6,data!E:E,0))</f>
        <v>005</v>
      </c>
      <c r="B6" s="10" t="s">
        <v>62</v>
      </c>
      <c r="C6" s="7" t="str">
        <f>INDEX(data!C:C,MATCH(WL!B6,data!E:E,0))</f>
        <v>Pac-12</v>
      </c>
      <c r="D6" s="7">
        <f>COUNTIFS(data!Q:Q,WL!$B6,data!$P:$P,"&lt;"&amp;Config!$C$2)</f>
        <v>5</v>
      </c>
      <c r="E6" s="7">
        <f>COUNTIFS(data!R:R,WL!$B6,data!$P:$P,"&lt;"&amp;Config!$C$2)</f>
        <v>7</v>
      </c>
      <c r="F6" s="7">
        <f>COUNTIFS(data!Q:Q,WL!$B6,data!$S:$S,TRUE,data!$P:$P,"&lt;"&amp;Config!$C$2)</f>
        <v>3</v>
      </c>
      <c r="G6" s="7">
        <f>COUNTIFS(data!R:R,WL!$B6,data!$S:$S,TRUE,data!$P:$P,"&lt;"&amp;Config!$C$2)</f>
        <v>6</v>
      </c>
    </row>
    <row r="7" spans="1:7" x14ac:dyDescent="0.25">
      <c r="A7" s="7" t="str">
        <f>INDEX(data!B:B,MATCH(WL!B7,data!E:E,0))</f>
        <v>007</v>
      </c>
      <c r="B7" s="10" t="s">
        <v>70</v>
      </c>
      <c r="C7" s="7" t="str">
        <f>INDEX(data!C:C,MATCH(WL!B7,data!E:E,0))</f>
        <v>SEC</v>
      </c>
      <c r="D7" s="7">
        <f>COUNTIFS(data!Q:Q,WL!$B7,data!$P:$P,"&lt;"&amp;Config!$C$2)</f>
        <v>8</v>
      </c>
      <c r="E7" s="7">
        <f>COUNTIFS(data!R:R,WL!$B7,data!$P:$P,"&lt;"&amp;Config!$C$2)</f>
        <v>4</v>
      </c>
      <c r="F7" s="7">
        <f>COUNTIFS(data!Q:Q,WL!$B7,data!$S:$S,TRUE,data!$P:$P,"&lt;"&amp;Config!$C$2)</f>
        <v>5</v>
      </c>
      <c r="G7" s="7">
        <f>COUNTIFS(data!R:R,WL!$B7,data!$S:$S,TRUE,data!$P:$P,"&lt;"&amp;Config!$C$2)</f>
        <v>3</v>
      </c>
    </row>
    <row r="8" spans="1:7" x14ac:dyDescent="0.25">
      <c r="A8" s="7" t="str">
        <f>INDEX(data!B:B,MATCH(WL!B8,data!E:E,0))</f>
        <v>008</v>
      </c>
      <c r="B8" s="10" t="s">
        <v>77</v>
      </c>
      <c r="C8" s="7" t="str">
        <f>INDEX(data!C:C,MATCH(WL!B8,data!E:E,0))</f>
        <v>Sun Belt</v>
      </c>
      <c r="D8" s="7">
        <f>COUNTIFS(data!Q:Q,WL!$B8,data!$P:$P,"&lt;"&amp;Config!$C$2)</f>
        <v>4</v>
      </c>
      <c r="E8" s="7">
        <f>COUNTIFS(data!R:R,WL!$B8,data!$P:$P,"&lt;"&amp;Config!$C$2)</f>
        <v>8</v>
      </c>
      <c r="F8" s="7">
        <f>COUNTIFS(data!Q:Q,WL!$B8,data!$S:$S,TRUE,data!$P:$P,"&lt;"&amp;Config!$C$2)</f>
        <v>4</v>
      </c>
      <c r="G8" s="7">
        <f>COUNTIFS(data!R:R,WL!$B8,data!$S:$S,TRUE,data!$P:$P,"&lt;"&amp;Config!$C$2)</f>
        <v>4</v>
      </c>
    </row>
    <row r="9" spans="1:7" x14ac:dyDescent="0.25">
      <c r="A9" s="7" t="str">
        <f>INDEX(data!B:B,MATCH(WL!B9,data!E:E,0))</f>
        <v>009</v>
      </c>
      <c r="B9" s="10" t="s">
        <v>85</v>
      </c>
      <c r="C9" s="7" t="str">
        <f>INDEX(data!C:C,MATCH(WL!B9,data!E:E,0))</f>
        <v>Independent</v>
      </c>
      <c r="D9" s="7">
        <f>COUNTIFS(data!Q:Q,WL!$B9,data!$P:$P,"&lt;"&amp;Config!$C$2)</f>
        <v>6</v>
      </c>
      <c r="E9" s="7">
        <f>COUNTIFS(data!R:R,WL!$B9,data!$P:$P,"&lt;"&amp;Config!$C$2)</f>
        <v>6</v>
      </c>
      <c r="F9" s="7">
        <f>COUNTIFS(data!Q:Q,WL!$B9,data!$S:$S,TRUE,data!$P:$P,"&lt;"&amp;Config!$C$2)</f>
        <v>1</v>
      </c>
      <c r="G9" s="7">
        <f>COUNTIFS(data!R:R,WL!$B9,data!$S:$S,TRUE,data!$P:$P,"&lt;"&amp;Config!$C$2)</f>
        <v>0</v>
      </c>
    </row>
    <row r="10" spans="1:7" x14ac:dyDescent="0.25">
      <c r="A10" s="7" t="str">
        <f>INDEX(data!B:B,MATCH(WL!B10,data!E:E,0))</f>
        <v>010</v>
      </c>
      <c r="B10" s="10" t="s">
        <v>92</v>
      </c>
      <c r="C10" s="7" t="str">
        <f>INDEX(data!C:C,MATCH(WL!B10,data!E:E,0))</f>
        <v>SEC</v>
      </c>
      <c r="D10" s="7">
        <f>COUNTIFS(data!Q:Q,WL!$B10,data!$P:$P,"&lt;"&amp;Config!$C$2)</f>
        <v>3</v>
      </c>
      <c r="E10" s="7">
        <f>COUNTIFS(data!R:R,WL!$B10,data!$P:$P,"&lt;"&amp;Config!$C$2)</f>
        <v>9</v>
      </c>
      <c r="F10" s="7">
        <f>COUNTIFS(data!Q:Q,WL!$B10,data!$S:$S,TRUE,data!$P:$P,"&lt;"&amp;Config!$C$2)</f>
        <v>2</v>
      </c>
      <c r="G10" s="7">
        <f>COUNTIFS(data!R:R,WL!$B10,data!$S:$S,TRUE,data!$P:$P,"&lt;"&amp;Config!$C$2)</f>
        <v>6</v>
      </c>
    </row>
    <row r="11" spans="1:7" x14ac:dyDescent="0.25">
      <c r="A11" s="7" t="str">
        <f>INDEX(data!B:B,MATCH(WL!B11,data!E:E,0))</f>
        <v>011</v>
      </c>
      <c r="B11" s="10" t="s">
        <v>100</v>
      </c>
      <c r="C11" s="7" t="str">
        <f>INDEX(data!C:C,MATCH(WL!B11,data!E:E,0))</f>
        <v>MAC</v>
      </c>
      <c r="D11" s="7">
        <f>COUNTIFS(data!Q:Q,WL!$B11,data!$P:$P,"&lt;"&amp;Config!$C$2)</f>
        <v>8</v>
      </c>
      <c r="E11" s="7">
        <f>COUNTIFS(data!R:R,WL!$B11,data!$P:$P,"&lt;"&amp;Config!$C$2)</f>
        <v>4</v>
      </c>
      <c r="F11" s="7">
        <f>COUNTIFS(data!Q:Q,WL!$B11,data!$S:$S,TRUE,data!$P:$P,"&lt;"&amp;Config!$C$2)</f>
        <v>6</v>
      </c>
      <c r="G11" s="7">
        <f>COUNTIFS(data!R:R,WL!$B11,data!$S:$S,TRUE,data!$P:$P,"&lt;"&amp;Config!$C$2)</f>
        <v>2</v>
      </c>
    </row>
    <row r="12" spans="1:7" x14ac:dyDescent="0.25">
      <c r="A12" s="7" t="str">
        <f>INDEX(data!B:B,MATCH(WL!B12,data!E:E,0))</f>
        <v>012</v>
      </c>
      <c r="B12" s="10" t="s">
        <v>107</v>
      </c>
      <c r="C12" s="7" t="str">
        <f>INDEX(data!C:C,MATCH(WL!B12,data!E:E,0))</f>
        <v>Big 12</v>
      </c>
      <c r="D12" s="7">
        <f>COUNTIFS(data!Q:Q,WL!$B12,data!$P:$P,"&lt;"&amp;Config!$C$2)</f>
        <v>10</v>
      </c>
      <c r="E12" s="7">
        <f>COUNTIFS(data!R:R,WL!$B12,data!$P:$P,"&lt;"&amp;Config!$C$2)</f>
        <v>2</v>
      </c>
      <c r="F12" s="7">
        <f>COUNTIFS(data!Q:Q,WL!$B12,data!$S:$S,TRUE,data!$P:$P,"&lt;"&amp;Config!$C$2)</f>
        <v>7</v>
      </c>
      <c r="G12" s="7">
        <f>COUNTIFS(data!R:R,WL!$B12,data!$S:$S,TRUE,data!$P:$P,"&lt;"&amp;Config!$C$2)</f>
        <v>2</v>
      </c>
    </row>
    <row r="13" spans="1:7" x14ac:dyDescent="0.25">
      <c r="A13" s="7" t="str">
        <f>INDEX(data!B:B,MATCH(WL!B13,data!E:E,0))</f>
        <v>014</v>
      </c>
      <c r="B13" s="10" t="s">
        <v>114</v>
      </c>
      <c r="C13" s="7" t="str">
        <f>INDEX(data!C:C,MATCH(WL!B13,data!E:E,0))</f>
        <v>ACC</v>
      </c>
      <c r="D13" s="7">
        <f>COUNTIFS(data!Q:Q,WL!$B13,data!$P:$P,"&lt;"&amp;Config!$C$2)</f>
        <v>4</v>
      </c>
      <c r="E13" s="7">
        <f>COUNTIFS(data!R:R,WL!$B13,data!$P:$P,"&lt;"&amp;Config!$C$2)</f>
        <v>8</v>
      </c>
      <c r="F13" s="7">
        <f>COUNTIFS(data!Q:Q,WL!$B13,data!$S:$S,TRUE,data!$P:$P,"&lt;"&amp;Config!$C$2)</f>
        <v>2</v>
      </c>
      <c r="G13" s="7">
        <f>COUNTIFS(data!R:R,WL!$B13,data!$S:$S,TRUE,data!$P:$P,"&lt;"&amp;Config!$C$2)</f>
        <v>6</v>
      </c>
    </row>
    <row r="14" spans="1:7" x14ac:dyDescent="0.25">
      <c r="A14" s="7" t="str">
        <f>INDEX(data!B:B,MATCH(WL!B14,data!E:E,0))</f>
        <v>015</v>
      </c>
      <c r="B14" s="10" t="s">
        <v>121</v>
      </c>
      <c r="C14" s="7" t="str">
        <f>INDEX(data!C:C,MATCH(WL!B14,data!E:E,0))</f>
        <v>MAC</v>
      </c>
      <c r="D14" s="7">
        <f>COUNTIFS(data!Q:Q,WL!$B14,data!$P:$P,"&lt;"&amp;Config!$C$2)</f>
        <v>8</v>
      </c>
      <c r="E14" s="7">
        <f>COUNTIFS(data!R:R,WL!$B14,data!$P:$P,"&lt;"&amp;Config!$C$2)</f>
        <v>4</v>
      </c>
      <c r="F14" s="7">
        <f>COUNTIFS(data!Q:Q,WL!$B14,data!$S:$S,TRUE,data!$P:$P,"&lt;"&amp;Config!$C$2)</f>
        <v>6</v>
      </c>
      <c r="G14" s="7">
        <f>COUNTIFS(data!R:R,WL!$B14,data!$S:$S,TRUE,data!$P:$P,"&lt;"&amp;Config!$C$2)</f>
        <v>2</v>
      </c>
    </row>
    <row r="15" spans="1:7" x14ac:dyDescent="0.25">
      <c r="A15" s="7" t="str">
        <f>INDEX(data!B:B,MATCH(WL!B15,data!E:E,0))</f>
        <v>016</v>
      </c>
      <c r="B15" s="10" t="s">
        <v>128</v>
      </c>
      <c r="C15" s="7" t="str">
        <f>INDEX(data!C:C,MATCH(WL!B15,data!E:E,0))</f>
        <v>MAC</v>
      </c>
      <c r="D15" s="7">
        <f>COUNTIFS(data!Q:Q,WL!$B15,data!$P:$P,"&lt;"&amp;Config!$C$2)</f>
        <v>4</v>
      </c>
      <c r="E15" s="7">
        <f>COUNTIFS(data!R:R,WL!$B15,data!$P:$P,"&lt;"&amp;Config!$C$2)</f>
        <v>8</v>
      </c>
      <c r="F15" s="7">
        <f>COUNTIFS(data!Q:Q,WL!$B15,data!$S:$S,TRUE,data!$P:$P,"&lt;"&amp;Config!$C$2)</f>
        <v>3</v>
      </c>
      <c r="G15" s="7">
        <f>COUNTIFS(data!R:R,WL!$B15,data!$S:$S,TRUE,data!$P:$P,"&lt;"&amp;Config!$C$2)</f>
        <v>5</v>
      </c>
    </row>
    <row r="16" spans="1:7" x14ac:dyDescent="0.25">
      <c r="A16" s="7" t="str">
        <f>INDEX(data!B:B,MATCH(WL!B16,data!E:E,0))</f>
        <v>017</v>
      </c>
      <c r="B16" s="10" t="s">
        <v>135</v>
      </c>
      <c r="C16" s="7" t="str">
        <f>INDEX(data!C:C,MATCH(WL!B16,data!E:E,0))</f>
        <v>Independent</v>
      </c>
      <c r="D16" s="7">
        <f>COUNTIFS(data!Q:Q,WL!$B16,data!$P:$P,"&lt;"&amp;Config!$C$2)</f>
        <v>9</v>
      </c>
      <c r="E16" s="7">
        <f>COUNTIFS(data!R:R,WL!$B16,data!$P:$P,"&lt;"&amp;Config!$C$2)</f>
        <v>3</v>
      </c>
      <c r="F16" s="7">
        <f>COUNTIFS(data!Q:Q,WL!$B16,data!$S:$S,TRUE,data!$P:$P,"&lt;"&amp;Config!$C$2)</f>
        <v>2</v>
      </c>
      <c r="G16" s="7">
        <f>COUNTIFS(data!R:R,WL!$B16,data!$S:$S,TRUE,data!$P:$P,"&lt;"&amp;Config!$C$2)</f>
        <v>0</v>
      </c>
    </row>
    <row r="17" spans="1:7" x14ac:dyDescent="0.25">
      <c r="A17" s="7" t="str">
        <f>INDEX(data!B:B,MATCH(WL!B17,data!E:E,0))</f>
        <v>018</v>
      </c>
      <c r="B17" s="10" t="s">
        <v>142</v>
      </c>
      <c r="C17" s="7" t="str">
        <f>INDEX(data!C:C,MATCH(WL!B17,data!E:E,0))</f>
        <v>Pac-12</v>
      </c>
      <c r="D17" s="7">
        <f>COUNTIFS(data!Q:Q,WL!$B17,data!$P:$P,"&lt;"&amp;Config!$C$2)</f>
        <v>8</v>
      </c>
      <c r="E17" s="7">
        <f>COUNTIFS(data!R:R,WL!$B17,data!$P:$P,"&lt;"&amp;Config!$C$2)</f>
        <v>4</v>
      </c>
      <c r="F17" s="7">
        <f>COUNTIFS(data!Q:Q,WL!$B17,data!$S:$S,TRUE,data!$P:$P,"&lt;"&amp;Config!$C$2)</f>
        <v>6</v>
      </c>
      <c r="G17" s="7">
        <f>COUNTIFS(data!R:R,WL!$B17,data!$S:$S,TRUE,data!$P:$P,"&lt;"&amp;Config!$C$2)</f>
        <v>3</v>
      </c>
    </row>
    <row r="18" spans="1:7" x14ac:dyDescent="0.25">
      <c r="A18" s="7" t="str">
        <f>INDEX(data!B:B,MATCH(WL!B18,data!E:E,0))</f>
        <v>019</v>
      </c>
      <c r="B18" s="10" t="s">
        <v>149</v>
      </c>
      <c r="C18" s="7" t="str">
        <f>INDEX(data!C:C,MATCH(WL!B18,data!E:E,0))</f>
        <v>MAC</v>
      </c>
      <c r="D18" s="7">
        <f>COUNTIFS(data!Q:Q,WL!$B18,data!$P:$P,"&lt;"&amp;Config!$C$2)</f>
        <v>6</v>
      </c>
      <c r="E18" s="7">
        <f>COUNTIFS(data!R:R,WL!$B18,data!$P:$P,"&lt;"&amp;Config!$C$2)</f>
        <v>6</v>
      </c>
      <c r="F18" s="7">
        <f>COUNTIFS(data!Q:Q,WL!$B18,data!$S:$S,TRUE,data!$P:$P,"&lt;"&amp;Config!$C$2)</f>
        <v>5</v>
      </c>
      <c r="G18" s="7">
        <f>COUNTIFS(data!R:R,WL!$B18,data!$S:$S,TRUE,data!$P:$P,"&lt;"&amp;Config!$C$2)</f>
        <v>3</v>
      </c>
    </row>
    <row r="19" spans="1:7" x14ac:dyDescent="0.25">
      <c r="A19" s="7" t="str">
        <f>INDEX(data!B:B,MATCH(WL!B19,data!E:E,0))</f>
        <v>020</v>
      </c>
      <c r="B19" s="10" t="s">
        <v>157</v>
      </c>
      <c r="C19" s="7" t="str">
        <f>INDEX(data!C:C,MATCH(WL!B19,data!E:E,0))</f>
        <v>C-USA</v>
      </c>
      <c r="D19" s="7">
        <f>COUNTIFS(data!Q:Q,WL!$B19,data!$P:$P,"&lt;"&amp;Config!$C$2)</f>
        <v>3</v>
      </c>
      <c r="E19" s="7">
        <f>COUNTIFS(data!R:R,WL!$B19,data!$P:$P,"&lt;"&amp;Config!$C$2)</f>
        <v>9</v>
      </c>
      <c r="F19" s="7">
        <f>COUNTIFS(data!Q:Q,WL!$B19,data!$S:$S,TRUE,data!$P:$P,"&lt;"&amp;Config!$C$2)</f>
        <v>2</v>
      </c>
      <c r="G19" s="7">
        <f>COUNTIFS(data!R:R,WL!$B19,data!$S:$S,TRUE,data!$P:$P,"&lt;"&amp;Config!$C$2)</f>
        <v>6</v>
      </c>
    </row>
    <row r="20" spans="1:7" x14ac:dyDescent="0.25">
      <c r="A20" s="7" t="str">
        <f>INDEX(data!B:B,MATCH(WL!B20,data!E:E,0))</f>
        <v>021</v>
      </c>
      <c r="B20" s="10" t="s">
        <v>164</v>
      </c>
      <c r="C20" s="7" t="str">
        <f>INDEX(data!C:C,MATCH(WL!B20,data!E:E,0))</f>
        <v>American</v>
      </c>
      <c r="D20" s="7">
        <f>COUNTIFS(data!Q:Q,WL!$B20,data!$P:$P,"&lt;"&amp;Config!$C$2)</f>
        <v>11</v>
      </c>
      <c r="E20" s="7">
        <f>COUNTIFS(data!R:R,WL!$B20,data!$P:$P,"&lt;"&amp;Config!$C$2)</f>
        <v>1</v>
      </c>
      <c r="F20" s="7">
        <f>COUNTIFS(data!Q:Q,WL!$B20,data!$S:$S,TRUE,data!$P:$P,"&lt;"&amp;Config!$C$2)</f>
        <v>8</v>
      </c>
      <c r="G20" s="7">
        <f>COUNTIFS(data!R:R,WL!$B20,data!$S:$S,TRUE,data!$P:$P,"&lt;"&amp;Config!$C$2)</f>
        <v>0</v>
      </c>
    </row>
    <row r="21" spans="1:7" x14ac:dyDescent="0.25">
      <c r="A21" s="7" t="str">
        <f>INDEX(data!B:B,MATCH(WL!B21,data!E:E,0))</f>
        <v>022</v>
      </c>
      <c r="B21" s="10" t="s">
        <v>171</v>
      </c>
      <c r="C21" s="7" t="str">
        <f>INDEX(data!C:C,MATCH(WL!B21,data!E:E,0))</f>
        <v>ACC</v>
      </c>
      <c r="D21" s="7">
        <f>COUNTIFS(data!Q:Q,WL!$B21,data!$P:$P,"&lt;"&amp;Config!$C$2)</f>
        <v>6</v>
      </c>
      <c r="E21" s="7">
        <f>COUNTIFS(data!R:R,WL!$B21,data!$P:$P,"&lt;"&amp;Config!$C$2)</f>
        <v>6</v>
      </c>
      <c r="F21" s="7">
        <f>COUNTIFS(data!Q:Q,WL!$B21,data!$S:$S,TRUE,data!$P:$P,"&lt;"&amp;Config!$C$2)</f>
        <v>5</v>
      </c>
      <c r="G21" s="7">
        <f>COUNTIFS(data!R:R,WL!$B21,data!$S:$S,TRUE,data!$P:$P,"&lt;"&amp;Config!$C$2)</f>
        <v>3</v>
      </c>
    </row>
    <row r="22" spans="1:7" x14ac:dyDescent="0.25">
      <c r="A22" s="7" t="str">
        <f>INDEX(data!B:B,MATCH(WL!B22,data!E:E,0))</f>
        <v>023</v>
      </c>
      <c r="B22" s="10" t="s">
        <v>178</v>
      </c>
      <c r="C22" s="7" t="str">
        <f>INDEX(data!C:C,MATCH(WL!B22,data!E:E,0))</f>
        <v>Sun Belt</v>
      </c>
      <c r="D22" s="7">
        <f>COUNTIFS(data!Q:Q,WL!$B22,data!$P:$P,"&lt;"&amp;Config!$C$2)</f>
        <v>3</v>
      </c>
      <c r="E22" s="7">
        <f>COUNTIFS(data!R:R,WL!$B22,data!$P:$P,"&lt;"&amp;Config!$C$2)</f>
        <v>9</v>
      </c>
      <c r="F22" s="7">
        <f>COUNTIFS(data!Q:Q,WL!$B22,data!$S:$S,TRUE,data!$P:$P,"&lt;"&amp;Config!$C$2)</f>
        <v>2</v>
      </c>
      <c r="G22" s="7">
        <f>COUNTIFS(data!R:R,WL!$B22,data!$S:$S,TRUE,data!$P:$P,"&lt;"&amp;Config!$C$2)</f>
        <v>6</v>
      </c>
    </row>
    <row r="23" spans="1:7" x14ac:dyDescent="0.25">
      <c r="A23" s="7" t="str">
        <f>INDEX(data!B:B,MATCH(WL!B23,data!E:E,0))</f>
        <v>024</v>
      </c>
      <c r="B23" s="10" t="s">
        <v>185</v>
      </c>
      <c r="C23" s="7" t="str">
        <f>INDEX(data!C:C,MATCH(WL!B23,data!E:E,0))</f>
        <v>Pac-12</v>
      </c>
      <c r="D23" s="7">
        <f>COUNTIFS(data!Q:Q,WL!$B23,data!$P:$P,"&lt;"&amp;Config!$C$2)</f>
        <v>4</v>
      </c>
      <c r="E23" s="7">
        <f>COUNTIFS(data!R:R,WL!$B23,data!$P:$P,"&lt;"&amp;Config!$C$2)</f>
        <v>8</v>
      </c>
      <c r="F23" s="7">
        <f>COUNTIFS(data!Q:Q,WL!$B23,data!$S:$S,TRUE,data!$P:$P,"&lt;"&amp;Config!$C$2)</f>
        <v>2</v>
      </c>
      <c r="G23" s="7">
        <f>COUNTIFS(data!R:R,WL!$B23,data!$S:$S,TRUE,data!$P:$P,"&lt;"&amp;Config!$C$2)</f>
        <v>7</v>
      </c>
    </row>
    <row r="24" spans="1:7" x14ac:dyDescent="0.25">
      <c r="A24" s="7" t="str">
        <f>INDEX(data!B:B,MATCH(WL!B24,data!E:E,0))</f>
        <v>025</v>
      </c>
      <c r="B24" s="10" t="s">
        <v>192</v>
      </c>
      <c r="C24" s="7" t="str">
        <f>INDEX(data!C:C,MATCH(WL!B24,data!E:E,0))</f>
        <v>Mountain West</v>
      </c>
      <c r="D24" s="7">
        <f>COUNTIFS(data!Q:Q,WL!$B24,data!$P:$P,"&lt;"&amp;Config!$C$2)</f>
        <v>8</v>
      </c>
      <c r="E24" s="7">
        <f>COUNTIFS(data!R:R,WL!$B24,data!$P:$P,"&lt;"&amp;Config!$C$2)</f>
        <v>4</v>
      </c>
      <c r="F24" s="7">
        <f>COUNTIFS(data!Q:Q,WL!$B24,data!$S:$S,TRUE,data!$P:$P,"&lt;"&amp;Config!$C$2)</f>
        <v>6</v>
      </c>
      <c r="G24" s="7">
        <f>COUNTIFS(data!R:R,WL!$B24,data!$S:$S,TRUE,data!$P:$P,"&lt;"&amp;Config!$C$2)</f>
        <v>2</v>
      </c>
    </row>
    <row r="25" spans="1:7" x14ac:dyDescent="0.25">
      <c r="A25" s="7" t="str">
        <f>INDEX(data!B:B,MATCH(WL!B25,data!E:E,0))</f>
        <v>027</v>
      </c>
      <c r="B25" s="10" t="s">
        <v>199</v>
      </c>
      <c r="C25" s="7" t="str">
        <f>INDEX(data!C:C,MATCH(WL!B25,data!E:E,0))</f>
        <v>ACC</v>
      </c>
      <c r="D25" s="7">
        <f>COUNTIFS(data!Q:Q,WL!$B25,data!$P:$P,"&lt;"&amp;Config!$C$2)</f>
        <v>5</v>
      </c>
      <c r="E25" s="7">
        <f>COUNTIFS(data!R:R,WL!$B25,data!$P:$P,"&lt;"&amp;Config!$C$2)</f>
        <v>7</v>
      </c>
      <c r="F25" s="7">
        <f>COUNTIFS(data!Q:Q,WL!$B25,data!$S:$S,TRUE,data!$P:$P,"&lt;"&amp;Config!$C$2)</f>
        <v>3</v>
      </c>
      <c r="G25" s="7">
        <f>COUNTIFS(data!R:R,WL!$B25,data!$S:$S,TRUE,data!$P:$P,"&lt;"&amp;Config!$C$2)</f>
        <v>5</v>
      </c>
    </row>
    <row r="26" spans="1:7" x14ac:dyDescent="0.25">
      <c r="A26" s="7" t="str">
        <f>INDEX(data!B:B,MATCH(WL!B26,data!E:E,0))</f>
        <v>028</v>
      </c>
      <c r="B26" s="10" t="s">
        <v>206</v>
      </c>
      <c r="C26" s="7" t="str">
        <f>INDEX(data!C:C,MATCH(WL!B26,data!E:E,0))</f>
        <v>American</v>
      </c>
      <c r="D26" s="7">
        <f>COUNTIFS(data!Q:Q,WL!$B26,data!$P:$P,"&lt;"&amp;Config!$C$2)</f>
        <v>1</v>
      </c>
      <c r="E26" s="7">
        <f>COUNTIFS(data!R:R,WL!$B26,data!$P:$P,"&lt;"&amp;Config!$C$2)</f>
        <v>11</v>
      </c>
      <c r="F26" s="7">
        <f>COUNTIFS(data!Q:Q,WL!$B26,data!$S:$S,TRUE,data!$P:$P,"&lt;"&amp;Config!$C$2)</f>
        <v>1</v>
      </c>
      <c r="G26" s="7">
        <f>COUNTIFS(data!R:R,WL!$B26,data!$S:$S,TRUE,data!$P:$P,"&lt;"&amp;Config!$C$2)</f>
        <v>7</v>
      </c>
    </row>
    <row r="27" spans="1:7" x14ac:dyDescent="0.25">
      <c r="A27" s="7" t="str">
        <f>INDEX(data!B:B,MATCH(WL!B27,data!E:E,0))</f>
        <v>029</v>
      </c>
      <c r="B27" s="10" t="s">
        <v>213</v>
      </c>
      <c r="C27" s="7" t="str">
        <f>INDEX(data!C:C,MATCH(WL!B27,data!E:E,0))</f>
        <v>MAC</v>
      </c>
      <c r="D27" s="7">
        <f>COUNTIFS(data!Q:Q,WL!$B27,data!$P:$P,"&lt;"&amp;Config!$C$2)</f>
        <v>3</v>
      </c>
      <c r="E27" s="7">
        <f>COUNTIFS(data!R:R,WL!$B27,data!$P:$P,"&lt;"&amp;Config!$C$2)</f>
        <v>9</v>
      </c>
      <c r="F27" s="7">
        <f>COUNTIFS(data!Q:Q,WL!$B27,data!$S:$S,TRUE,data!$P:$P,"&lt;"&amp;Config!$C$2)</f>
        <v>3</v>
      </c>
      <c r="G27" s="7">
        <f>COUNTIFS(data!R:R,WL!$B27,data!$S:$S,TRUE,data!$P:$P,"&lt;"&amp;Config!$C$2)</f>
        <v>5</v>
      </c>
    </row>
    <row r="28" spans="1:7" x14ac:dyDescent="0.25">
      <c r="A28" s="7" t="str">
        <f>INDEX(data!B:B,MATCH(WL!B28,data!E:E,0))</f>
        <v>030</v>
      </c>
      <c r="B28" s="10" t="s">
        <v>220</v>
      </c>
      <c r="C28" s="7" t="str">
        <f>INDEX(data!C:C,MATCH(WL!B28,data!E:E,0))</f>
        <v>C-USA</v>
      </c>
      <c r="D28" s="7">
        <f>COUNTIFS(data!Q:Q,WL!$B28,data!$P:$P,"&lt;"&amp;Config!$C$2)</f>
        <v>7</v>
      </c>
      <c r="E28" s="7">
        <f>COUNTIFS(data!R:R,WL!$B28,data!$P:$P,"&lt;"&amp;Config!$C$2)</f>
        <v>5</v>
      </c>
      <c r="F28" s="7">
        <f>COUNTIFS(data!Q:Q,WL!$B28,data!$S:$S,TRUE,data!$P:$P,"&lt;"&amp;Config!$C$2)</f>
        <v>6</v>
      </c>
      <c r="G28" s="7">
        <f>COUNTIFS(data!R:R,WL!$B28,data!$S:$S,TRUE,data!$P:$P,"&lt;"&amp;Config!$C$2)</f>
        <v>2</v>
      </c>
    </row>
    <row r="29" spans="1:7" x14ac:dyDescent="0.25">
      <c r="A29" s="7" t="str">
        <f>INDEX(data!B:B,MATCH(WL!B29,data!E:E,0))</f>
        <v>031</v>
      </c>
      <c r="B29" s="10" t="s">
        <v>227</v>
      </c>
      <c r="C29" s="7" t="str">
        <f>INDEX(data!C:C,MATCH(WL!B29,data!E:E,0))</f>
        <v>SEC</v>
      </c>
      <c r="D29" s="7">
        <f>COUNTIFS(data!Q:Q,WL!$B29,data!$P:$P,"&lt;"&amp;Config!$C$2)</f>
        <v>8</v>
      </c>
      <c r="E29" s="7">
        <f>COUNTIFS(data!R:R,WL!$B29,data!$P:$P,"&lt;"&amp;Config!$C$2)</f>
        <v>4</v>
      </c>
      <c r="F29" s="7">
        <f>COUNTIFS(data!Q:Q,WL!$B29,data!$S:$S,TRUE,data!$P:$P,"&lt;"&amp;Config!$C$2)</f>
        <v>5</v>
      </c>
      <c r="G29" s="7">
        <f>COUNTIFS(data!R:R,WL!$B29,data!$S:$S,TRUE,data!$P:$P,"&lt;"&amp;Config!$C$2)</f>
        <v>3</v>
      </c>
    </row>
    <row r="30" spans="1:7" x14ac:dyDescent="0.25">
      <c r="A30" s="7" t="str">
        <f>INDEX(data!B:B,MATCH(WL!B30,data!E:E,0))</f>
        <v>032</v>
      </c>
      <c r="B30" s="10" t="s">
        <v>234</v>
      </c>
      <c r="C30" s="7" t="str">
        <f>INDEX(data!C:C,MATCH(WL!B30,data!E:E,0))</f>
        <v>C-USA</v>
      </c>
      <c r="D30" s="7">
        <f>COUNTIFS(data!Q:Q,WL!$B30,data!$P:$P,"&lt;"&amp;Config!$C$2)</f>
        <v>7</v>
      </c>
      <c r="E30" s="7">
        <f>COUNTIFS(data!R:R,WL!$B30,data!$P:$P,"&lt;"&amp;Config!$C$2)</f>
        <v>5</v>
      </c>
      <c r="F30" s="7">
        <f>COUNTIFS(data!Q:Q,WL!$B30,data!$S:$S,TRUE,data!$P:$P,"&lt;"&amp;Config!$C$2)</f>
        <v>6</v>
      </c>
      <c r="G30" s="7">
        <f>COUNTIFS(data!R:R,WL!$B30,data!$S:$S,TRUE,data!$P:$P,"&lt;"&amp;Config!$C$2)</f>
        <v>2</v>
      </c>
    </row>
    <row r="31" spans="1:7" x14ac:dyDescent="0.25">
      <c r="A31" s="7" t="str">
        <f>INDEX(data!B:B,MATCH(WL!B31,data!E:E,0))</f>
        <v>033</v>
      </c>
      <c r="B31" s="10" t="s">
        <v>241</v>
      </c>
      <c r="C31" s="7" t="str">
        <f>INDEX(data!C:C,MATCH(WL!B31,data!E:E,0))</f>
        <v>ACC</v>
      </c>
      <c r="D31" s="7">
        <f>COUNTIFS(data!Q:Q,WL!$B31,data!$P:$P,"&lt;"&amp;Config!$C$2)</f>
        <v>10</v>
      </c>
      <c r="E31" s="7">
        <f>COUNTIFS(data!R:R,WL!$B31,data!$P:$P,"&lt;"&amp;Config!$C$2)</f>
        <v>2</v>
      </c>
      <c r="F31" s="7">
        <f>COUNTIFS(data!Q:Q,WL!$B31,data!$S:$S,TRUE,data!$P:$P,"&lt;"&amp;Config!$C$2)</f>
        <v>6</v>
      </c>
      <c r="G31" s="7">
        <f>COUNTIFS(data!R:R,WL!$B31,data!$S:$S,TRUE,data!$P:$P,"&lt;"&amp;Config!$C$2)</f>
        <v>2</v>
      </c>
    </row>
    <row r="32" spans="1:7" x14ac:dyDescent="0.25">
      <c r="A32" s="7" t="str">
        <f>INDEX(data!B:B,MATCH(WL!B32,data!E:E,0))</f>
        <v>034</v>
      </c>
      <c r="B32" s="10" t="s">
        <v>248</v>
      </c>
      <c r="C32" s="7" t="str">
        <f>INDEX(data!C:C,MATCH(WL!B32,data!E:E,0))</f>
        <v>Mountain West</v>
      </c>
      <c r="D32" s="7">
        <f>COUNTIFS(data!Q:Q,WL!$B32,data!$P:$P,"&lt;"&amp;Config!$C$2)</f>
        <v>9</v>
      </c>
      <c r="E32" s="7">
        <f>COUNTIFS(data!R:R,WL!$B32,data!$P:$P,"&lt;"&amp;Config!$C$2)</f>
        <v>3</v>
      </c>
      <c r="F32" s="7">
        <f>COUNTIFS(data!Q:Q,WL!$B32,data!$S:$S,TRUE,data!$P:$P,"&lt;"&amp;Config!$C$2)</f>
        <v>6</v>
      </c>
      <c r="G32" s="7">
        <f>COUNTIFS(data!R:R,WL!$B32,data!$S:$S,TRUE,data!$P:$P,"&lt;"&amp;Config!$C$2)</f>
        <v>2</v>
      </c>
    </row>
    <row r="33" spans="1:7" x14ac:dyDescent="0.25">
      <c r="A33" s="7" t="str">
        <f>INDEX(data!B:B,MATCH(WL!B33,data!E:E,0))</f>
        <v>035</v>
      </c>
      <c r="B33" s="10" t="s">
        <v>255</v>
      </c>
      <c r="C33" s="7" t="str">
        <f>INDEX(data!C:C,MATCH(WL!B33,data!E:E,0))</f>
        <v>SEC</v>
      </c>
      <c r="D33" s="7">
        <f>COUNTIFS(data!Q:Q,WL!$B33,data!$P:$P,"&lt;"&amp;Config!$C$2)</f>
        <v>10</v>
      </c>
      <c r="E33" s="7">
        <f>COUNTIFS(data!R:R,WL!$B33,data!$P:$P,"&lt;"&amp;Config!$C$2)</f>
        <v>2</v>
      </c>
      <c r="F33" s="7">
        <f>COUNTIFS(data!Q:Q,WL!$B33,data!$S:$S,TRUE,data!$P:$P,"&lt;"&amp;Config!$C$2)</f>
        <v>6</v>
      </c>
      <c r="G33" s="7">
        <f>COUNTIFS(data!R:R,WL!$B33,data!$S:$S,TRUE,data!$P:$P,"&lt;"&amp;Config!$C$2)</f>
        <v>2</v>
      </c>
    </row>
    <row r="34" spans="1:7" x14ac:dyDescent="0.25">
      <c r="A34" s="7" t="str">
        <f>INDEX(data!B:B,MATCH(WL!B34,data!E:E,0))</f>
        <v>036</v>
      </c>
      <c r="B34" s="10" t="s">
        <v>262</v>
      </c>
      <c r="C34" s="7" t="str">
        <f>INDEX(data!C:C,MATCH(WL!B34,data!E:E,0))</f>
        <v>Sun Belt</v>
      </c>
      <c r="D34" s="7">
        <f>COUNTIFS(data!Q:Q,WL!$B34,data!$P:$P,"&lt;"&amp;Config!$C$2)</f>
        <v>8</v>
      </c>
      <c r="E34" s="7">
        <f>COUNTIFS(data!R:R,WL!$B34,data!$P:$P,"&lt;"&amp;Config!$C$2)</f>
        <v>4</v>
      </c>
      <c r="F34" s="7">
        <f>COUNTIFS(data!Q:Q,WL!$B34,data!$S:$S,TRUE,data!$P:$P,"&lt;"&amp;Config!$C$2)</f>
        <v>6</v>
      </c>
      <c r="G34" s="7">
        <f>COUNTIFS(data!R:R,WL!$B34,data!$S:$S,TRUE,data!$P:$P,"&lt;"&amp;Config!$C$2)</f>
        <v>2</v>
      </c>
    </row>
    <row r="35" spans="1:7" x14ac:dyDescent="0.25">
      <c r="A35" s="7" t="str">
        <f>INDEX(data!B:B,MATCH(WL!B35,data!E:E,0))</f>
        <v>037</v>
      </c>
      <c r="B35" s="10" t="s">
        <v>269</v>
      </c>
      <c r="C35" s="7" t="str">
        <f>INDEX(data!C:C,MATCH(WL!B35,data!E:E,0))</f>
        <v>Sun Belt</v>
      </c>
      <c r="D35" s="7">
        <f>COUNTIFS(data!Q:Q,WL!$B35,data!$P:$P,"&lt;"&amp;Config!$C$2)</f>
        <v>5</v>
      </c>
      <c r="E35" s="7">
        <f>COUNTIFS(data!R:R,WL!$B35,data!$P:$P,"&lt;"&amp;Config!$C$2)</f>
        <v>7</v>
      </c>
      <c r="F35" s="7">
        <f>COUNTIFS(data!Q:Q,WL!$B35,data!$S:$S,TRUE,data!$P:$P,"&lt;"&amp;Config!$C$2)</f>
        <v>4</v>
      </c>
      <c r="G35" s="7">
        <f>COUNTIFS(data!R:R,WL!$B35,data!$S:$S,TRUE,data!$P:$P,"&lt;"&amp;Config!$C$2)</f>
        <v>4</v>
      </c>
    </row>
    <row r="36" spans="1:7" x14ac:dyDescent="0.25">
      <c r="A36" s="7" t="str">
        <f>INDEX(data!B:B,MATCH(WL!B36,data!E:E,0))</f>
        <v>038</v>
      </c>
      <c r="B36" s="10" t="s">
        <v>276</v>
      </c>
      <c r="C36" s="7" t="str">
        <f>INDEX(data!C:C,MATCH(WL!B36,data!E:E,0))</f>
        <v>ACC</v>
      </c>
      <c r="D36" s="7">
        <f>COUNTIFS(data!Q:Q,WL!$B36,data!$P:$P,"&lt;"&amp;Config!$C$2)</f>
        <v>1</v>
      </c>
      <c r="E36" s="7">
        <f>COUNTIFS(data!R:R,WL!$B36,data!$P:$P,"&lt;"&amp;Config!$C$2)</f>
        <v>11</v>
      </c>
      <c r="F36" s="7">
        <f>COUNTIFS(data!Q:Q,WL!$B36,data!$S:$S,TRUE,data!$P:$P,"&lt;"&amp;Config!$C$2)</f>
        <v>0</v>
      </c>
      <c r="G36" s="7">
        <f>COUNTIFS(data!R:R,WL!$B36,data!$S:$S,TRUE,data!$P:$P,"&lt;"&amp;Config!$C$2)</f>
        <v>8</v>
      </c>
    </row>
    <row r="37" spans="1:7" x14ac:dyDescent="0.25">
      <c r="A37" s="7" t="str">
        <f>INDEX(data!B:B,MATCH(WL!B37,data!E:E,0))</f>
        <v>040</v>
      </c>
      <c r="B37" s="10" t="s">
        <v>283</v>
      </c>
      <c r="C37" s="7" t="str">
        <f>INDEX(data!C:C,MATCH(WL!B37,data!E:E,0))</f>
        <v>American</v>
      </c>
      <c r="D37" s="7">
        <f>COUNTIFS(data!Q:Q,WL!$B37,data!$P:$P,"&lt;"&amp;Config!$C$2)</f>
        <v>4</v>
      </c>
      <c r="E37" s="7">
        <f>COUNTIFS(data!R:R,WL!$B37,data!$P:$P,"&lt;"&amp;Config!$C$2)</f>
        <v>8</v>
      </c>
      <c r="F37" s="7">
        <f>COUNTIFS(data!Q:Q,WL!$B37,data!$S:$S,TRUE,data!$P:$P,"&lt;"&amp;Config!$C$2)</f>
        <v>3</v>
      </c>
      <c r="G37" s="7">
        <f>COUNTIFS(data!R:R,WL!$B37,data!$S:$S,TRUE,data!$P:$P,"&lt;"&amp;Config!$C$2)</f>
        <v>5</v>
      </c>
    </row>
    <row r="38" spans="1:7" x14ac:dyDescent="0.25">
      <c r="A38" s="7" t="str">
        <f>INDEX(data!B:B,MATCH(WL!B38,data!E:E,0))</f>
        <v>041</v>
      </c>
      <c r="B38" s="10" t="s">
        <v>290</v>
      </c>
      <c r="C38" s="7" t="str">
        <f>INDEX(data!C:C,MATCH(WL!B38,data!E:E,0))</f>
        <v>Independent</v>
      </c>
      <c r="D38" s="7">
        <f>COUNTIFS(data!Q:Q,WL!$B38,data!$P:$P,"&lt;"&amp;Config!$C$2)</f>
        <v>2</v>
      </c>
      <c r="E38" s="7">
        <f>COUNTIFS(data!R:R,WL!$B38,data!$P:$P,"&lt;"&amp;Config!$C$2)</f>
        <v>10</v>
      </c>
      <c r="F38" s="7">
        <f>COUNTIFS(data!Q:Q,WL!$B38,data!$S:$S,TRUE,data!$P:$P,"&lt;"&amp;Config!$C$2)</f>
        <v>1</v>
      </c>
      <c r="G38" s="7">
        <f>COUNTIFS(data!R:R,WL!$B38,data!$S:$S,TRUE,data!$P:$P,"&lt;"&amp;Config!$C$2)</f>
        <v>3</v>
      </c>
    </row>
    <row r="39" spans="1:7" x14ac:dyDescent="0.25">
      <c r="A39" s="7" t="str">
        <f>INDEX(data!B:B,MATCH(WL!B39,data!E:E,0))</f>
        <v>042</v>
      </c>
      <c r="B39" s="10" t="s">
        <v>298</v>
      </c>
      <c r="C39" s="7" t="str">
        <f>INDEX(data!C:C,MATCH(WL!B39,data!E:E,0))</f>
        <v>Big Ten</v>
      </c>
      <c r="D39" s="7">
        <f>COUNTIFS(data!Q:Q,WL!$B39,data!$P:$P,"&lt;"&amp;Config!$C$2)</f>
        <v>8</v>
      </c>
      <c r="E39" s="7">
        <f>COUNTIFS(data!R:R,WL!$B39,data!$P:$P,"&lt;"&amp;Config!$C$2)</f>
        <v>4</v>
      </c>
      <c r="F39" s="7">
        <f>COUNTIFS(data!Q:Q,WL!$B39,data!$S:$S,TRUE,data!$P:$P,"&lt;"&amp;Config!$C$2)</f>
        <v>5</v>
      </c>
      <c r="G39" s="7">
        <f>COUNTIFS(data!R:R,WL!$B39,data!$S:$S,TRUE,data!$P:$P,"&lt;"&amp;Config!$C$2)</f>
        <v>4</v>
      </c>
    </row>
    <row r="40" spans="1:7" x14ac:dyDescent="0.25">
      <c r="A40" s="7" t="str">
        <f>INDEX(data!B:B,MATCH(WL!B40,data!E:E,0))</f>
        <v>044</v>
      </c>
      <c r="B40" s="10" t="s">
        <v>305</v>
      </c>
      <c r="C40" s="7" t="str">
        <f>INDEX(data!C:C,MATCH(WL!B40,data!E:E,0))</f>
        <v>Big Ten</v>
      </c>
      <c r="D40" s="7">
        <f>COUNTIFS(data!Q:Q,WL!$B40,data!$P:$P,"&lt;"&amp;Config!$C$2)</f>
        <v>8</v>
      </c>
      <c r="E40" s="7">
        <f>COUNTIFS(data!R:R,WL!$B40,data!$P:$P,"&lt;"&amp;Config!$C$2)</f>
        <v>4</v>
      </c>
      <c r="F40" s="7">
        <f>COUNTIFS(data!Q:Q,WL!$B40,data!$S:$S,TRUE,data!$P:$P,"&lt;"&amp;Config!$C$2)</f>
        <v>5</v>
      </c>
      <c r="G40" s="7">
        <f>COUNTIFS(data!R:R,WL!$B40,data!$S:$S,TRUE,data!$P:$P,"&lt;"&amp;Config!$C$2)</f>
        <v>4</v>
      </c>
    </row>
    <row r="41" spans="1:7" x14ac:dyDescent="0.25">
      <c r="A41" s="7" t="str">
        <f>INDEX(data!B:B,MATCH(WL!B41,data!E:E,0))</f>
        <v>045</v>
      </c>
      <c r="B41" s="10" t="s">
        <v>312</v>
      </c>
      <c r="C41" s="7" t="str">
        <f>INDEX(data!C:C,MATCH(WL!B41,data!E:E,0))</f>
        <v>Big 12</v>
      </c>
      <c r="D41" s="7">
        <f>COUNTIFS(data!Q:Q,WL!$B41,data!$P:$P,"&lt;"&amp;Config!$C$2)</f>
        <v>4</v>
      </c>
      <c r="E41" s="7">
        <f>COUNTIFS(data!R:R,WL!$B41,data!$P:$P,"&lt;"&amp;Config!$C$2)</f>
        <v>8</v>
      </c>
      <c r="F41" s="7">
        <f>COUNTIFS(data!Q:Q,WL!$B41,data!$S:$S,TRUE,data!$P:$P,"&lt;"&amp;Config!$C$2)</f>
        <v>2</v>
      </c>
      <c r="G41" s="7">
        <f>COUNTIFS(data!R:R,WL!$B41,data!$S:$S,TRUE,data!$P:$P,"&lt;"&amp;Config!$C$2)</f>
        <v>7</v>
      </c>
    </row>
    <row r="42" spans="1:7" x14ac:dyDescent="0.25">
      <c r="A42" s="7" t="str">
        <f>INDEX(data!B:B,MATCH(WL!B42,data!E:E,0))</f>
        <v>046</v>
      </c>
      <c r="B42" s="10" t="s">
        <v>319</v>
      </c>
      <c r="C42" s="7" t="str">
        <f>INDEX(data!C:C,MATCH(WL!B42,data!E:E,0))</f>
        <v>Big 12</v>
      </c>
      <c r="D42" s="7">
        <f>COUNTIFS(data!Q:Q,WL!$B42,data!$P:$P,"&lt;"&amp;Config!$C$2)</f>
        <v>5</v>
      </c>
      <c r="E42" s="7">
        <f>COUNTIFS(data!R:R,WL!$B42,data!$P:$P,"&lt;"&amp;Config!$C$2)</f>
        <v>7</v>
      </c>
      <c r="F42" s="7">
        <f>COUNTIFS(data!Q:Q,WL!$B42,data!$S:$S,TRUE,data!$P:$P,"&lt;"&amp;Config!$C$2)</f>
        <v>2</v>
      </c>
      <c r="G42" s="7">
        <f>COUNTIFS(data!R:R,WL!$B42,data!$S:$S,TRUE,data!$P:$P,"&lt;"&amp;Config!$C$2)</f>
        <v>7</v>
      </c>
    </row>
    <row r="43" spans="1:7" x14ac:dyDescent="0.25">
      <c r="A43" s="7" t="str">
        <f>INDEX(data!B:B,MATCH(WL!B43,data!E:E,0))</f>
        <v>047</v>
      </c>
      <c r="B43" s="10" t="s">
        <v>326</v>
      </c>
      <c r="C43" s="7" t="str">
        <f>INDEX(data!C:C,MATCH(WL!B43,data!E:E,0))</f>
        <v>Big 12</v>
      </c>
      <c r="D43" s="7">
        <f>COUNTIFS(data!Q:Q,WL!$B43,data!$P:$P,"&lt;"&amp;Config!$C$2)</f>
        <v>6</v>
      </c>
      <c r="E43" s="7">
        <f>COUNTIFS(data!R:R,WL!$B43,data!$P:$P,"&lt;"&amp;Config!$C$2)</f>
        <v>6</v>
      </c>
      <c r="F43" s="7">
        <f>COUNTIFS(data!Q:Q,WL!$B43,data!$S:$S,TRUE,data!$P:$P,"&lt;"&amp;Config!$C$2)</f>
        <v>3</v>
      </c>
      <c r="G43" s="7">
        <f>COUNTIFS(data!R:R,WL!$B43,data!$S:$S,TRUE,data!$P:$P,"&lt;"&amp;Config!$C$2)</f>
        <v>6</v>
      </c>
    </row>
    <row r="44" spans="1:7" x14ac:dyDescent="0.25">
      <c r="A44" s="7" t="str">
        <f>INDEX(data!B:B,MATCH(WL!B44,data!E:E,0))</f>
        <v>048</v>
      </c>
      <c r="B44" s="10" t="s">
        <v>333</v>
      </c>
      <c r="C44" s="7" t="str">
        <f>INDEX(data!C:C,MATCH(WL!B44,data!E:E,0))</f>
        <v>MAC</v>
      </c>
      <c r="D44" s="7">
        <f>COUNTIFS(data!Q:Q,WL!$B44,data!$P:$P,"&lt;"&amp;Config!$C$2)</f>
        <v>4</v>
      </c>
      <c r="E44" s="7">
        <f>COUNTIFS(data!R:R,WL!$B44,data!$P:$P,"&lt;"&amp;Config!$C$2)</f>
        <v>8</v>
      </c>
      <c r="F44" s="7">
        <f>COUNTIFS(data!Q:Q,WL!$B44,data!$S:$S,TRUE,data!$P:$P,"&lt;"&amp;Config!$C$2)</f>
        <v>4</v>
      </c>
      <c r="G44" s="7">
        <f>COUNTIFS(data!R:R,WL!$B44,data!$S:$S,TRUE,data!$P:$P,"&lt;"&amp;Config!$C$2)</f>
        <v>4</v>
      </c>
    </row>
    <row r="45" spans="1:7" x14ac:dyDescent="0.25">
      <c r="A45" s="7" t="str">
        <f>INDEX(data!B:B,MATCH(WL!B45,data!E:E,0))</f>
        <v>049</v>
      </c>
      <c r="B45" s="10" t="s">
        <v>340</v>
      </c>
      <c r="C45" s="7" t="str">
        <f>INDEX(data!C:C,MATCH(WL!B45,data!E:E,0))</f>
        <v>SEC</v>
      </c>
      <c r="D45" s="7">
        <f>COUNTIFS(data!Q:Q,WL!$B45,data!$P:$P,"&lt;"&amp;Config!$C$2)</f>
        <v>5</v>
      </c>
      <c r="E45" s="7">
        <f>COUNTIFS(data!R:R,WL!$B45,data!$P:$P,"&lt;"&amp;Config!$C$2)</f>
        <v>7</v>
      </c>
      <c r="F45" s="7">
        <f>COUNTIFS(data!Q:Q,WL!$B45,data!$S:$S,TRUE,data!$P:$P,"&lt;"&amp;Config!$C$2)</f>
        <v>2</v>
      </c>
      <c r="G45" s="7">
        <f>COUNTIFS(data!R:R,WL!$B45,data!$S:$S,TRUE,data!$P:$P,"&lt;"&amp;Config!$C$2)</f>
        <v>6</v>
      </c>
    </row>
    <row r="46" spans="1:7" x14ac:dyDescent="0.25">
      <c r="A46" s="7" t="str">
        <f>INDEX(data!B:B,MATCH(WL!B46,data!E:E,0))</f>
        <v>050</v>
      </c>
      <c r="B46" s="10" t="s">
        <v>347</v>
      </c>
      <c r="C46" s="7" t="str">
        <f>INDEX(data!C:C,MATCH(WL!B46,data!E:E,0))</f>
        <v>C-USA</v>
      </c>
      <c r="D46" s="7">
        <f>COUNTIFS(data!Q:Q,WL!$B46,data!$P:$P,"&lt;"&amp;Config!$C$2)</f>
        <v>7</v>
      </c>
      <c r="E46" s="7">
        <f>COUNTIFS(data!R:R,WL!$B46,data!$P:$P,"&lt;"&amp;Config!$C$2)</f>
        <v>5</v>
      </c>
      <c r="F46" s="7">
        <f>COUNTIFS(data!Q:Q,WL!$B46,data!$S:$S,TRUE,data!$P:$P,"&lt;"&amp;Config!$C$2)</f>
        <v>6</v>
      </c>
      <c r="G46" s="7">
        <f>COUNTIFS(data!R:R,WL!$B46,data!$S:$S,TRUE,data!$P:$P,"&lt;"&amp;Config!$C$2)</f>
        <v>2</v>
      </c>
    </row>
    <row r="47" spans="1:7" x14ac:dyDescent="0.25">
      <c r="A47" s="7" t="str">
        <f>INDEX(data!B:B,MATCH(WL!B47,data!E:E,0))</f>
        <v>052</v>
      </c>
      <c r="B47" s="10" t="s">
        <v>354</v>
      </c>
      <c r="C47" s="7" t="str">
        <f>INDEX(data!C:C,MATCH(WL!B47,data!E:E,0))</f>
        <v>Sun Belt</v>
      </c>
      <c r="D47" s="7">
        <f>COUNTIFS(data!Q:Q,WL!$B47,data!$P:$P,"&lt;"&amp;Config!$C$2)</f>
        <v>6</v>
      </c>
      <c r="E47" s="7">
        <f>COUNTIFS(data!R:R,WL!$B47,data!$P:$P,"&lt;"&amp;Config!$C$2)</f>
        <v>6</v>
      </c>
      <c r="F47" s="7">
        <f>COUNTIFS(data!Q:Q,WL!$B47,data!$S:$S,TRUE,data!$P:$P,"&lt;"&amp;Config!$C$2)</f>
        <v>6</v>
      </c>
      <c r="G47" s="7">
        <f>COUNTIFS(data!R:R,WL!$B47,data!$S:$S,TRUE,data!$P:$P,"&lt;"&amp;Config!$C$2)</f>
        <v>2</v>
      </c>
    </row>
    <row r="48" spans="1:7" x14ac:dyDescent="0.25">
      <c r="A48" s="7" t="str">
        <f>INDEX(data!B:B,MATCH(WL!B48,data!E:E,0))</f>
        <v>053</v>
      </c>
      <c r="B48" s="10" t="s">
        <v>361</v>
      </c>
      <c r="C48" s="7" t="str">
        <f>INDEX(data!C:C,MATCH(WL!B48,data!E:E,0))</f>
        <v>ACC</v>
      </c>
      <c r="D48" s="7">
        <f>COUNTIFS(data!Q:Q,WL!$B48,data!$P:$P,"&lt;"&amp;Config!$C$2)</f>
        <v>10</v>
      </c>
      <c r="E48" s="7">
        <f>COUNTIFS(data!R:R,WL!$B48,data!$P:$P,"&lt;"&amp;Config!$C$2)</f>
        <v>2</v>
      </c>
      <c r="F48" s="7">
        <f>COUNTIFS(data!Q:Q,WL!$B48,data!$S:$S,TRUE,data!$P:$P,"&lt;"&amp;Config!$C$2)</f>
        <v>6</v>
      </c>
      <c r="G48" s="7">
        <f>COUNTIFS(data!R:R,WL!$B48,data!$S:$S,TRUE,data!$P:$P,"&lt;"&amp;Config!$C$2)</f>
        <v>2</v>
      </c>
    </row>
    <row r="49" spans="1:7" x14ac:dyDescent="0.25">
      <c r="A49" s="7" t="str">
        <f>INDEX(data!B:B,MATCH(WL!B49,data!E:E,0))</f>
        <v>054</v>
      </c>
      <c r="B49" s="10" t="s">
        <v>368</v>
      </c>
      <c r="C49" s="7" t="str">
        <f>INDEX(data!C:C,MATCH(WL!B49,data!E:E,0))</f>
        <v>SEC</v>
      </c>
      <c r="D49" s="7">
        <f>COUNTIFS(data!Q:Q,WL!$B49,data!$P:$P,"&lt;"&amp;Config!$C$2)</f>
        <v>7</v>
      </c>
      <c r="E49" s="7">
        <f>COUNTIFS(data!R:R,WL!$B49,data!$P:$P,"&lt;"&amp;Config!$C$2)</f>
        <v>5</v>
      </c>
      <c r="F49" s="7">
        <f>COUNTIFS(data!Q:Q,WL!$B49,data!$S:$S,TRUE,data!$P:$P,"&lt;"&amp;Config!$C$2)</f>
        <v>4</v>
      </c>
      <c r="G49" s="7">
        <f>COUNTIFS(data!R:R,WL!$B49,data!$S:$S,TRUE,data!$P:$P,"&lt;"&amp;Config!$C$2)</f>
        <v>4</v>
      </c>
    </row>
    <row r="50" spans="1:7" x14ac:dyDescent="0.25">
      <c r="A50" s="7" t="str">
        <f>INDEX(data!B:B,MATCH(WL!B50,data!E:E,0))</f>
        <v>055</v>
      </c>
      <c r="B50" s="10" t="s">
        <v>375</v>
      </c>
      <c r="C50" s="7" t="str">
        <f>INDEX(data!C:C,MATCH(WL!B50,data!E:E,0))</f>
        <v>C-USA</v>
      </c>
      <c r="D50" s="7">
        <f>COUNTIFS(data!Q:Q,WL!$B50,data!$P:$P,"&lt;"&amp;Config!$C$2)</f>
        <v>5</v>
      </c>
      <c r="E50" s="7">
        <f>COUNTIFS(data!R:R,WL!$B50,data!$P:$P,"&lt;"&amp;Config!$C$2)</f>
        <v>7</v>
      </c>
      <c r="F50" s="7">
        <f>COUNTIFS(data!Q:Q,WL!$B50,data!$S:$S,TRUE,data!$P:$P,"&lt;"&amp;Config!$C$2)</f>
        <v>4</v>
      </c>
      <c r="G50" s="7">
        <f>COUNTIFS(data!R:R,WL!$B50,data!$S:$S,TRUE,data!$P:$P,"&lt;"&amp;Config!$C$2)</f>
        <v>4</v>
      </c>
    </row>
    <row r="51" spans="1:7" x14ac:dyDescent="0.25">
      <c r="A51" s="7" t="str">
        <f>INDEX(data!B:B,MATCH(WL!B51,data!E:E,0))</f>
        <v>057</v>
      </c>
      <c r="B51" s="10" t="s">
        <v>382</v>
      </c>
      <c r="C51" s="7" t="str">
        <f>INDEX(data!C:C,MATCH(WL!B51,data!E:E,0))</f>
        <v>Independent</v>
      </c>
      <c r="D51" s="7">
        <f>COUNTIFS(data!Q:Q,WL!$B51,data!$P:$P,"&lt;"&amp;Config!$C$2)</f>
        <v>7</v>
      </c>
      <c r="E51" s="7">
        <f>COUNTIFS(data!R:R,WL!$B51,data!$P:$P,"&lt;"&amp;Config!$C$2)</f>
        <v>5</v>
      </c>
      <c r="F51" s="7">
        <f>COUNTIFS(data!Q:Q,WL!$B51,data!$S:$S,TRUE,data!$P:$P,"&lt;"&amp;Config!$C$2)</f>
        <v>1</v>
      </c>
      <c r="G51" s="7">
        <f>COUNTIFS(data!R:R,WL!$B51,data!$S:$S,TRUE,data!$P:$P,"&lt;"&amp;Config!$C$2)</f>
        <v>1</v>
      </c>
    </row>
    <row r="52" spans="1:7" x14ac:dyDescent="0.25">
      <c r="A52" s="7" t="str">
        <f>INDEX(data!B:B,MATCH(WL!B52,data!E:E,0))</f>
        <v>058</v>
      </c>
      <c r="B52" s="10" t="s">
        <v>389</v>
      </c>
      <c r="C52" s="7" t="str">
        <f>INDEX(data!C:C,MATCH(WL!B52,data!E:E,0))</f>
        <v>American</v>
      </c>
      <c r="D52" s="7">
        <f>COUNTIFS(data!Q:Q,WL!$B52,data!$P:$P,"&lt;"&amp;Config!$C$2)</f>
        <v>11</v>
      </c>
      <c r="E52" s="7">
        <f>COUNTIFS(data!R:R,WL!$B52,data!$P:$P,"&lt;"&amp;Config!$C$2)</f>
        <v>1</v>
      </c>
      <c r="F52" s="7">
        <f>COUNTIFS(data!Q:Q,WL!$B52,data!$S:$S,TRUE,data!$P:$P,"&lt;"&amp;Config!$C$2)</f>
        <v>7</v>
      </c>
      <c r="G52" s="7">
        <f>COUNTIFS(data!R:R,WL!$B52,data!$S:$S,TRUE,data!$P:$P,"&lt;"&amp;Config!$C$2)</f>
        <v>1</v>
      </c>
    </row>
    <row r="53" spans="1:7" x14ac:dyDescent="0.25">
      <c r="A53" s="7" t="str">
        <f>INDEX(data!B:B,MATCH(WL!B53,data!E:E,0))</f>
        <v>059</v>
      </c>
      <c r="B53" s="10" t="s">
        <v>396</v>
      </c>
      <c r="C53" s="7" t="str">
        <f>INDEX(data!C:C,MATCH(WL!B53,data!E:E,0))</f>
        <v>ACC</v>
      </c>
      <c r="D53" s="7">
        <f>COUNTIFS(data!Q:Q,WL!$B53,data!$P:$P,"&lt;"&amp;Config!$C$2)</f>
        <v>12</v>
      </c>
      <c r="E53" s="7">
        <f>COUNTIFS(data!R:R,WL!$B53,data!$P:$P,"&lt;"&amp;Config!$C$2)</f>
        <v>0</v>
      </c>
      <c r="F53" s="7">
        <f>COUNTIFS(data!Q:Q,WL!$B53,data!$S:$S,TRUE,data!$P:$P,"&lt;"&amp;Config!$C$2)</f>
        <v>8</v>
      </c>
      <c r="G53" s="7">
        <f>COUNTIFS(data!R:R,WL!$B53,data!$S:$S,TRUE,data!$P:$P,"&lt;"&amp;Config!$C$2)</f>
        <v>0</v>
      </c>
    </row>
    <row r="54" spans="1:7" x14ac:dyDescent="0.25">
      <c r="A54" s="7" t="str">
        <f>INDEX(data!B:B,MATCH(WL!B54,data!E:E,0))</f>
        <v>063</v>
      </c>
      <c r="B54" s="10" t="s">
        <v>401</v>
      </c>
      <c r="C54" s="7" t="str">
        <f>INDEX(data!C:C,MATCH(WL!B54,data!E:E,0))</f>
        <v>C-USA</v>
      </c>
      <c r="D54" s="7">
        <f>COUNTIFS(data!Q:Q,WL!$B54,data!$P:$P,"&lt;"&amp;Config!$C$2)</f>
        <v>2</v>
      </c>
      <c r="E54" s="7">
        <f>COUNTIFS(data!R:R,WL!$B54,data!$P:$P,"&lt;"&amp;Config!$C$2)</f>
        <v>10</v>
      </c>
      <c r="F54" s="7">
        <f>COUNTIFS(data!Q:Q,WL!$B54,data!$S:$S,TRUE,data!$P:$P,"&lt;"&amp;Config!$C$2)</f>
        <v>2</v>
      </c>
      <c r="G54" s="7">
        <f>COUNTIFS(data!R:R,WL!$B54,data!$S:$S,TRUE,data!$P:$P,"&lt;"&amp;Config!$C$2)</f>
        <v>6</v>
      </c>
    </row>
    <row r="55" spans="1:7" x14ac:dyDescent="0.25">
      <c r="A55" s="7" t="str">
        <f>INDEX(data!B:B,MATCH(WL!B55,data!E:E,0))</f>
        <v>066</v>
      </c>
      <c r="B55" s="10" t="s">
        <v>406</v>
      </c>
      <c r="C55" s="7" t="str">
        <f>INDEX(data!C:C,MATCH(WL!B55,data!E:E,0))</f>
        <v>SEC</v>
      </c>
      <c r="D55" s="7">
        <f>COUNTIFS(data!Q:Q,WL!$B55,data!$P:$P,"&lt;"&amp;Config!$C$2)</f>
        <v>8</v>
      </c>
      <c r="E55" s="7">
        <f>COUNTIFS(data!R:R,WL!$B55,data!$P:$P,"&lt;"&amp;Config!$C$2)</f>
        <v>4</v>
      </c>
      <c r="F55" s="7">
        <f>COUNTIFS(data!Q:Q,WL!$B55,data!$S:$S,TRUE,data!$P:$P,"&lt;"&amp;Config!$C$2)</f>
        <v>5</v>
      </c>
      <c r="G55" s="7">
        <f>COUNTIFS(data!R:R,WL!$B55,data!$S:$S,TRUE,data!$P:$P,"&lt;"&amp;Config!$C$2)</f>
        <v>3</v>
      </c>
    </row>
    <row r="56" spans="1:7" x14ac:dyDescent="0.25">
      <c r="A56" s="7" t="str">
        <f>INDEX(data!B:B,MATCH(WL!B56,data!E:E,0))</f>
        <v>039</v>
      </c>
      <c r="B56" s="7" t="s">
        <v>411</v>
      </c>
      <c r="C56" s="7" t="str">
        <f>INDEX(data!C:C,MATCH(WL!B56,data!E:E,0))</f>
        <v>Mountain West</v>
      </c>
      <c r="D56" s="7">
        <f>COUNTIFS(data!Q:Q,WL!$B56,data!$P:$P,"&lt;"&amp;Config!$C$2)</f>
        <v>7</v>
      </c>
      <c r="E56" s="7">
        <f>COUNTIFS(data!R:R,WL!$B56,data!$P:$P,"&lt;"&amp;Config!$C$2)</f>
        <v>5</v>
      </c>
      <c r="F56" s="7">
        <f>COUNTIFS(data!Q:Q,WL!$B56,data!$S:$S,TRUE,data!$P:$P,"&lt;"&amp;Config!$C$2)</f>
        <v>5</v>
      </c>
      <c r="G56" s="7">
        <f>COUNTIFS(data!R:R,WL!$B56,data!$S:$S,TRUE,data!$P:$P,"&lt;"&amp;Config!$C$2)</f>
        <v>3</v>
      </c>
    </row>
    <row r="57" spans="1:7" x14ac:dyDescent="0.25">
      <c r="A57" s="7" t="str">
        <f>INDEX(data!B:B,MATCH(WL!B57,data!E:E,0))</f>
        <v>130</v>
      </c>
      <c r="B57" s="7" t="s">
        <v>392</v>
      </c>
      <c r="C57" s="7" t="str">
        <f>INDEX(data!C:C,MATCH(WL!B57,data!E:E,0))</f>
        <v>Mountain West</v>
      </c>
      <c r="D57" s="7">
        <f>COUNTIFS(data!Q:Q,WL!$B57,data!$P:$P,"&lt;"&amp;Config!$C$2)</f>
        <v>5</v>
      </c>
      <c r="E57" s="7">
        <f>COUNTIFS(data!R:R,WL!$B57,data!$P:$P,"&lt;"&amp;Config!$C$2)</f>
        <v>7</v>
      </c>
      <c r="F57" s="7">
        <f>COUNTIFS(data!Q:Q,WL!$B57,data!$S:$S,TRUE,data!$P:$P,"&lt;"&amp;Config!$C$2)</f>
        <v>3</v>
      </c>
      <c r="G57" s="7">
        <f>COUNTIFS(data!R:R,WL!$B57,data!$S:$S,TRUE,data!$P:$P,"&lt;"&amp;Config!$C$2)</f>
        <v>5</v>
      </c>
    </row>
    <row r="58" spans="1:7" x14ac:dyDescent="0.25">
      <c r="A58" s="7" t="str">
        <f>INDEX(data!B:B,MATCH(WL!B58,data!E:E,0))</f>
        <v>113</v>
      </c>
      <c r="B58" s="7" t="s">
        <v>279</v>
      </c>
      <c r="C58" s="7" t="str">
        <f>INDEX(data!C:C,MATCH(WL!B58,data!E:E,0))</f>
        <v>American</v>
      </c>
      <c r="D58" s="7">
        <f>COUNTIFS(data!Q:Q,WL!$B58,data!$P:$P,"&lt;"&amp;Config!$C$2)</f>
        <v>11</v>
      </c>
      <c r="E58" s="7">
        <f>COUNTIFS(data!R:R,WL!$B58,data!$P:$P,"&lt;"&amp;Config!$C$2)</f>
        <v>1</v>
      </c>
      <c r="F58" s="7">
        <f>COUNTIFS(data!Q:Q,WL!$B58,data!$S:$S,TRUE,data!$P:$P,"&lt;"&amp;Config!$C$2)</f>
        <v>7</v>
      </c>
      <c r="G58" s="7">
        <f>COUNTIFS(data!R:R,WL!$B58,data!$S:$S,TRUE,data!$P:$P,"&lt;"&amp;Config!$C$2)</f>
        <v>1</v>
      </c>
    </row>
    <row r="59" spans="1:7" x14ac:dyDescent="0.25">
      <c r="A59" s="7" t="str">
        <f>INDEX(data!B:B,MATCH(WL!B59,data!E:E,0))</f>
        <v>073</v>
      </c>
      <c r="B59" s="7" t="s">
        <v>66</v>
      </c>
      <c r="C59" s="7" t="str">
        <f>INDEX(data!C:C,MATCH(WL!B59,data!E:E,0))</f>
        <v>Independent</v>
      </c>
      <c r="D59" s="7">
        <f>COUNTIFS(data!Q:Q,WL!$B59,data!$P:$P,"&lt;"&amp;Config!$C$2)</f>
        <v>2</v>
      </c>
      <c r="E59" s="7">
        <f>COUNTIFS(data!R:R,WL!$B59,data!$P:$P,"&lt;"&amp;Config!$C$2)</f>
        <v>10</v>
      </c>
      <c r="F59" s="7">
        <f>COUNTIFS(data!Q:Q,WL!$B59,data!$S:$S,TRUE,data!$P:$P,"&lt;"&amp;Config!$C$2)</f>
        <v>1</v>
      </c>
      <c r="G59" s="7">
        <f>COUNTIFS(data!R:R,WL!$B59,data!$S:$S,TRUE,data!$P:$P,"&lt;"&amp;Config!$C$2)</f>
        <v>2</v>
      </c>
    </row>
    <row r="60" spans="1:7" x14ac:dyDescent="0.25">
      <c r="A60" s="7" t="str">
        <f>INDEX(data!B:B,MATCH(WL!B60,data!E:E,0))</f>
        <v>077</v>
      </c>
      <c r="B60" s="7" t="s">
        <v>430</v>
      </c>
      <c r="C60" s="7" t="str">
        <f>INDEX(data!C:C,MATCH(WL!B60,data!E:E,0))</f>
        <v>Big Ten</v>
      </c>
      <c r="D60" s="7">
        <f>COUNTIFS(data!Q:Q,WL!$B60,data!$P:$P,"&lt;"&amp;Config!$C$2)</f>
        <v>4</v>
      </c>
      <c r="E60" s="7">
        <f>COUNTIFS(data!R:R,WL!$B60,data!$P:$P,"&lt;"&amp;Config!$C$2)</f>
        <v>8</v>
      </c>
      <c r="F60" s="7">
        <f>COUNTIFS(data!Q:Q,WL!$B60,data!$S:$S,TRUE,data!$P:$P,"&lt;"&amp;Config!$C$2)</f>
        <v>1</v>
      </c>
      <c r="G60" s="7">
        <f>COUNTIFS(data!R:R,WL!$B60,data!$S:$S,TRUE,data!$P:$P,"&lt;"&amp;Config!$C$2)</f>
        <v>8</v>
      </c>
    </row>
    <row r="61" spans="1:7" x14ac:dyDescent="0.25">
      <c r="A61" s="7" t="str">
        <f>INDEX(data!B:B,MATCH(WL!B61,data!E:E,0))</f>
        <v>123</v>
      </c>
      <c r="B61" s="7" t="s">
        <v>350</v>
      </c>
      <c r="C61" s="7" t="str">
        <f>INDEX(data!C:C,MATCH(WL!B61,data!E:E,0))</f>
        <v>ACC</v>
      </c>
      <c r="D61" s="7">
        <f>COUNTIFS(data!Q:Q,WL!$B61,data!$P:$P,"&lt;"&amp;Config!$C$2)</f>
        <v>8</v>
      </c>
      <c r="E61" s="7">
        <f>COUNTIFS(data!R:R,WL!$B61,data!$P:$P,"&lt;"&amp;Config!$C$2)</f>
        <v>4</v>
      </c>
      <c r="F61" s="7">
        <f>COUNTIFS(data!Q:Q,WL!$B61,data!$S:$S,TRUE,data!$P:$P,"&lt;"&amp;Config!$C$2)</f>
        <v>5</v>
      </c>
      <c r="G61" s="7">
        <f>COUNTIFS(data!R:R,WL!$B61,data!$S:$S,TRUE,data!$P:$P,"&lt;"&amp;Config!$C$2)</f>
        <v>3</v>
      </c>
    </row>
    <row r="62" spans="1:7" x14ac:dyDescent="0.25">
      <c r="A62" s="7" t="str">
        <f>INDEX(data!B:B,MATCH(WL!B62,data!E:E,0))</f>
        <v>091</v>
      </c>
      <c r="B62" s="7" t="s">
        <v>138</v>
      </c>
      <c r="C62" s="7" t="str">
        <f>INDEX(data!C:C,MATCH(WL!B62,data!E:E,0))</f>
        <v>Mountain West</v>
      </c>
      <c r="D62" s="7">
        <f>COUNTIFS(data!Q:Q,WL!$B62,data!$P:$P,"&lt;"&amp;Config!$C$2)</f>
        <v>6</v>
      </c>
      <c r="E62" s="7">
        <f>COUNTIFS(data!R:R,WL!$B62,data!$P:$P,"&lt;"&amp;Config!$C$2)</f>
        <v>6</v>
      </c>
      <c r="F62" s="7">
        <f>COUNTIFS(data!Q:Q,WL!$B62,data!$S:$S,TRUE,data!$P:$P,"&lt;"&amp;Config!$C$2)</f>
        <v>4</v>
      </c>
      <c r="G62" s="7">
        <f>COUNTIFS(data!R:R,WL!$B62,data!$S:$S,TRUE,data!$P:$P,"&lt;"&amp;Config!$C$2)</f>
        <v>4</v>
      </c>
    </row>
    <row r="63" spans="1:7" x14ac:dyDescent="0.25">
      <c r="A63" s="7" t="str">
        <f>INDEX(data!B:B,MATCH(WL!B63,data!E:E,0))</f>
        <v>100</v>
      </c>
      <c r="B63" s="7" t="s">
        <v>188</v>
      </c>
      <c r="C63" s="7" t="str">
        <f>INDEX(data!C:C,MATCH(WL!B63,data!E:E,0))</f>
        <v>ACC</v>
      </c>
      <c r="D63" s="7">
        <f>COUNTIFS(data!Q:Q,WL!$B63,data!$P:$P,"&lt;"&amp;Config!$C$2)</f>
        <v>4</v>
      </c>
      <c r="E63" s="7">
        <f>COUNTIFS(data!R:R,WL!$B63,data!$P:$P,"&lt;"&amp;Config!$C$2)</f>
        <v>8</v>
      </c>
      <c r="F63" s="7">
        <f>COUNTIFS(data!Q:Q,WL!$B63,data!$S:$S,TRUE,data!$P:$P,"&lt;"&amp;Config!$C$2)</f>
        <v>2</v>
      </c>
      <c r="G63" s="7">
        <f>COUNTIFS(data!R:R,WL!$B63,data!$S:$S,TRUE,data!$P:$P,"&lt;"&amp;Config!$C$2)</f>
        <v>6</v>
      </c>
    </row>
    <row r="64" spans="1:7" x14ac:dyDescent="0.25">
      <c r="A64" s="7" t="str">
        <f>INDEX(data!B:B,MATCH(WL!B64,data!E:E,0))</f>
        <v>117</v>
      </c>
      <c r="B64" s="7" t="s">
        <v>315</v>
      </c>
      <c r="C64" s="7" t="str">
        <f>INDEX(data!C:C,MATCH(WL!B64,data!E:E,0))</f>
        <v>Mountain West</v>
      </c>
      <c r="D64" s="7">
        <f>COUNTIFS(data!Q:Q,WL!$B64,data!$P:$P,"&lt;"&amp;Config!$C$2)</f>
        <v>8</v>
      </c>
      <c r="E64" s="7">
        <f>COUNTIFS(data!R:R,WL!$B64,data!$P:$P,"&lt;"&amp;Config!$C$2)</f>
        <v>4</v>
      </c>
      <c r="F64" s="7">
        <f>COUNTIFS(data!Q:Q,WL!$B64,data!$S:$S,TRUE,data!$P:$P,"&lt;"&amp;Config!$C$2)</f>
        <v>5</v>
      </c>
      <c r="G64" s="7">
        <f>COUNTIFS(data!R:R,WL!$B64,data!$S:$S,TRUE,data!$P:$P,"&lt;"&amp;Config!$C$2)</f>
        <v>3</v>
      </c>
    </row>
    <row r="65" spans="1:7" x14ac:dyDescent="0.25">
      <c r="A65" s="7" t="str">
        <f>INDEX(data!B:B,MATCH(WL!B65,data!E:E,0))</f>
        <v>127</v>
      </c>
      <c r="B65" s="7" t="s">
        <v>385</v>
      </c>
      <c r="C65" s="7" t="str">
        <f>INDEX(data!C:C,MATCH(WL!B65,data!E:E,0))</f>
        <v>C-USA</v>
      </c>
      <c r="D65" s="7">
        <f>COUNTIFS(data!Q:Q,WL!$B65,data!$P:$P,"&lt;"&amp;Config!$C$2)</f>
        <v>9</v>
      </c>
      <c r="E65" s="7">
        <f>COUNTIFS(data!R:R,WL!$B65,data!$P:$P,"&lt;"&amp;Config!$C$2)</f>
        <v>3</v>
      </c>
      <c r="F65" s="7">
        <f>COUNTIFS(data!Q:Q,WL!$B65,data!$S:$S,TRUE,data!$P:$P,"&lt;"&amp;Config!$C$2)</f>
        <v>7</v>
      </c>
      <c r="G65" s="7">
        <f>COUNTIFS(data!R:R,WL!$B65,data!$S:$S,TRUE,data!$P:$P,"&lt;"&amp;Config!$C$2)</f>
        <v>1</v>
      </c>
    </row>
    <row r="66" spans="1:7" x14ac:dyDescent="0.25">
      <c r="A66" s="7" t="str">
        <f>INDEX(data!B:B,MATCH(WL!B66,data!E:E,0))</f>
        <v>013</v>
      </c>
      <c r="B66" s="7" t="s">
        <v>480</v>
      </c>
      <c r="C66" s="7" t="str">
        <f>INDEX(data!C:C,MATCH(WL!B66,data!E:E,0))</f>
        <v>Mountain West</v>
      </c>
      <c r="D66" s="7">
        <f>COUNTIFS(data!Q:Q,WL!$B66,data!$P:$P,"&lt;"&amp;Config!$C$2)</f>
        <v>11</v>
      </c>
      <c r="E66" s="7">
        <f>COUNTIFS(data!R:R,WL!$B66,data!$P:$P,"&lt;"&amp;Config!$C$2)</f>
        <v>1</v>
      </c>
      <c r="F66" s="7">
        <f>COUNTIFS(data!Q:Q,WL!$B66,data!$S:$S,TRUE,data!$P:$P,"&lt;"&amp;Config!$C$2)</f>
        <v>8</v>
      </c>
      <c r="G66" s="7">
        <f>COUNTIFS(data!R:R,WL!$B66,data!$S:$S,TRUE,data!$P:$P,"&lt;"&amp;Config!$C$2)</f>
        <v>0</v>
      </c>
    </row>
    <row r="67" spans="1:7" x14ac:dyDescent="0.25">
      <c r="A67" s="7" t="str">
        <f>INDEX(data!B:B,MATCH(WL!B67,data!E:E,0))</f>
        <v>043</v>
      </c>
      <c r="B67" s="7" t="s">
        <v>512</v>
      </c>
      <c r="C67" s="7" t="str">
        <f>INDEX(data!C:C,MATCH(WL!B67,data!E:E,0))</f>
        <v>Big Ten</v>
      </c>
      <c r="D67" s="7">
        <f>COUNTIFS(data!Q:Q,WL!$B67,data!$P:$P,"&lt;"&amp;Config!$C$2)</f>
        <v>1</v>
      </c>
      <c r="E67" s="7">
        <f>COUNTIFS(data!R:R,WL!$B67,data!$P:$P,"&lt;"&amp;Config!$C$2)</f>
        <v>11</v>
      </c>
      <c r="F67" s="7">
        <f>COUNTIFS(data!Q:Q,WL!$B67,data!$S:$S,TRUE,data!$P:$P,"&lt;"&amp;Config!$C$2)</f>
        <v>1</v>
      </c>
      <c r="G67" s="7">
        <f>COUNTIFS(data!R:R,WL!$B67,data!$S:$S,TRUE,data!$P:$P,"&lt;"&amp;Config!$C$2)</f>
        <v>8</v>
      </c>
    </row>
    <row r="68" spans="1:7" x14ac:dyDescent="0.25">
      <c r="A68" s="7" t="str">
        <f>INDEX(data!B:B,MATCH(WL!B68,data!E:E,0))</f>
        <v>056</v>
      </c>
      <c r="B68" s="7" t="s">
        <v>528</v>
      </c>
      <c r="C68" s="7" t="str">
        <f>INDEX(data!C:C,MATCH(WL!B68,data!E:E,0))</f>
        <v>Big Ten</v>
      </c>
      <c r="D68" s="7">
        <f>COUNTIFS(data!Q:Q,WL!$B68,data!$P:$P,"&lt;"&amp;Config!$C$2)</f>
        <v>6</v>
      </c>
      <c r="E68" s="7">
        <f>COUNTIFS(data!R:R,WL!$B68,data!$P:$P,"&lt;"&amp;Config!$C$2)</f>
        <v>6</v>
      </c>
      <c r="F68" s="7">
        <f>COUNTIFS(data!Q:Q,WL!$B68,data!$S:$S,TRUE,data!$P:$P,"&lt;"&amp;Config!$C$2)</f>
        <v>5</v>
      </c>
      <c r="G68" s="7">
        <f>COUNTIFS(data!R:R,WL!$B68,data!$S:$S,TRUE,data!$P:$P,"&lt;"&amp;Config!$C$2)</f>
        <v>4</v>
      </c>
    </row>
    <row r="69" spans="1:7" x14ac:dyDescent="0.25">
      <c r="A69" s="7" t="str">
        <f>INDEX(data!B:B,MATCH(WL!B69,data!E:E,0))</f>
        <v>061</v>
      </c>
      <c r="B69" s="7" t="s">
        <v>538</v>
      </c>
      <c r="C69" s="7" t="str">
        <f>INDEX(data!C:C,MATCH(WL!B69,data!E:E,0))</f>
        <v>Big Ten</v>
      </c>
      <c r="D69" s="7">
        <f>COUNTIFS(data!Q:Q,WL!$B69,data!$P:$P,"&lt;"&amp;Config!$C$2)</f>
        <v>7</v>
      </c>
      <c r="E69" s="7">
        <f>COUNTIFS(data!R:R,WL!$B69,data!$P:$P,"&lt;"&amp;Config!$C$2)</f>
        <v>5</v>
      </c>
      <c r="F69" s="7">
        <f>COUNTIFS(data!Q:Q,WL!$B69,data!$S:$S,TRUE,data!$P:$P,"&lt;"&amp;Config!$C$2)</f>
        <v>5</v>
      </c>
      <c r="G69" s="7">
        <f>COUNTIFS(data!R:R,WL!$B69,data!$S:$S,TRUE,data!$P:$P,"&lt;"&amp;Config!$C$2)</f>
        <v>4</v>
      </c>
    </row>
    <row r="70" spans="1:7" x14ac:dyDescent="0.25">
      <c r="A70" s="7" t="str">
        <f>INDEX(data!B:B,MATCH(WL!B70,data!E:E,0))</f>
        <v>065</v>
      </c>
      <c r="B70" s="7" t="s">
        <v>110</v>
      </c>
      <c r="C70" s="7" t="str">
        <f>INDEX(data!C:C,MATCH(WL!B70,data!E:E,0))</f>
        <v>SEC</v>
      </c>
      <c r="D70" s="7">
        <f>COUNTIFS(data!Q:Q,WL!$B70,data!$P:$P,"&lt;"&amp;Config!$C$2)</f>
        <v>5</v>
      </c>
      <c r="E70" s="7">
        <f>COUNTIFS(data!R:R,WL!$B70,data!$P:$P,"&lt;"&amp;Config!$C$2)</f>
        <v>7</v>
      </c>
      <c r="F70" s="7">
        <f>COUNTIFS(data!Q:Q,WL!$B70,data!$S:$S,TRUE,data!$P:$P,"&lt;"&amp;Config!$C$2)</f>
        <v>3</v>
      </c>
      <c r="G70" s="7">
        <f>COUNTIFS(data!R:R,WL!$B70,data!$S:$S,TRUE,data!$P:$P,"&lt;"&amp;Config!$C$2)</f>
        <v>5</v>
      </c>
    </row>
    <row r="71" spans="1:7" x14ac:dyDescent="0.25">
      <c r="A71" s="7" t="str">
        <f>INDEX(data!B:B,MATCH(WL!B71,data!E:E,0))</f>
        <v>068</v>
      </c>
      <c r="B71" s="7" t="s">
        <v>551</v>
      </c>
      <c r="C71" s="7" t="str">
        <f>INDEX(data!C:C,MATCH(WL!B71,data!E:E,0))</f>
        <v>American</v>
      </c>
      <c r="D71" s="7">
        <f>COUNTIFS(data!Q:Q,WL!$B71,data!$P:$P,"&lt;"&amp;Config!$C$2)</f>
        <v>3</v>
      </c>
      <c r="E71" s="7">
        <f>COUNTIFS(data!R:R,WL!$B71,data!$P:$P,"&lt;"&amp;Config!$C$2)</f>
        <v>9</v>
      </c>
      <c r="F71" s="7">
        <f>COUNTIFS(data!Q:Q,WL!$B71,data!$S:$S,TRUE,data!$P:$P,"&lt;"&amp;Config!$C$2)</f>
        <v>3</v>
      </c>
      <c r="G71" s="7">
        <f>COUNTIFS(data!R:R,WL!$B71,data!$S:$S,TRUE,data!$P:$P,"&lt;"&amp;Config!$C$2)</f>
        <v>5</v>
      </c>
    </row>
    <row r="72" spans="1:7" x14ac:dyDescent="0.25">
      <c r="A72" s="7" t="str">
        <f>INDEX(data!B:B,MATCH(WL!B72,data!E:E,0))</f>
        <v>115</v>
      </c>
      <c r="B72" s="7" t="s">
        <v>301</v>
      </c>
      <c r="C72" s="7" t="str">
        <f>INDEX(data!C:C,MATCH(WL!B72,data!E:E,0))</f>
        <v>Mountain West</v>
      </c>
      <c r="D72" s="7">
        <f>COUNTIFS(data!Q:Q,WL!$B72,data!$P:$P,"&lt;"&amp;Config!$C$2)</f>
        <v>3</v>
      </c>
      <c r="E72" s="7">
        <f>COUNTIFS(data!R:R,WL!$B72,data!$P:$P,"&lt;"&amp;Config!$C$2)</f>
        <v>9</v>
      </c>
      <c r="F72" s="7">
        <f>COUNTIFS(data!Q:Q,WL!$B72,data!$S:$S,TRUE,data!$P:$P,"&lt;"&amp;Config!$C$2)</f>
        <v>1</v>
      </c>
      <c r="G72" s="7">
        <f>COUNTIFS(data!R:R,WL!$B72,data!$S:$S,TRUE,data!$P:$P,"&lt;"&amp;Config!$C$2)</f>
        <v>7</v>
      </c>
    </row>
    <row r="73" spans="1:7" x14ac:dyDescent="0.25">
      <c r="A73" s="7" t="str">
        <f>INDEX(data!B:B,MATCH(WL!B73,data!E:E,0))</f>
        <v>075</v>
      </c>
      <c r="B73" s="7" t="s">
        <v>73</v>
      </c>
      <c r="C73" s="7" t="str">
        <f>INDEX(data!C:C,MATCH(WL!B73,data!E:E,0))</f>
        <v>ACC</v>
      </c>
      <c r="D73" s="7">
        <f>COUNTIFS(data!Q:Q,WL!$B73,data!$P:$P,"&lt;"&amp;Config!$C$2)</f>
        <v>5</v>
      </c>
      <c r="E73" s="7">
        <f>COUNTIFS(data!R:R,WL!$B73,data!$P:$P,"&lt;"&amp;Config!$C$2)</f>
        <v>7</v>
      </c>
      <c r="F73" s="7">
        <f>COUNTIFS(data!Q:Q,WL!$B73,data!$S:$S,TRUE,data!$P:$P,"&lt;"&amp;Config!$C$2)</f>
        <v>4</v>
      </c>
      <c r="G73" s="7">
        <f>COUNTIFS(data!R:R,WL!$B73,data!$S:$S,TRUE,data!$P:$P,"&lt;"&amp;Config!$C$2)</f>
        <v>4</v>
      </c>
    </row>
    <row r="74" spans="1:7" x14ac:dyDescent="0.25">
      <c r="A74" s="7" t="str">
        <f>INDEX(data!B:B,MATCH(WL!B74,data!E:E,0))</f>
        <v>074</v>
      </c>
      <c r="B74" s="7" t="s">
        <v>565</v>
      </c>
      <c r="C74" s="7" t="str">
        <f>INDEX(data!C:C,MATCH(WL!B74,data!E:E,0))</f>
        <v>MAC</v>
      </c>
      <c r="D74" s="7">
        <f>COUNTIFS(data!Q:Q,WL!$B74,data!$P:$P,"&lt;"&amp;Config!$C$2)</f>
        <v>4</v>
      </c>
      <c r="E74" s="7">
        <f>COUNTIFS(data!R:R,WL!$B74,data!$P:$P,"&lt;"&amp;Config!$C$2)</f>
        <v>8</v>
      </c>
      <c r="F74" s="7">
        <f>COUNTIFS(data!Q:Q,WL!$B74,data!$S:$S,TRUE,data!$P:$P,"&lt;"&amp;Config!$C$2)</f>
        <v>4</v>
      </c>
      <c r="G74" s="7">
        <f>COUNTIFS(data!R:R,WL!$B74,data!$S:$S,TRUE,data!$P:$P,"&lt;"&amp;Config!$C$2)</f>
        <v>4</v>
      </c>
    </row>
    <row r="75" spans="1:7" x14ac:dyDescent="0.25">
      <c r="A75" s="7" t="str">
        <f>INDEX(data!B:B,MATCH(WL!B75,data!E:E,0))</f>
        <v>083</v>
      </c>
      <c r="B75" s="7" t="s">
        <v>103</v>
      </c>
      <c r="C75" s="7" t="str">
        <f>INDEX(data!C:C,MATCH(WL!B75,data!E:E,0))</f>
        <v>C-USA</v>
      </c>
      <c r="D75" s="7">
        <f>COUNTIFS(data!Q:Q,WL!$B75,data!$P:$P,"&lt;"&amp;Config!$C$2)</f>
        <v>4</v>
      </c>
      <c r="E75" s="7">
        <f>COUNTIFS(data!R:R,WL!$B75,data!$P:$P,"&lt;"&amp;Config!$C$2)</f>
        <v>8</v>
      </c>
      <c r="F75" s="7">
        <f>COUNTIFS(data!Q:Q,WL!$B75,data!$S:$S,TRUE,data!$P:$P,"&lt;"&amp;Config!$C$2)</f>
        <v>2</v>
      </c>
      <c r="G75" s="7">
        <f>COUNTIFS(data!R:R,WL!$B75,data!$S:$S,TRUE,data!$P:$P,"&lt;"&amp;Config!$C$2)</f>
        <v>6</v>
      </c>
    </row>
    <row r="76" spans="1:7" x14ac:dyDescent="0.25">
      <c r="A76" s="7" t="str">
        <f>INDEX(data!B:B,MATCH(WL!B76,data!E:E,0))</f>
        <v>085</v>
      </c>
      <c r="B76" s="7" t="s">
        <v>124</v>
      </c>
      <c r="C76" s="7" t="str">
        <f>INDEX(data!C:C,MATCH(WL!B76,data!E:E,0))</f>
        <v>Pac-12</v>
      </c>
      <c r="D76" s="7">
        <f>COUNTIFS(data!Q:Q,WL!$B76,data!$P:$P,"&lt;"&amp;Config!$C$2)</f>
        <v>5</v>
      </c>
      <c r="E76" s="7">
        <f>COUNTIFS(data!R:R,WL!$B76,data!$P:$P,"&lt;"&amp;Config!$C$2)</f>
        <v>7</v>
      </c>
      <c r="F76" s="7">
        <f>COUNTIFS(data!Q:Q,WL!$B76,data!$S:$S,TRUE,data!$P:$P,"&lt;"&amp;Config!$C$2)</f>
        <v>5</v>
      </c>
      <c r="G76" s="7">
        <f>COUNTIFS(data!R:R,WL!$B76,data!$S:$S,TRUE,data!$P:$P,"&lt;"&amp;Config!$C$2)</f>
        <v>4</v>
      </c>
    </row>
    <row r="77" spans="1:7" x14ac:dyDescent="0.25">
      <c r="A77" s="7" t="str">
        <f>INDEX(data!B:B,MATCH(WL!B77,data!E:E,0))</f>
        <v>097</v>
      </c>
      <c r="B77" s="7" t="s">
        <v>153</v>
      </c>
      <c r="C77" s="7" t="str">
        <f>INDEX(data!C:C,MATCH(WL!B77,data!E:E,0))</f>
        <v>American</v>
      </c>
      <c r="D77" s="7">
        <f>COUNTIFS(data!Q:Q,WL!$B77,data!$P:$P,"&lt;"&amp;Config!$C$2)</f>
        <v>2</v>
      </c>
      <c r="E77" s="7">
        <f>COUNTIFS(data!R:R,WL!$B77,data!$P:$P,"&lt;"&amp;Config!$C$2)</f>
        <v>10</v>
      </c>
      <c r="F77" s="7">
        <f>COUNTIFS(data!Q:Q,WL!$B77,data!$S:$S,TRUE,data!$P:$P,"&lt;"&amp;Config!$C$2)</f>
        <v>1</v>
      </c>
      <c r="G77" s="7">
        <f>COUNTIFS(data!R:R,WL!$B77,data!$S:$S,TRUE,data!$P:$P,"&lt;"&amp;Config!$C$2)</f>
        <v>7</v>
      </c>
    </row>
    <row r="78" spans="1:7" x14ac:dyDescent="0.25">
      <c r="A78" s="7" t="str">
        <f>INDEX(data!B:B,MATCH(WL!B78,data!E:E,0))</f>
        <v>103</v>
      </c>
      <c r="B78" s="7" t="s">
        <v>209</v>
      </c>
      <c r="C78" s="7" t="str">
        <f>INDEX(data!C:C,MATCH(WL!B78,data!E:E,0))</f>
        <v>SEC</v>
      </c>
      <c r="D78" s="7">
        <f>COUNTIFS(data!Q:Q,WL!$B78,data!$P:$P,"&lt;"&amp;Config!$C$2)</f>
        <v>11</v>
      </c>
      <c r="E78" s="7">
        <f>COUNTIFS(data!R:R,WL!$B78,data!$P:$P,"&lt;"&amp;Config!$C$2)</f>
        <v>1</v>
      </c>
      <c r="F78" s="7">
        <f>COUNTIFS(data!Q:Q,WL!$B78,data!$S:$S,TRUE,data!$P:$P,"&lt;"&amp;Config!$C$2)</f>
        <v>7</v>
      </c>
      <c r="G78" s="7">
        <f>COUNTIFS(data!R:R,WL!$B78,data!$S:$S,TRUE,data!$P:$P,"&lt;"&amp;Config!$C$2)</f>
        <v>1</v>
      </c>
    </row>
    <row r="79" spans="1:7" x14ac:dyDescent="0.25">
      <c r="A79" s="7" t="str">
        <f>INDEX(data!B:B,MATCH(WL!B79,data!E:E,0))</f>
        <v>106</v>
      </c>
      <c r="B79" s="7" t="s">
        <v>230</v>
      </c>
      <c r="C79" s="7" t="str">
        <f>INDEX(data!C:C,MATCH(WL!B79,data!E:E,0))</f>
        <v>Sun Belt</v>
      </c>
      <c r="D79" s="7">
        <f>COUNTIFS(data!Q:Q,WL!$B79,data!$P:$P,"&lt;"&amp;Config!$C$2)</f>
        <v>3</v>
      </c>
      <c r="E79" s="7">
        <f>COUNTIFS(data!R:R,WL!$B79,data!$P:$P,"&lt;"&amp;Config!$C$2)</f>
        <v>9</v>
      </c>
      <c r="F79" s="7">
        <f>COUNTIFS(data!Q:Q,WL!$B79,data!$S:$S,TRUE,data!$P:$P,"&lt;"&amp;Config!$C$2)</f>
        <v>3</v>
      </c>
      <c r="G79" s="7">
        <f>COUNTIFS(data!R:R,WL!$B79,data!$S:$S,TRUE,data!$P:$P,"&lt;"&amp;Config!$C$2)</f>
        <v>5</v>
      </c>
    </row>
    <row r="80" spans="1:7" x14ac:dyDescent="0.25">
      <c r="A80" s="7" t="str">
        <f>INDEX(data!B:B,MATCH(WL!B80,data!E:E,0))</f>
        <v>119</v>
      </c>
      <c r="B80" s="7" t="s">
        <v>589</v>
      </c>
      <c r="C80" s="7" t="str">
        <f>INDEX(data!C:C,MATCH(WL!B80,data!E:E,0))</f>
        <v>C-USA</v>
      </c>
      <c r="D80" s="7">
        <f>COUNTIFS(data!Q:Q,WL!$B80,data!$P:$P,"&lt;"&amp;Config!$C$2)</f>
        <v>2</v>
      </c>
      <c r="E80" s="7">
        <f>COUNTIFS(data!R:R,WL!$B80,data!$P:$P,"&lt;"&amp;Config!$C$2)</f>
        <v>10</v>
      </c>
      <c r="F80" s="7">
        <f>COUNTIFS(data!Q:Q,WL!$B80,data!$S:$S,TRUE,data!$P:$P,"&lt;"&amp;Config!$C$2)</f>
        <v>1</v>
      </c>
      <c r="G80" s="7">
        <f>COUNTIFS(data!R:R,WL!$B80,data!$S:$S,TRUE,data!$P:$P,"&lt;"&amp;Config!$C$2)</f>
        <v>7</v>
      </c>
    </row>
    <row r="81" spans="1:7" x14ac:dyDescent="0.25">
      <c r="A81" s="7" t="str">
        <f>INDEX(data!B:B,MATCH(WL!B81,data!E:E,0))</f>
        <v>125</v>
      </c>
      <c r="B81" s="7" t="s">
        <v>364</v>
      </c>
      <c r="C81" s="7" t="str">
        <f>INDEX(data!C:C,MATCH(WL!B81,data!E:E,0))</f>
        <v>Pac-12</v>
      </c>
      <c r="D81" s="7">
        <f>COUNTIFS(data!Q:Q,WL!$B81,data!$P:$P,"&lt;"&amp;Config!$C$2)</f>
        <v>3</v>
      </c>
      <c r="E81" s="7">
        <f>COUNTIFS(data!R:R,WL!$B81,data!$P:$P,"&lt;"&amp;Config!$C$2)</f>
        <v>9</v>
      </c>
      <c r="F81" s="7">
        <f>COUNTIFS(data!Q:Q,WL!$B81,data!$S:$S,TRUE,data!$P:$P,"&lt;"&amp;Config!$C$2)</f>
        <v>2</v>
      </c>
      <c r="G81" s="7">
        <f>COUNTIFS(data!R:R,WL!$B81,data!$S:$S,TRUE,data!$P:$P,"&lt;"&amp;Config!$C$2)</f>
        <v>7</v>
      </c>
    </row>
    <row r="82" spans="1:7" x14ac:dyDescent="0.25">
      <c r="A82" s="7" t="str">
        <f>INDEX(data!B:B,MATCH(WL!B82,data!E:E,0))</f>
        <v>122</v>
      </c>
      <c r="B82" s="7" t="s">
        <v>343</v>
      </c>
      <c r="C82" s="7" t="str">
        <f>INDEX(data!C:C,MATCH(WL!B82,data!E:E,0))</f>
        <v>ACC</v>
      </c>
      <c r="D82" s="7">
        <f>COUNTIFS(data!Q:Q,WL!$B82,data!$P:$P,"&lt;"&amp;Config!$C$2)</f>
        <v>6</v>
      </c>
      <c r="E82" s="7">
        <f>COUNTIFS(data!R:R,WL!$B82,data!$P:$P,"&lt;"&amp;Config!$C$2)</f>
        <v>6</v>
      </c>
      <c r="F82" s="7">
        <f>COUNTIFS(data!Q:Q,WL!$B82,data!$S:$S,TRUE,data!$P:$P,"&lt;"&amp;Config!$C$2)</f>
        <v>3</v>
      </c>
      <c r="G82" s="7">
        <f>COUNTIFS(data!R:R,WL!$B82,data!$S:$S,TRUE,data!$P:$P,"&lt;"&amp;Config!$C$2)</f>
        <v>5</v>
      </c>
    </row>
    <row r="83" spans="1:7" x14ac:dyDescent="0.25">
      <c r="A83" s="7" t="str">
        <f>INDEX(data!B:B,MATCH(WL!B83,data!E:E,0))</f>
        <v>101</v>
      </c>
      <c r="B83" s="7" t="s">
        <v>223</v>
      </c>
      <c r="C83" s="7" t="str">
        <f>INDEX(data!C:C,MATCH(WL!B83,data!E:E,0))</f>
        <v>Big 12</v>
      </c>
      <c r="D83" s="7">
        <f>COUNTIFS(data!Q:Q,WL!$B83,data!$P:$P,"&lt;"&amp;Config!$C$2)</f>
        <v>3</v>
      </c>
      <c r="E83" s="7">
        <f>COUNTIFS(data!R:R,WL!$B83,data!$P:$P,"&lt;"&amp;Config!$C$2)</f>
        <v>9</v>
      </c>
      <c r="F83" s="7">
        <f>COUNTIFS(data!Q:Q,WL!$B83,data!$S:$S,TRUE,data!$P:$P,"&lt;"&amp;Config!$C$2)</f>
        <v>2</v>
      </c>
      <c r="G83" s="7">
        <f>COUNTIFS(data!R:R,WL!$B83,data!$S:$S,TRUE,data!$P:$P,"&lt;"&amp;Config!$C$2)</f>
        <v>7</v>
      </c>
    </row>
    <row r="84" spans="1:7" x14ac:dyDescent="0.25">
      <c r="A84" s="7" t="str">
        <f>INDEX(data!B:B,MATCH(WL!B84,data!E:E,0))</f>
        <v>112</v>
      </c>
      <c r="B84" s="7" t="s">
        <v>272</v>
      </c>
      <c r="C84" s="7" t="str">
        <f>INDEX(data!C:C,MATCH(WL!B84,data!E:E,0))</f>
        <v>C-USA</v>
      </c>
      <c r="D84" s="7">
        <f>COUNTIFS(data!Q:Q,WL!$B84,data!$P:$P,"&lt;"&amp;Config!$C$2)</f>
        <v>4</v>
      </c>
      <c r="E84" s="7">
        <f>COUNTIFS(data!R:R,WL!$B84,data!$P:$P,"&lt;"&amp;Config!$C$2)</f>
        <v>8</v>
      </c>
      <c r="F84" s="7">
        <f>COUNTIFS(data!Q:Q,WL!$B84,data!$S:$S,TRUE,data!$P:$P,"&lt;"&amp;Config!$C$2)</f>
        <v>3</v>
      </c>
      <c r="G84" s="7">
        <f>COUNTIFS(data!R:R,WL!$B84,data!$S:$S,TRUE,data!$P:$P,"&lt;"&amp;Config!$C$2)</f>
        <v>5</v>
      </c>
    </row>
    <row r="85" spans="1:7" x14ac:dyDescent="0.25">
      <c r="A85" s="7" t="str">
        <f>INDEX(data!B:B,MATCH(WL!B85,data!E:E,0))</f>
        <v>026</v>
      </c>
      <c r="B85" s="7" t="s">
        <v>293</v>
      </c>
      <c r="C85" s="7" t="str">
        <f>INDEX(data!C:C,MATCH(WL!B85,data!E:E,0))</f>
        <v>American</v>
      </c>
      <c r="D85" s="7">
        <f>COUNTIFS(data!Q:Q,WL!$B85,data!$P:$P,"&lt;"&amp;Config!$C$2)</f>
        <v>5</v>
      </c>
      <c r="E85" s="7">
        <f>COUNTIFS(data!R:R,WL!$B85,data!$P:$P,"&lt;"&amp;Config!$C$2)</f>
        <v>7</v>
      </c>
      <c r="F85" s="7">
        <f>COUNTIFS(data!Q:Q,WL!$B85,data!$S:$S,TRUE,data!$P:$P,"&lt;"&amp;Config!$C$2)</f>
        <v>4</v>
      </c>
      <c r="G85" s="7">
        <f>COUNTIFS(data!R:R,WL!$B85,data!$S:$S,TRUE,data!$P:$P,"&lt;"&amp;Config!$C$2)</f>
        <v>4</v>
      </c>
    </row>
    <row r="86" spans="1:7" x14ac:dyDescent="0.25">
      <c r="A86" s="7" t="str">
        <f>INDEX(data!B:B,MATCH(WL!B86,data!E:E,0))</f>
        <v>062</v>
      </c>
      <c r="B86" s="7" t="s">
        <v>454</v>
      </c>
      <c r="C86" s="7" t="str">
        <f>INDEX(data!C:C,MATCH(WL!B86,data!E:E,0))</f>
        <v>Big Ten</v>
      </c>
      <c r="D86" s="7">
        <f>COUNTIFS(data!Q:Q,WL!$B86,data!$P:$P,"&lt;"&amp;Config!$C$2)</f>
        <v>8</v>
      </c>
      <c r="E86" s="7">
        <f>COUNTIFS(data!R:R,WL!$B86,data!$P:$P,"&lt;"&amp;Config!$C$2)</f>
        <v>4</v>
      </c>
      <c r="F86" s="7">
        <f>COUNTIFS(data!Q:Q,WL!$B86,data!$S:$S,TRUE,data!$P:$P,"&lt;"&amp;Config!$C$2)</f>
        <v>6</v>
      </c>
      <c r="G86" s="7">
        <f>COUNTIFS(data!R:R,WL!$B86,data!$S:$S,TRUE,data!$P:$P,"&lt;"&amp;Config!$C$2)</f>
        <v>3</v>
      </c>
    </row>
    <row r="87" spans="1:7" x14ac:dyDescent="0.25">
      <c r="A87" s="7" t="str">
        <f>INDEX(data!B:B,MATCH(WL!B87,data!E:E,0))</f>
        <v>071</v>
      </c>
      <c r="B87" s="7" t="s">
        <v>49</v>
      </c>
      <c r="C87" s="7" t="str">
        <f>INDEX(data!C:C,MATCH(WL!B87,data!E:E,0))</f>
        <v>Mountain West</v>
      </c>
      <c r="D87" s="7">
        <f>COUNTIFS(data!Q:Q,WL!$B87,data!$P:$P,"&lt;"&amp;Config!$C$2)</f>
        <v>5</v>
      </c>
      <c r="E87" s="7">
        <f>COUNTIFS(data!R:R,WL!$B87,data!$P:$P,"&lt;"&amp;Config!$C$2)</f>
        <v>7</v>
      </c>
      <c r="F87" s="7">
        <f>COUNTIFS(data!Q:Q,WL!$B87,data!$S:$S,TRUE,data!$P:$P,"&lt;"&amp;Config!$C$2)</f>
        <v>3</v>
      </c>
      <c r="G87" s="7">
        <f>COUNTIFS(data!R:R,WL!$B87,data!$S:$S,TRUE,data!$P:$P,"&lt;"&amp;Config!$C$2)</f>
        <v>5</v>
      </c>
    </row>
    <row r="88" spans="1:7" x14ac:dyDescent="0.25">
      <c r="A88" s="7" t="str">
        <f>INDEX(data!B:B,MATCH(WL!B88,data!E:E,0))</f>
        <v>072</v>
      </c>
      <c r="B88" s="7" t="s">
        <v>57</v>
      </c>
      <c r="C88" s="7" t="str">
        <f>INDEX(data!C:C,MATCH(WL!B88,data!E:E,0))</f>
        <v>Mountain West</v>
      </c>
      <c r="D88" s="7">
        <f>COUNTIFS(data!Q:Q,WL!$B88,data!$P:$P,"&lt;"&amp;Config!$C$2)</f>
        <v>6</v>
      </c>
      <c r="E88" s="7">
        <f>COUNTIFS(data!R:R,WL!$B88,data!$P:$P,"&lt;"&amp;Config!$C$2)</f>
        <v>6</v>
      </c>
      <c r="F88" s="7">
        <f>COUNTIFS(data!Q:Q,WL!$B88,data!$S:$S,TRUE,data!$P:$P,"&lt;"&amp;Config!$C$2)</f>
        <v>3</v>
      </c>
      <c r="G88" s="7">
        <f>COUNTIFS(data!R:R,WL!$B88,data!$S:$S,TRUE,data!$P:$P,"&lt;"&amp;Config!$C$2)</f>
        <v>5</v>
      </c>
    </row>
    <row r="89" spans="1:7" x14ac:dyDescent="0.25">
      <c r="A89" s="7" t="str">
        <f>INDEX(data!B:B,MATCH(WL!B89,data!E:E,0))</f>
        <v>086</v>
      </c>
      <c r="B89" s="7" t="s">
        <v>473</v>
      </c>
      <c r="C89" s="7" t="str">
        <f>INDEX(data!C:C,MATCH(WL!B89,data!E:E,0))</f>
        <v>Big Ten</v>
      </c>
      <c r="D89" s="7">
        <f>COUNTIFS(data!Q:Q,WL!$B89,data!$P:$P,"&lt;"&amp;Config!$C$2)</f>
        <v>9</v>
      </c>
      <c r="E89" s="7">
        <f>COUNTIFS(data!R:R,WL!$B89,data!$P:$P,"&lt;"&amp;Config!$C$2)</f>
        <v>3</v>
      </c>
      <c r="F89" s="7">
        <f>COUNTIFS(data!Q:Q,WL!$B89,data!$S:$S,TRUE,data!$P:$P,"&lt;"&amp;Config!$C$2)</f>
        <v>6</v>
      </c>
      <c r="G89" s="7">
        <f>COUNTIFS(data!R:R,WL!$B89,data!$S:$S,TRUE,data!$P:$P,"&lt;"&amp;Config!$C$2)</f>
        <v>3</v>
      </c>
    </row>
    <row r="90" spans="1:7" x14ac:dyDescent="0.25">
      <c r="A90" s="7" t="str">
        <f>INDEX(data!B:B,MATCH(WL!B90,data!E:E,0))</f>
        <v>089</v>
      </c>
      <c r="B90" s="7" t="s">
        <v>508</v>
      </c>
      <c r="C90" s="7" t="str">
        <f>INDEX(data!C:C,MATCH(WL!B90,data!E:E,0))</f>
        <v>C-USA</v>
      </c>
      <c r="D90" s="7">
        <f>COUNTIFS(data!Q:Q,WL!$B90,data!$P:$P,"&lt;"&amp;Config!$C$2)</f>
        <v>5</v>
      </c>
      <c r="E90" s="7">
        <f>COUNTIFS(data!R:R,WL!$B90,data!$P:$P,"&lt;"&amp;Config!$C$2)</f>
        <v>7</v>
      </c>
      <c r="F90" s="7">
        <f>COUNTIFS(data!Q:Q,WL!$B90,data!$S:$S,TRUE,data!$P:$P,"&lt;"&amp;Config!$C$2)</f>
        <v>5</v>
      </c>
      <c r="G90" s="7">
        <f>COUNTIFS(data!R:R,WL!$B90,data!$S:$S,TRUE,data!$P:$P,"&lt;"&amp;Config!$C$2)</f>
        <v>3</v>
      </c>
    </row>
    <row r="91" spans="1:7" x14ac:dyDescent="0.25">
      <c r="A91" s="7" t="str">
        <f>INDEX(data!B:B,MATCH(WL!B91,data!E:E,0))</f>
        <v>090</v>
      </c>
      <c r="B91" s="7" t="s">
        <v>585</v>
      </c>
      <c r="C91" s="7" t="str">
        <f>INDEX(data!C:C,MATCH(WL!B91,data!E:E,0))</f>
        <v>Big Ten</v>
      </c>
      <c r="D91" s="7">
        <f>COUNTIFS(data!Q:Q,WL!$B91,data!$P:$P,"&lt;"&amp;Config!$C$2)</f>
        <v>8</v>
      </c>
      <c r="E91" s="7">
        <f>COUNTIFS(data!R:R,WL!$B91,data!$P:$P,"&lt;"&amp;Config!$C$2)</f>
        <v>4</v>
      </c>
      <c r="F91" s="7">
        <f>COUNTIFS(data!Q:Q,WL!$B91,data!$S:$S,TRUE,data!$P:$P,"&lt;"&amp;Config!$C$2)</f>
        <v>6</v>
      </c>
      <c r="G91" s="7">
        <f>COUNTIFS(data!R:R,WL!$B91,data!$S:$S,TRUE,data!$P:$P,"&lt;"&amp;Config!$C$2)</f>
        <v>3</v>
      </c>
    </row>
    <row r="92" spans="1:7" x14ac:dyDescent="0.25">
      <c r="A92" s="7" t="str">
        <f>INDEX(data!B:B,MATCH(WL!B92,data!E:E,0))</f>
        <v>092</v>
      </c>
      <c r="B92" s="7" t="s">
        <v>145</v>
      </c>
      <c r="C92" s="7" t="str">
        <f>INDEX(data!C:C,MATCH(WL!B92,data!E:E,0))</f>
        <v>Mountain West</v>
      </c>
      <c r="D92" s="7">
        <f>COUNTIFS(data!Q:Q,WL!$B92,data!$P:$P,"&lt;"&amp;Config!$C$2)</f>
        <v>5</v>
      </c>
      <c r="E92" s="7">
        <f>COUNTIFS(data!R:R,WL!$B92,data!$P:$P,"&lt;"&amp;Config!$C$2)</f>
        <v>7</v>
      </c>
      <c r="F92" s="7">
        <f>COUNTIFS(data!Q:Q,WL!$B92,data!$S:$S,TRUE,data!$P:$P,"&lt;"&amp;Config!$C$2)</f>
        <v>4</v>
      </c>
      <c r="G92" s="7">
        <f>COUNTIFS(data!R:R,WL!$B92,data!$S:$S,TRUE,data!$P:$P,"&lt;"&amp;Config!$C$2)</f>
        <v>4</v>
      </c>
    </row>
    <row r="93" spans="1:7" x14ac:dyDescent="0.25">
      <c r="A93" s="7" t="str">
        <f>INDEX(data!B:B,MATCH(WL!B93,data!E:E,0))</f>
        <v>093</v>
      </c>
      <c r="B93" s="7" t="s">
        <v>160</v>
      </c>
      <c r="C93" s="7" t="str">
        <f>INDEX(data!C:C,MATCH(WL!B93,data!E:E,0))</f>
        <v>Sun Belt</v>
      </c>
      <c r="D93" s="7">
        <f>COUNTIFS(data!Q:Q,WL!$B93,data!$P:$P,"&lt;"&amp;Config!$C$2)</f>
        <v>4</v>
      </c>
      <c r="E93" s="7">
        <f>COUNTIFS(data!R:R,WL!$B93,data!$P:$P,"&lt;"&amp;Config!$C$2)</f>
        <v>8</v>
      </c>
      <c r="F93" s="7">
        <f>COUNTIFS(data!Q:Q,WL!$B93,data!$S:$S,TRUE,data!$P:$P,"&lt;"&amp;Config!$C$2)</f>
        <v>2</v>
      </c>
      <c r="G93" s="7">
        <f>COUNTIFS(data!R:R,WL!$B93,data!$S:$S,TRUE,data!$P:$P,"&lt;"&amp;Config!$C$2)</f>
        <v>6</v>
      </c>
    </row>
    <row r="94" spans="1:7" x14ac:dyDescent="0.25">
      <c r="A94" s="7" t="str">
        <f>INDEX(data!B:B,MATCH(WL!B94,data!E:E,0))</f>
        <v>096</v>
      </c>
      <c r="B94" s="7" t="s">
        <v>558</v>
      </c>
      <c r="C94" s="7" t="str">
        <f>INDEX(data!C:C,MATCH(WL!B94,data!E:E,0))</f>
        <v>Pac-12</v>
      </c>
      <c r="D94" s="7">
        <f>COUNTIFS(data!Q:Q,WL!$B94,data!$P:$P,"&lt;"&amp;Config!$C$2)</f>
        <v>10</v>
      </c>
      <c r="E94" s="7">
        <f>COUNTIFS(data!R:R,WL!$B94,data!$P:$P,"&lt;"&amp;Config!$C$2)</f>
        <v>2</v>
      </c>
      <c r="F94" s="7">
        <f>COUNTIFS(data!Q:Q,WL!$B94,data!$S:$S,TRUE,data!$P:$P,"&lt;"&amp;Config!$C$2)</f>
        <v>8</v>
      </c>
      <c r="G94" s="7">
        <f>COUNTIFS(data!R:R,WL!$B94,data!$S:$S,TRUE,data!$P:$P,"&lt;"&amp;Config!$C$2)</f>
        <v>1</v>
      </c>
    </row>
    <row r="95" spans="1:7" x14ac:dyDescent="0.25">
      <c r="A95" s="7" t="str">
        <f>INDEX(data!B:B,MATCH(WL!B95,data!E:E,0))</f>
        <v>118</v>
      </c>
      <c r="B95" s="7" t="s">
        <v>322</v>
      </c>
      <c r="C95" s="7" t="str">
        <f>INDEX(data!C:C,MATCH(WL!B95,data!E:E,0))</f>
        <v>C-USA</v>
      </c>
      <c r="D95" s="7">
        <f>COUNTIFS(data!Q:Q,WL!$B95,data!$P:$P,"&lt;"&amp;Config!$C$2)</f>
        <v>3</v>
      </c>
      <c r="E95" s="7">
        <f>COUNTIFS(data!R:R,WL!$B95,data!$P:$P,"&lt;"&amp;Config!$C$2)</f>
        <v>9</v>
      </c>
      <c r="F95" s="7">
        <f>COUNTIFS(data!Q:Q,WL!$B95,data!$S:$S,TRUE,data!$P:$P,"&lt;"&amp;Config!$C$2)</f>
        <v>2</v>
      </c>
      <c r="G95" s="7">
        <f>COUNTIFS(data!R:R,WL!$B95,data!$S:$S,TRUE,data!$P:$P,"&lt;"&amp;Config!$C$2)</f>
        <v>6</v>
      </c>
    </row>
    <row r="96" spans="1:7" x14ac:dyDescent="0.25">
      <c r="A96" s="7" t="str">
        <f>INDEX(data!B:B,MATCH(WL!B96,data!E:E,0))</f>
        <v>111</v>
      </c>
      <c r="B96" s="7" t="s">
        <v>265</v>
      </c>
      <c r="C96" s="7" t="str">
        <f>INDEX(data!C:C,MATCH(WL!B96,data!E:E,0))</f>
        <v>American</v>
      </c>
      <c r="D96" s="7">
        <f>COUNTIFS(data!Q:Q,WL!$B96,data!$P:$P,"&lt;"&amp;Config!$C$2)</f>
        <v>5</v>
      </c>
      <c r="E96" s="7">
        <f>COUNTIFS(data!R:R,WL!$B96,data!$P:$P,"&lt;"&amp;Config!$C$2)</f>
        <v>7</v>
      </c>
      <c r="F96" s="7">
        <f>COUNTIFS(data!Q:Q,WL!$B96,data!$S:$S,TRUE,data!$P:$P,"&lt;"&amp;Config!$C$2)</f>
        <v>3</v>
      </c>
      <c r="G96" s="7">
        <f>COUNTIFS(data!R:R,WL!$B96,data!$S:$S,TRUE,data!$P:$P,"&lt;"&amp;Config!$C$2)</f>
        <v>5</v>
      </c>
    </row>
    <row r="97" spans="1:7" x14ac:dyDescent="0.25">
      <c r="A97" s="7" t="str">
        <f>INDEX(data!B:B,MATCH(WL!B97,data!E:E,0))</f>
        <v>114</v>
      </c>
      <c r="B97" s="7" t="s">
        <v>495</v>
      </c>
      <c r="C97" s="7" t="str">
        <f>INDEX(data!C:C,MATCH(WL!B97,data!E:E,0))</f>
        <v>Pac-12</v>
      </c>
      <c r="D97" s="7">
        <f>COUNTIFS(data!Q:Q,WL!$B97,data!$P:$P,"&lt;"&amp;Config!$C$2)</f>
        <v>8</v>
      </c>
      <c r="E97" s="7">
        <f>COUNTIFS(data!R:R,WL!$B97,data!$P:$P,"&lt;"&amp;Config!$C$2)</f>
        <v>4</v>
      </c>
      <c r="F97" s="7">
        <f>COUNTIFS(data!Q:Q,WL!$B97,data!$S:$S,TRUE,data!$P:$P,"&lt;"&amp;Config!$C$2)</f>
        <v>7</v>
      </c>
      <c r="G97" s="7">
        <f>COUNTIFS(data!R:R,WL!$B97,data!$S:$S,TRUE,data!$P:$P,"&lt;"&amp;Config!$C$2)</f>
        <v>2</v>
      </c>
    </row>
    <row r="98" spans="1:7" x14ac:dyDescent="0.25">
      <c r="A98" s="7" t="str">
        <f>INDEX(data!B:B,MATCH(WL!B98,data!E:E,0))</f>
        <v>116</v>
      </c>
      <c r="B98" s="7" t="s">
        <v>308</v>
      </c>
      <c r="C98" s="7" t="str">
        <f>INDEX(data!C:C,MATCH(WL!B98,data!E:E,0))</f>
        <v>Pac-12</v>
      </c>
      <c r="D98" s="7">
        <f>COUNTIFS(data!Q:Q,WL!$B98,data!$P:$P,"&lt;"&amp;Config!$C$2)</f>
        <v>2</v>
      </c>
      <c r="E98" s="7">
        <f>COUNTIFS(data!R:R,WL!$B98,data!$P:$P,"&lt;"&amp;Config!$C$2)</f>
        <v>10</v>
      </c>
      <c r="F98" s="7">
        <f>COUNTIFS(data!Q:Q,WL!$B98,data!$S:$S,TRUE,data!$P:$P,"&lt;"&amp;Config!$C$2)</f>
        <v>1</v>
      </c>
      <c r="G98" s="7">
        <f>COUNTIFS(data!R:R,WL!$B98,data!$S:$S,TRUE,data!$P:$P,"&lt;"&amp;Config!$C$2)</f>
        <v>8</v>
      </c>
    </row>
    <row r="99" spans="1:7" x14ac:dyDescent="0.25">
      <c r="A99" s="7" t="str">
        <f>INDEX(data!B:B,MATCH(WL!B99,data!E:E,0))</f>
        <v>121</v>
      </c>
      <c r="B99" s="7" t="s">
        <v>336</v>
      </c>
      <c r="C99" s="7" t="str">
        <f>INDEX(data!C:C,MATCH(WL!B99,data!E:E,0))</f>
        <v>ACC</v>
      </c>
      <c r="D99" s="7">
        <f>COUNTIFS(data!Q:Q,WL!$B99,data!$P:$P,"&lt;"&amp;Config!$C$2)</f>
        <v>6</v>
      </c>
      <c r="E99" s="7">
        <f>COUNTIFS(data!R:R,WL!$B99,data!$P:$P,"&lt;"&amp;Config!$C$2)</f>
        <v>6</v>
      </c>
      <c r="F99" s="7">
        <f>COUNTIFS(data!Q:Q,WL!$B99,data!$S:$S,TRUE,data!$P:$P,"&lt;"&amp;Config!$C$2)</f>
        <v>2</v>
      </c>
      <c r="G99" s="7">
        <f>COUNTIFS(data!R:R,WL!$B99,data!$S:$S,TRUE,data!$P:$P,"&lt;"&amp;Config!$C$2)</f>
        <v>6</v>
      </c>
    </row>
    <row r="100" spans="1:7" x14ac:dyDescent="0.25">
      <c r="A100" s="7" t="str">
        <f>INDEX(data!B:B,MATCH(WL!B100,data!E:E,0))</f>
        <v>128</v>
      </c>
      <c r="B100" s="7" t="s">
        <v>378</v>
      </c>
      <c r="C100" s="7" t="str">
        <f>INDEX(data!C:C,MATCH(WL!B100,data!E:E,0))</f>
        <v>MAC</v>
      </c>
      <c r="D100" s="7">
        <f>COUNTIFS(data!Q:Q,WL!$B100,data!$P:$P,"&lt;"&amp;Config!$C$2)</f>
        <v>5</v>
      </c>
      <c r="E100" s="7">
        <f>COUNTIFS(data!R:R,WL!$B100,data!$P:$P,"&lt;"&amp;Config!$C$2)</f>
        <v>7</v>
      </c>
      <c r="F100" s="7">
        <f>COUNTIFS(data!Q:Q,WL!$B100,data!$S:$S,TRUE,data!$P:$P,"&lt;"&amp;Config!$C$2)</f>
        <v>4</v>
      </c>
      <c r="G100" s="7">
        <f>COUNTIFS(data!R:R,WL!$B100,data!$S:$S,TRUE,data!$P:$P,"&lt;"&amp;Config!$C$2)</f>
        <v>4</v>
      </c>
    </row>
    <row r="101" spans="1:7" x14ac:dyDescent="0.25">
      <c r="A101" s="7" t="str">
        <f>INDEX(data!B:B,MATCH(WL!B101,data!E:E,0))</f>
        <v>006</v>
      </c>
      <c r="B101" s="7" t="s">
        <v>592</v>
      </c>
      <c r="C101" s="7" t="str">
        <f>INDEX(data!C:C,MATCH(WL!B101,data!E:E,0))</f>
        <v>Pac-12</v>
      </c>
      <c r="D101" s="7">
        <f>COUNTIFS(data!Q:Q,WL!$B101,data!$P:$P,"&lt;"&amp;Config!$C$2)</f>
        <v>3</v>
      </c>
      <c r="E101" s="7">
        <f>COUNTIFS(data!R:R,WL!$B101,data!$P:$P,"&lt;"&amp;Config!$C$2)</f>
        <v>9</v>
      </c>
      <c r="F101" s="7">
        <f>COUNTIFS(data!Q:Q,WL!$B101,data!$S:$S,TRUE,data!$P:$P,"&lt;"&amp;Config!$C$2)</f>
        <v>2</v>
      </c>
      <c r="G101" s="7">
        <f>COUNTIFS(data!R:R,WL!$B101,data!$S:$S,TRUE,data!$P:$P,"&lt;"&amp;Config!$C$2)</f>
        <v>7</v>
      </c>
    </row>
    <row r="102" spans="1:7" x14ac:dyDescent="0.25">
      <c r="A102" s="7" t="str">
        <f>INDEX(data!B:B,MATCH(WL!B102,data!E:E,0))</f>
        <v>051</v>
      </c>
      <c r="B102" s="7" t="s">
        <v>286</v>
      </c>
      <c r="C102" s="7" t="str">
        <f>INDEX(data!C:C,MATCH(WL!B102,data!E:E,0))</f>
        <v>Sun Belt</v>
      </c>
      <c r="D102" s="7">
        <f>COUNTIFS(data!Q:Q,WL!$B102,data!$P:$P,"&lt;"&amp;Config!$C$2)</f>
        <v>8</v>
      </c>
      <c r="E102" s="7">
        <f>COUNTIFS(data!R:R,WL!$B102,data!$P:$P,"&lt;"&amp;Config!$C$2)</f>
        <v>4</v>
      </c>
      <c r="F102" s="7">
        <f>COUNTIFS(data!Q:Q,WL!$B102,data!$S:$S,TRUE,data!$P:$P,"&lt;"&amp;Config!$C$2)</f>
        <v>6</v>
      </c>
      <c r="G102" s="7">
        <f>COUNTIFS(data!R:R,WL!$B102,data!$S:$S,TRUE,data!$P:$P,"&lt;"&amp;Config!$C$2)</f>
        <v>2</v>
      </c>
    </row>
    <row r="103" spans="1:7" x14ac:dyDescent="0.25">
      <c r="A103" s="7" t="str">
        <f>INDEX(data!B:B,MATCH(WL!B103,data!E:E,0))</f>
        <v>060</v>
      </c>
      <c r="B103" s="7" t="s">
        <v>524</v>
      </c>
      <c r="C103" s="7" t="str">
        <f>INDEX(data!C:C,MATCH(WL!B103,data!E:E,0))</f>
        <v>MAC</v>
      </c>
      <c r="D103" s="7">
        <f>COUNTIFS(data!Q:Q,WL!$B103,data!$P:$P,"&lt;"&amp;Config!$C$2)</f>
        <v>11</v>
      </c>
      <c r="E103" s="7">
        <f>COUNTIFS(data!R:R,WL!$B103,data!$P:$P,"&lt;"&amp;Config!$C$2)</f>
        <v>1</v>
      </c>
      <c r="F103" s="7">
        <f>COUNTIFS(data!Q:Q,WL!$B103,data!$S:$S,TRUE,data!$P:$P,"&lt;"&amp;Config!$C$2)</f>
        <v>7</v>
      </c>
      <c r="G103" s="7">
        <f>COUNTIFS(data!R:R,WL!$B103,data!$S:$S,TRUE,data!$P:$P,"&lt;"&amp;Config!$C$2)</f>
        <v>1</v>
      </c>
    </row>
    <row r="104" spans="1:7" x14ac:dyDescent="0.25">
      <c r="A104" s="7" t="str">
        <f>INDEX(data!B:B,MATCH(WL!B104,data!E:E,0))</f>
        <v>067</v>
      </c>
      <c r="B104" s="7" t="s">
        <v>32</v>
      </c>
      <c r="C104" s="7" t="str">
        <f>INDEX(data!C:C,MATCH(WL!B104,data!E:E,0))</f>
        <v>SEC</v>
      </c>
      <c r="D104" s="7">
        <f>COUNTIFS(data!Q:Q,WL!$B104,data!$P:$P,"&lt;"&amp;Config!$C$2)</f>
        <v>5</v>
      </c>
      <c r="E104" s="7">
        <f>COUNTIFS(data!R:R,WL!$B104,data!$P:$P,"&lt;"&amp;Config!$C$2)</f>
        <v>7</v>
      </c>
      <c r="F104" s="7">
        <f>COUNTIFS(data!Q:Q,WL!$B104,data!$S:$S,TRUE,data!$P:$P,"&lt;"&amp;Config!$C$2)</f>
        <v>2</v>
      </c>
      <c r="G104" s="7">
        <f>COUNTIFS(data!R:R,WL!$B104,data!$S:$S,TRUE,data!$P:$P,"&lt;"&amp;Config!$C$2)</f>
        <v>6</v>
      </c>
    </row>
    <row r="105" spans="1:7" x14ac:dyDescent="0.25">
      <c r="A105" s="7" t="str">
        <f>INDEX(data!B:B,MATCH(WL!B105,data!E:E,0))</f>
        <v>076</v>
      </c>
      <c r="B105" s="7" t="s">
        <v>81</v>
      </c>
      <c r="C105" s="7" t="str">
        <f>INDEX(data!C:C,MATCH(WL!B105,data!E:E,0))</f>
        <v>C-USA</v>
      </c>
      <c r="D105" s="7">
        <f>COUNTIFS(data!Q:Q,WL!$B105,data!$P:$P,"&lt;"&amp;Config!$C$2)</f>
        <v>6</v>
      </c>
      <c r="E105" s="7">
        <f>COUNTIFS(data!R:R,WL!$B105,data!$P:$P,"&lt;"&amp;Config!$C$2)</f>
        <v>6</v>
      </c>
      <c r="F105" s="7">
        <f>COUNTIFS(data!Q:Q,WL!$B105,data!$S:$S,TRUE,data!$P:$P,"&lt;"&amp;Config!$C$2)</f>
        <v>4</v>
      </c>
      <c r="G105" s="7">
        <f>COUNTIFS(data!R:R,WL!$B105,data!$S:$S,TRUE,data!$P:$P,"&lt;"&amp;Config!$C$2)</f>
        <v>4</v>
      </c>
    </row>
    <row r="106" spans="1:7" x14ac:dyDescent="0.25">
      <c r="A106" s="7" t="str">
        <f>INDEX(data!B:B,MATCH(WL!B106,data!E:E,0))</f>
        <v>079</v>
      </c>
      <c r="B106" s="7" t="s">
        <v>88</v>
      </c>
      <c r="C106" s="7" t="str">
        <f>INDEX(data!C:C,MATCH(WL!B106,data!E:E,0))</f>
        <v>MAC</v>
      </c>
      <c r="D106" s="7">
        <f>COUNTIFS(data!Q:Q,WL!$B106,data!$P:$P,"&lt;"&amp;Config!$C$2)</f>
        <v>0</v>
      </c>
      <c r="E106" s="7">
        <f>COUNTIFS(data!R:R,WL!$B106,data!$P:$P,"&lt;"&amp;Config!$C$2)</f>
        <v>12</v>
      </c>
      <c r="F106" s="7">
        <f>COUNTIFS(data!Q:Q,WL!$B106,data!$S:$S,TRUE,data!$P:$P,"&lt;"&amp;Config!$C$2)</f>
        <v>0</v>
      </c>
      <c r="G106" s="7">
        <f>COUNTIFS(data!R:R,WL!$B106,data!$S:$S,TRUE,data!$P:$P,"&lt;"&amp;Config!$C$2)</f>
        <v>8</v>
      </c>
    </row>
    <row r="107" spans="1:7" x14ac:dyDescent="0.25">
      <c r="A107" s="7" t="str">
        <f>INDEX(data!B:B,MATCH(WL!B107,data!E:E,0))</f>
        <v>080</v>
      </c>
      <c r="B107" s="7" t="s">
        <v>574</v>
      </c>
      <c r="C107" s="7" t="str">
        <f>INDEX(data!C:C,MATCH(WL!B107,data!E:E,0))</f>
        <v>Big Ten</v>
      </c>
      <c r="D107" s="7">
        <f>COUNTIFS(data!Q:Q,WL!$B107,data!$P:$P,"&lt;"&amp;Config!$C$2)</f>
        <v>12</v>
      </c>
      <c r="E107" s="7">
        <f>COUNTIFS(data!R:R,WL!$B107,data!$P:$P,"&lt;"&amp;Config!$C$2)</f>
        <v>0</v>
      </c>
      <c r="F107" s="7">
        <f>COUNTIFS(data!Q:Q,WL!$B107,data!$S:$S,TRUE,data!$P:$P,"&lt;"&amp;Config!$C$2)</f>
        <v>9</v>
      </c>
      <c r="G107" s="7">
        <f>COUNTIFS(data!R:R,WL!$B107,data!$S:$S,TRUE,data!$P:$P,"&lt;"&amp;Config!$C$2)</f>
        <v>0</v>
      </c>
    </row>
    <row r="108" spans="1:7" x14ac:dyDescent="0.25">
      <c r="A108" s="7" t="str">
        <f>INDEX(data!B:B,MATCH(WL!B108,data!E:E,0))</f>
        <v>081</v>
      </c>
      <c r="B108" s="7" t="s">
        <v>503</v>
      </c>
      <c r="C108" s="7" t="str">
        <f>INDEX(data!C:C,MATCH(WL!B108,data!E:E,0))</f>
        <v>Big 12</v>
      </c>
      <c r="D108" s="7">
        <f>COUNTIFS(data!Q:Q,WL!$B108,data!$P:$P,"&lt;"&amp;Config!$C$2)</f>
        <v>10</v>
      </c>
      <c r="E108" s="7">
        <f>COUNTIFS(data!R:R,WL!$B108,data!$P:$P,"&lt;"&amp;Config!$C$2)</f>
        <v>2</v>
      </c>
      <c r="F108" s="7">
        <f>COUNTIFS(data!Q:Q,WL!$B108,data!$S:$S,TRUE,data!$P:$P,"&lt;"&amp;Config!$C$2)</f>
        <v>7</v>
      </c>
      <c r="G108" s="7">
        <f>COUNTIFS(data!R:R,WL!$B108,data!$S:$S,TRUE,data!$P:$P,"&lt;"&amp;Config!$C$2)</f>
        <v>2</v>
      </c>
    </row>
    <row r="109" spans="1:7" x14ac:dyDescent="0.25">
      <c r="A109" s="7" t="str">
        <f>INDEX(data!B:B,MATCH(WL!B109,data!E:E,0))</f>
        <v>098</v>
      </c>
      <c r="B109" s="7" t="s">
        <v>181</v>
      </c>
      <c r="C109" s="7" t="str">
        <f>INDEX(data!C:C,MATCH(WL!B109,data!E:E,0))</f>
        <v>C-USA</v>
      </c>
      <c r="D109" s="7">
        <f>COUNTIFS(data!Q:Q,WL!$B109,data!$P:$P,"&lt;"&amp;Config!$C$2)</f>
        <v>10</v>
      </c>
      <c r="E109" s="7">
        <f>COUNTIFS(data!R:R,WL!$B109,data!$P:$P,"&lt;"&amp;Config!$C$2)</f>
        <v>2</v>
      </c>
      <c r="F109" s="7">
        <f>COUNTIFS(data!Q:Q,WL!$B109,data!$S:$S,TRUE,data!$P:$P,"&lt;"&amp;Config!$C$2)</f>
        <v>6</v>
      </c>
      <c r="G109" s="7">
        <f>COUNTIFS(data!R:R,WL!$B109,data!$S:$S,TRUE,data!$P:$P,"&lt;"&amp;Config!$C$2)</f>
        <v>2</v>
      </c>
    </row>
    <row r="110" spans="1:7" x14ac:dyDescent="0.25">
      <c r="A110" s="7" t="str">
        <f>INDEX(data!B:B,MATCH(WL!B110,data!E:E,0))</f>
        <v>102</v>
      </c>
      <c r="B110" s="7" t="s">
        <v>202</v>
      </c>
      <c r="C110" s="7" t="str">
        <f>INDEX(data!C:C,MATCH(WL!B110,data!E:E,0))</f>
        <v>American</v>
      </c>
      <c r="D110" s="7">
        <f>COUNTIFS(data!Q:Q,WL!$B110,data!$P:$P,"&lt;"&amp;Config!$C$2)</f>
        <v>5</v>
      </c>
      <c r="E110" s="7">
        <f>COUNTIFS(data!R:R,WL!$B110,data!$P:$P,"&lt;"&amp;Config!$C$2)</f>
        <v>7</v>
      </c>
      <c r="F110" s="7">
        <f>COUNTIFS(data!Q:Q,WL!$B110,data!$S:$S,TRUE,data!$P:$P,"&lt;"&amp;Config!$C$2)</f>
        <v>4</v>
      </c>
      <c r="G110" s="7">
        <f>COUNTIFS(data!R:R,WL!$B110,data!$S:$S,TRUE,data!$P:$P,"&lt;"&amp;Config!$C$2)</f>
        <v>4</v>
      </c>
    </row>
    <row r="111" spans="1:7" x14ac:dyDescent="0.25">
      <c r="A111" s="7" t="str">
        <f>INDEX(data!B:B,MATCH(WL!B111,data!E:E,0))</f>
        <v>109</v>
      </c>
      <c r="B111" s="7" t="s">
        <v>251</v>
      </c>
      <c r="C111" s="7" t="str">
        <f>INDEX(data!C:C,MATCH(WL!B111,data!E:E,0))</f>
        <v>Sun Belt</v>
      </c>
      <c r="D111" s="7">
        <f>COUNTIFS(data!Q:Q,WL!$B111,data!$P:$P,"&lt;"&amp;Config!$C$2)</f>
        <v>4</v>
      </c>
      <c r="E111" s="7">
        <f>COUNTIFS(data!R:R,WL!$B111,data!$P:$P,"&lt;"&amp;Config!$C$2)</f>
        <v>8</v>
      </c>
      <c r="F111" s="7">
        <f>COUNTIFS(data!Q:Q,WL!$B111,data!$S:$S,TRUE,data!$P:$P,"&lt;"&amp;Config!$C$2)</f>
        <v>3</v>
      </c>
      <c r="G111" s="7">
        <f>COUNTIFS(data!R:R,WL!$B111,data!$S:$S,TRUE,data!$P:$P,"&lt;"&amp;Config!$C$2)</f>
        <v>5</v>
      </c>
    </row>
    <row r="112" spans="1:7" x14ac:dyDescent="0.25">
      <c r="A112" s="7" t="str">
        <f>INDEX(data!B:B,MATCH(WL!B112,data!E:E,0))</f>
        <v>110</v>
      </c>
      <c r="B112" s="7" t="s">
        <v>258</v>
      </c>
      <c r="C112" s="7" t="str">
        <f>INDEX(data!C:C,MATCH(WL!B112,data!E:E,0))</f>
        <v>American</v>
      </c>
      <c r="D112" s="7">
        <f>COUNTIFS(data!Q:Q,WL!$B112,data!$P:$P,"&lt;"&amp;Config!$C$2)</f>
        <v>4</v>
      </c>
      <c r="E112" s="7">
        <f>COUNTIFS(data!R:R,WL!$B112,data!$P:$P,"&lt;"&amp;Config!$C$2)</f>
        <v>8</v>
      </c>
      <c r="F112" s="7">
        <f>COUNTIFS(data!Q:Q,WL!$B112,data!$S:$S,TRUE,data!$P:$P,"&lt;"&amp;Config!$C$2)</f>
        <v>4</v>
      </c>
      <c r="G112" s="7">
        <f>COUNTIFS(data!R:R,WL!$B112,data!$S:$S,TRUE,data!$P:$P,"&lt;"&amp;Config!$C$2)</f>
        <v>4</v>
      </c>
    </row>
    <row r="113" spans="1:7" x14ac:dyDescent="0.25">
      <c r="A113" s="7" t="str">
        <f>INDEX(data!B:B,MATCH(WL!B113,data!E:E,0))</f>
        <v>120</v>
      </c>
      <c r="B113" s="7" t="s">
        <v>329</v>
      </c>
      <c r="C113" s="7" t="str">
        <f>INDEX(data!C:C,MATCH(WL!B113,data!E:E,0))</f>
        <v>SEC</v>
      </c>
      <c r="D113" s="7">
        <f>COUNTIFS(data!Q:Q,WL!$B113,data!$P:$P,"&lt;"&amp;Config!$C$2)</f>
        <v>5</v>
      </c>
      <c r="E113" s="7">
        <f>COUNTIFS(data!R:R,WL!$B113,data!$P:$P,"&lt;"&amp;Config!$C$2)</f>
        <v>7</v>
      </c>
      <c r="F113" s="7">
        <f>COUNTIFS(data!Q:Q,WL!$B113,data!$S:$S,TRUE,data!$P:$P,"&lt;"&amp;Config!$C$2)</f>
        <v>4</v>
      </c>
      <c r="G113" s="7">
        <f>COUNTIFS(data!R:R,WL!$B113,data!$S:$S,TRUE,data!$P:$P,"&lt;"&amp;Config!$C$2)</f>
        <v>4</v>
      </c>
    </row>
    <row r="114" spans="1:7" x14ac:dyDescent="0.25">
      <c r="A114" s="7" t="str">
        <f>INDEX(data!B:B,MATCH(WL!B114,data!E:E,0))</f>
        <v>124</v>
      </c>
      <c r="B114" s="7" t="s">
        <v>357</v>
      </c>
      <c r="C114" s="7" t="str">
        <f>INDEX(data!C:C,MATCH(WL!B114,data!E:E,0))</f>
        <v>Pac-12</v>
      </c>
      <c r="D114" s="7">
        <f>COUNTIFS(data!Q:Q,WL!$B114,data!$P:$P,"&lt;"&amp;Config!$C$2)</f>
        <v>8</v>
      </c>
      <c r="E114" s="7">
        <f>COUNTIFS(data!R:R,WL!$B114,data!$P:$P,"&lt;"&amp;Config!$C$2)</f>
        <v>4</v>
      </c>
      <c r="F114" s="7">
        <f>COUNTIFS(data!Q:Q,WL!$B114,data!$S:$S,TRUE,data!$P:$P,"&lt;"&amp;Config!$C$2)</f>
        <v>6</v>
      </c>
      <c r="G114" s="7">
        <f>COUNTIFS(data!R:R,WL!$B114,data!$S:$S,TRUE,data!$P:$P,"&lt;"&amp;Config!$C$2)</f>
        <v>3</v>
      </c>
    </row>
    <row r="115" spans="1:7" x14ac:dyDescent="0.25">
      <c r="A115" s="7" t="str">
        <f>INDEX(data!B:B,MATCH(WL!B115,data!E:E,0))</f>
        <v>126</v>
      </c>
      <c r="B115" s="7" t="s">
        <v>371</v>
      </c>
      <c r="C115" s="7" t="str">
        <f>INDEX(data!C:C,MATCH(WL!B115,data!E:E,0))</f>
        <v>Big 12</v>
      </c>
      <c r="D115" s="7">
        <f>COUNTIFS(data!Q:Q,WL!$B115,data!$P:$P,"&lt;"&amp;Config!$C$2)</f>
        <v>4</v>
      </c>
      <c r="E115" s="7">
        <f>COUNTIFS(data!R:R,WL!$B115,data!$P:$P,"&lt;"&amp;Config!$C$2)</f>
        <v>8</v>
      </c>
      <c r="F115" s="7">
        <f>COUNTIFS(data!Q:Q,WL!$B115,data!$S:$S,TRUE,data!$P:$P,"&lt;"&amp;Config!$C$2)</f>
        <v>3</v>
      </c>
      <c r="G115" s="7">
        <f>COUNTIFS(data!R:R,WL!$B115,data!$S:$S,TRUE,data!$P:$P,"&lt;"&amp;Config!$C$2)</f>
        <v>6</v>
      </c>
    </row>
    <row r="116" spans="1:7" x14ac:dyDescent="0.25">
      <c r="A116" s="7" t="str">
        <f>INDEX(data!B:B,MATCH(WL!B116,data!E:E,0))</f>
        <v>064</v>
      </c>
      <c r="B116" s="7" t="s">
        <v>426</v>
      </c>
      <c r="C116" s="7" t="str">
        <f>INDEX(data!C:C,MATCH(WL!B116,data!E:E,0))</f>
        <v>Big Ten</v>
      </c>
      <c r="D116" s="7">
        <f>COUNTIFS(data!Q:Q,WL!$B116,data!$P:$P,"&lt;"&amp;Config!$C$2)</f>
        <v>6</v>
      </c>
      <c r="E116" s="7">
        <f>COUNTIFS(data!R:R,WL!$B116,data!$P:$P,"&lt;"&amp;Config!$C$2)</f>
        <v>6</v>
      </c>
      <c r="F116" s="7">
        <f>COUNTIFS(data!Q:Q,WL!$B116,data!$S:$S,TRUE,data!$P:$P,"&lt;"&amp;Config!$C$2)</f>
        <v>5</v>
      </c>
      <c r="G116" s="7">
        <f>COUNTIFS(data!R:R,WL!$B116,data!$S:$S,TRUE,data!$P:$P,"&lt;"&amp;Config!$C$2)</f>
        <v>4</v>
      </c>
    </row>
    <row r="117" spans="1:7" x14ac:dyDescent="0.25">
      <c r="A117" s="7" t="str">
        <f>INDEX(data!B:B,MATCH(WL!B117,data!E:E,0))</f>
        <v>070</v>
      </c>
      <c r="B117" s="7" t="s">
        <v>464</v>
      </c>
      <c r="C117" s="7" t="str">
        <f>INDEX(data!C:C,MATCH(WL!B117,data!E:E,0))</f>
        <v>Big Ten</v>
      </c>
      <c r="D117" s="7">
        <f>COUNTIFS(data!Q:Q,WL!$B117,data!$P:$P,"&lt;"&amp;Config!$C$2)</f>
        <v>4</v>
      </c>
      <c r="E117" s="7">
        <f>COUNTIFS(data!R:R,WL!$B117,data!$P:$P,"&lt;"&amp;Config!$C$2)</f>
        <v>8</v>
      </c>
      <c r="F117" s="7">
        <f>COUNTIFS(data!Q:Q,WL!$B117,data!$S:$S,TRUE,data!$P:$P,"&lt;"&amp;Config!$C$2)</f>
        <v>2</v>
      </c>
      <c r="G117" s="7">
        <f>COUNTIFS(data!R:R,WL!$B117,data!$S:$S,TRUE,data!$P:$P,"&lt;"&amp;Config!$C$2)</f>
        <v>7</v>
      </c>
    </row>
    <row r="118" spans="1:7" x14ac:dyDescent="0.25">
      <c r="A118" s="7" t="str">
        <f>INDEX(data!B:B,MATCH(WL!B118,data!E:E,0))</f>
        <v>069</v>
      </c>
      <c r="B118" s="7" t="s">
        <v>42</v>
      </c>
      <c r="C118" s="7" t="str">
        <f>INDEX(data!C:C,MATCH(WL!B118,data!E:E,0))</f>
        <v>ACC</v>
      </c>
      <c r="D118" s="7">
        <f>COUNTIFS(data!Q:Q,WL!$B118,data!$P:$P,"&lt;"&amp;Config!$C$2)</f>
        <v>7</v>
      </c>
      <c r="E118" s="7">
        <f>COUNTIFS(data!R:R,WL!$B118,data!$P:$P,"&lt;"&amp;Config!$C$2)</f>
        <v>5</v>
      </c>
      <c r="F118" s="7">
        <f>COUNTIFS(data!Q:Q,WL!$B118,data!$S:$S,TRUE,data!$P:$P,"&lt;"&amp;Config!$C$2)</f>
        <v>4</v>
      </c>
      <c r="G118" s="7">
        <f>COUNTIFS(data!R:R,WL!$B118,data!$S:$S,TRUE,data!$P:$P,"&lt;"&amp;Config!$C$2)</f>
        <v>4</v>
      </c>
    </row>
    <row r="119" spans="1:7" x14ac:dyDescent="0.25">
      <c r="A119" s="7" t="str">
        <f>INDEX(data!B:B,MATCH(WL!B119,data!E:E,0))</f>
        <v>078</v>
      </c>
      <c r="B119" s="7" t="s">
        <v>541</v>
      </c>
      <c r="C119" s="7" t="str">
        <f>INDEX(data!C:C,MATCH(WL!B119,data!E:E,0))</f>
        <v>Independent</v>
      </c>
      <c r="D119" s="7">
        <f>COUNTIFS(data!Q:Q,WL!$B119,data!$P:$P,"&lt;"&amp;Config!$C$2)</f>
        <v>5</v>
      </c>
      <c r="E119" s="7">
        <f>COUNTIFS(data!R:R,WL!$B119,data!$P:$P,"&lt;"&amp;Config!$C$2)</f>
        <v>7</v>
      </c>
      <c r="F119" s="7">
        <f>COUNTIFS(data!Q:Q,WL!$B119,data!$S:$S,TRUE,data!$P:$P,"&lt;"&amp;Config!$C$2)</f>
        <v>0</v>
      </c>
      <c r="G119" s="7">
        <f>COUNTIFS(data!R:R,WL!$B119,data!$S:$S,TRUE,data!$P:$P,"&lt;"&amp;Config!$C$2)</f>
        <v>0</v>
      </c>
    </row>
    <row r="120" spans="1:7" x14ac:dyDescent="0.25">
      <c r="A120" s="7" t="str">
        <f>INDEX(data!B:B,MATCH(WL!B120,data!E:E,0))</f>
        <v>087</v>
      </c>
      <c r="B120" s="7" t="s">
        <v>131</v>
      </c>
      <c r="C120" s="7" t="str">
        <f>INDEX(data!C:C,MATCH(WL!B120,data!E:E,0))</f>
        <v>ACC</v>
      </c>
      <c r="D120" s="7">
        <f>COUNTIFS(data!Q:Q,WL!$B120,data!$P:$P,"&lt;"&amp;Config!$C$2)</f>
        <v>8</v>
      </c>
      <c r="E120" s="7">
        <f>COUNTIFS(data!R:R,WL!$B120,data!$P:$P,"&lt;"&amp;Config!$C$2)</f>
        <v>4</v>
      </c>
      <c r="F120" s="7">
        <f>COUNTIFS(data!Q:Q,WL!$B120,data!$S:$S,TRUE,data!$P:$P,"&lt;"&amp;Config!$C$2)</f>
        <v>6</v>
      </c>
      <c r="G120" s="7">
        <f>COUNTIFS(data!R:R,WL!$B120,data!$S:$S,TRUE,data!$P:$P,"&lt;"&amp;Config!$C$2)</f>
        <v>2</v>
      </c>
    </row>
    <row r="121" spans="1:7" x14ac:dyDescent="0.25">
      <c r="A121" s="7" t="str">
        <f>INDEX(data!B:B,MATCH(WL!B121,data!E:E,0))</f>
        <v>094</v>
      </c>
      <c r="B121" s="7" t="s">
        <v>167</v>
      </c>
      <c r="C121" s="7" t="str">
        <f>INDEX(data!C:C,MATCH(WL!B121,data!E:E,0))</f>
        <v>SEC</v>
      </c>
      <c r="D121" s="7">
        <f>COUNTIFS(data!Q:Q,WL!$B121,data!$P:$P,"&lt;"&amp;Config!$C$2)</f>
        <v>6</v>
      </c>
      <c r="E121" s="7">
        <f>COUNTIFS(data!R:R,WL!$B121,data!$P:$P,"&lt;"&amp;Config!$C$2)</f>
        <v>6</v>
      </c>
      <c r="F121" s="7">
        <f>COUNTIFS(data!Q:Q,WL!$B121,data!$S:$S,TRUE,data!$P:$P,"&lt;"&amp;Config!$C$2)</f>
        <v>3</v>
      </c>
      <c r="G121" s="7">
        <f>COUNTIFS(data!R:R,WL!$B121,data!$S:$S,TRUE,data!$P:$P,"&lt;"&amp;Config!$C$2)</f>
        <v>5</v>
      </c>
    </row>
    <row r="122" spans="1:7" x14ac:dyDescent="0.25">
      <c r="A122" s="7" t="str">
        <f>INDEX(data!B:B,MATCH(WL!B122,data!E:E,0))</f>
        <v>099</v>
      </c>
      <c r="B122" s="7" t="s">
        <v>195</v>
      </c>
      <c r="C122" s="7" t="str">
        <f>INDEX(data!C:C,MATCH(WL!B122,data!E:E,0))</f>
        <v>Pac-12</v>
      </c>
      <c r="D122" s="7">
        <f>COUNTIFS(data!Q:Q,WL!$B122,data!$P:$P,"&lt;"&amp;Config!$C$2)</f>
        <v>8</v>
      </c>
      <c r="E122" s="7">
        <f>COUNTIFS(data!R:R,WL!$B122,data!$P:$P,"&lt;"&amp;Config!$C$2)</f>
        <v>4</v>
      </c>
      <c r="F122" s="7">
        <f>COUNTIFS(data!Q:Q,WL!$B122,data!$S:$S,TRUE,data!$P:$P,"&lt;"&amp;Config!$C$2)</f>
        <v>5</v>
      </c>
      <c r="G122" s="7">
        <f>COUNTIFS(data!R:R,WL!$B122,data!$S:$S,TRUE,data!$P:$P,"&lt;"&amp;Config!$C$2)</f>
        <v>4</v>
      </c>
    </row>
    <row r="123" spans="1:7" x14ac:dyDescent="0.25">
      <c r="A123" s="7" t="str">
        <f>INDEX(data!B:B,MATCH(WL!B123,data!E:E,0))</f>
        <v>105</v>
      </c>
      <c r="B123" s="7" t="s">
        <v>216</v>
      </c>
      <c r="C123" s="7" t="str">
        <f>INDEX(data!C:C,MATCH(WL!B123,data!E:E,0))</f>
        <v>SEC</v>
      </c>
      <c r="D123" s="7">
        <f>COUNTIFS(data!Q:Q,WL!$B123,data!$P:$P,"&lt;"&amp;Config!$C$2)</f>
        <v>6</v>
      </c>
      <c r="E123" s="7">
        <f>COUNTIFS(data!R:R,WL!$B123,data!$P:$P,"&lt;"&amp;Config!$C$2)</f>
        <v>6</v>
      </c>
      <c r="F123" s="7">
        <f>COUNTIFS(data!Q:Q,WL!$B123,data!$S:$S,TRUE,data!$P:$P,"&lt;"&amp;Config!$C$2)</f>
        <v>2</v>
      </c>
      <c r="G123" s="7">
        <f>COUNTIFS(data!R:R,WL!$B123,data!$S:$S,TRUE,data!$P:$P,"&lt;"&amp;Config!$C$2)</f>
        <v>6</v>
      </c>
    </row>
    <row r="124" spans="1:7" x14ac:dyDescent="0.25">
      <c r="A124" s="7" t="str">
        <f>INDEX(data!B:B,MATCH(WL!B124,data!E:E,0))</f>
        <v>107</v>
      </c>
      <c r="B124" s="7" t="s">
        <v>237</v>
      </c>
      <c r="C124" s="7" t="str">
        <f>INDEX(data!C:C,MATCH(WL!B124,data!E:E,0))</f>
        <v>Big 12</v>
      </c>
      <c r="D124" s="7">
        <f>COUNTIFS(data!Q:Q,WL!$B124,data!$P:$P,"&lt;"&amp;Config!$C$2)</f>
        <v>8</v>
      </c>
      <c r="E124" s="7">
        <f>COUNTIFS(data!R:R,WL!$B124,data!$P:$P,"&lt;"&amp;Config!$C$2)</f>
        <v>4</v>
      </c>
      <c r="F124" s="7">
        <f>COUNTIFS(data!Q:Q,WL!$B124,data!$S:$S,TRUE,data!$P:$P,"&lt;"&amp;Config!$C$2)</f>
        <v>5</v>
      </c>
      <c r="G124" s="7">
        <f>COUNTIFS(data!R:R,WL!$B124,data!$S:$S,TRUE,data!$P:$P,"&lt;"&amp;Config!$C$2)</f>
        <v>4</v>
      </c>
    </row>
    <row r="125" spans="1:7" x14ac:dyDescent="0.25">
      <c r="A125" s="7" t="str">
        <f>INDEX(data!B:B,MATCH(WL!B125,data!E:E,0))</f>
        <v>129</v>
      </c>
      <c r="B125" s="7" t="s">
        <v>459</v>
      </c>
      <c r="C125" s="7" t="str">
        <f>INDEX(data!C:C,MATCH(WL!B125,data!E:E,0))</f>
        <v>Big Ten</v>
      </c>
      <c r="D125" s="7">
        <f>COUNTIFS(data!Q:Q,WL!$B125,data!$P:$P,"&lt;"&amp;Config!$C$2)</f>
        <v>7</v>
      </c>
      <c r="E125" s="7">
        <f>COUNTIFS(data!R:R,WL!$B125,data!$P:$P,"&lt;"&amp;Config!$C$2)</f>
        <v>5</v>
      </c>
      <c r="F125" s="7">
        <f>COUNTIFS(data!Q:Q,WL!$B125,data!$S:$S,TRUE,data!$P:$P,"&lt;"&amp;Config!$C$2)</f>
        <v>4</v>
      </c>
      <c r="G125" s="7">
        <f>COUNTIFS(data!R:R,WL!$B125,data!$S:$S,TRUE,data!$P:$P,"&lt;"&amp;Config!$C$2)</f>
        <v>5</v>
      </c>
    </row>
    <row r="126" spans="1:7" x14ac:dyDescent="0.25">
      <c r="A126" s="7" t="str">
        <f>INDEX(data!B:B,MATCH(WL!B126,data!E:E,0))</f>
        <v>082</v>
      </c>
      <c r="B126" s="7" t="s">
        <v>96</v>
      </c>
      <c r="C126" s="7" t="str">
        <f>INDEX(data!C:C,MATCH(WL!B126,data!E:E,0))</f>
        <v>Big 12</v>
      </c>
      <c r="D126" s="7">
        <f>COUNTIFS(data!Q:Q,WL!$B126,data!$P:$P,"&lt;"&amp;Config!$C$2)</f>
        <v>10</v>
      </c>
      <c r="E126" s="7">
        <f>COUNTIFS(data!R:R,WL!$B126,data!$P:$P,"&lt;"&amp;Config!$C$2)</f>
        <v>2</v>
      </c>
      <c r="F126" s="7">
        <f>COUNTIFS(data!Q:Q,WL!$B126,data!$S:$S,TRUE,data!$P:$P,"&lt;"&amp;Config!$C$2)</f>
        <v>7</v>
      </c>
      <c r="G126" s="7">
        <f>COUNTIFS(data!R:R,WL!$B126,data!$S:$S,TRUE,data!$P:$P,"&lt;"&amp;Config!$C$2)</f>
        <v>2</v>
      </c>
    </row>
    <row r="127" spans="1:7" x14ac:dyDescent="0.25">
      <c r="A127" s="7" t="str">
        <f>INDEX(data!B:B,MATCH(WL!B127,data!E:E,0))</f>
        <v>084</v>
      </c>
      <c r="B127" s="7" t="s">
        <v>117</v>
      </c>
      <c r="C127" s="7" t="str">
        <f>INDEX(data!C:C,MATCH(WL!B127,data!E:E,0))</f>
        <v>Pac-12</v>
      </c>
      <c r="D127" s="7">
        <f>COUNTIFS(data!Q:Q,WL!$B127,data!$P:$P,"&lt;"&amp;Config!$C$2)</f>
        <v>10</v>
      </c>
      <c r="E127" s="7">
        <f>COUNTIFS(data!R:R,WL!$B127,data!$P:$P,"&lt;"&amp;Config!$C$2)</f>
        <v>2</v>
      </c>
      <c r="F127" s="7">
        <f>COUNTIFS(data!Q:Q,WL!$B127,data!$S:$S,TRUE,data!$P:$P,"&lt;"&amp;Config!$C$2)</f>
        <v>7</v>
      </c>
      <c r="G127" s="7">
        <f>COUNTIFS(data!R:R,WL!$B127,data!$S:$S,TRUE,data!$P:$P,"&lt;"&amp;Config!$C$2)</f>
        <v>2</v>
      </c>
    </row>
    <row r="128" spans="1:7" x14ac:dyDescent="0.25">
      <c r="A128" s="7" t="str">
        <f>INDEX(data!B:B,MATCH(WL!B128,data!E:E,0))</f>
        <v>088</v>
      </c>
      <c r="B128" s="7" t="s">
        <v>433</v>
      </c>
      <c r="C128" s="7" t="str">
        <f>INDEX(data!C:C,MATCH(WL!B128,data!E:E,0))</f>
        <v>Big Ten</v>
      </c>
      <c r="D128" s="7">
        <f>COUNTIFS(data!Q:Q,WL!$B128,data!$P:$P,"&lt;"&amp;Config!$C$2)</f>
        <v>5</v>
      </c>
      <c r="E128" s="7">
        <f>COUNTIFS(data!R:R,WL!$B128,data!$P:$P,"&lt;"&amp;Config!$C$2)</f>
        <v>7</v>
      </c>
      <c r="F128" s="7">
        <f>COUNTIFS(data!Q:Q,WL!$B128,data!$S:$S,TRUE,data!$P:$P,"&lt;"&amp;Config!$C$2)</f>
        <v>3</v>
      </c>
      <c r="G128" s="7">
        <f>COUNTIFS(data!R:R,WL!$B128,data!$S:$S,TRUE,data!$P:$P,"&lt;"&amp;Config!$C$2)</f>
        <v>6</v>
      </c>
    </row>
    <row r="129" spans="1:7" x14ac:dyDescent="0.25">
      <c r="A129" s="7" t="str">
        <f>INDEX(data!B:B,MATCH(WL!B129,data!E:E,0))</f>
        <v>104</v>
      </c>
      <c r="B129" s="7" t="s">
        <v>531</v>
      </c>
      <c r="C129" s="7" t="str">
        <f>INDEX(data!C:C,MATCH(WL!B129,data!E:E,0))</f>
        <v>Big 12</v>
      </c>
      <c r="D129" s="7">
        <f>COUNTIFS(data!Q:Q,WL!$B129,data!$P:$P,"&lt;"&amp;Config!$C$2)</f>
        <v>10</v>
      </c>
      <c r="E129" s="7">
        <f>COUNTIFS(data!R:R,WL!$B129,data!$P:$P,"&lt;"&amp;Config!$C$2)</f>
        <v>2</v>
      </c>
      <c r="F129" s="7">
        <f>COUNTIFS(data!Q:Q,WL!$B129,data!$S:$S,TRUE,data!$P:$P,"&lt;"&amp;Config!$C$2)</f>
        <v>7</v>
      </c>
      <c r="G129" s="7">
        <f>COUNTIFS(data!R:R,WL!$B129,data!$S:$S,TRUE,data!$P:$P,"&lt;"&amp;Config!$C$2)</f>
        <v>2</v>
      </c>
    </row>
    <row r="130" spans="1:7" x14ac:dyDescent="0.25">
      <c r="A130" s="7" t="str">
        <f>INDEX(data!B:B,MATCH(WL!B130,data!E:E,0))</f>
        <v>108</v>
      </c>
      <c r="B130" s="7" t="s">
        <v>244</v>
      </c>
      <c r="C130" s="7" t="str">
        <f>INDEX(data!C:C,MATCH(WL!B130,data!E:E,0))</f>
        <v>MAC</v>
      </c>
      <c r="D130" s="7">
        <f>COUNTIFS(data!Q:Q,WL!$B130,data!$P:$P,"&lt;"&amp;Config!$C$2)</f>
        <v>6</v>
      </c>
      <c r="E130" s="7">
        <f>COUNTIFS(data!R:R,WL!$B130,data!$P:$P,"&lt;"&amp;Config!$C$2)</f>
        <v>6</v>
      </c>
      <c r="F130" s="7">
        <f>COUNTIFS(data!Q:Q,WL!$B130,data!$S:$S,TRUE,data!$P:$P,"&lt;"&amp;Config!$C$2)</f>
        <v>5</v>
      </c>
      <c r="G130" s="7">
        <f>COUNTIFS(data!R:R,WL!$B130,data!$S:$S,TRUE,data!$P:$P,"&lt;"&amp;Config!$C$2)</f>
        <v>3</v>
      </c>
    </row>
    <row r="131" spans="1:7" x14ac:dyDescent="0.25">
      <c r="A131" s="7" t="str">
        <f>INDEX(data!B:B,MATCH(WL!B131,data!E:E,0))</f>
        <v>095</v>
      </c>
      <c r="B131" s="7" t="s">
        <v>174</v>
      </c>
      <c r="C131" s="7" t="str">
        <f>INDEX(data!C:C,MATCH(WL!B131,data!E:E,0))</f>
        <v>American</v>
      </c>
      <c r="D131" s="7">
        <f>COUNTIFS(data!Q:Q,WL!$B131,data!$P:$P,"&lt;"&amp;Config!$C$2)</f>
        <v>5</v>
      </c>
      <c r="E131" s="7">
        <f>COUNTIFS(data!R:R,WL!$B131,data!$P:$P,"&lt;"&amp;Config!$C$2)</f>
        <v>7</v>
      </c>
      <c r="F131" s="7">
        <f>COUNTIFS(data!Q:Q,WL!$B131,data!$S:$S,TRUE,data!$P:$P,"&lt;"&amp;Config!$C$2)</f>
        <v>3</v>
      </c>
      <c r="G131" s="7">
        <f>COUNTIFS(data!R:R,WL!$B131,data!$S:$S,TRUE,data!$P:$P,"&lt;"&amp;Config!$C$2)</f>
        <v>5</v>
      </c>
    </row>
    <row r="132" spans="1:7" x14ac:dyDescent="0.25">
      <c r="B132"/>
    </row>
    <row r="133" spans="1:7" x14ac:dyDescent="0.25">
      <c r="B133"/>
    </row>
    <row r="134" spans="1:7" x14ac:dyDescent="0.25">
      <c r="B134"/>
    </row>
    <row r="135" spans="1:7" x14ac:dyDescent="0.25">
      <c r="B135"/>
    </row>
    <row r="136" spans="1:7" x14ac:dyDescent="0.25">
      <c r="B136"/>
    </row>
    <row r="137" spans="1:7" x14ac:dyDescent="0.25">
      <c r="B137"/>
    </row>
    <row r="138" spans="1:7" x14ac:dyDescent="0.25">
      <c r="B138"/>
    </row>
    <row r="139" spans="1:7" x14ac:dyDescent="0.25">
      <c r="B139"/>
    </row>
    <row r="140" spans="1:7" x14ac:dyDescent="0.25">
      <c r="B140"/>
    </row>
    <row r="141" spans="1:7" x14ac:dyDescent="0.25">
      <c r="B141"/>
    </row>
    <row r="142" spans="1:7" x14ac:dyDescent="0.25">
      <c r="B142"/>
    </row>
    <row r="143" spans="1:7" x14ac:dyDescent="0.25">
      <c r="B143"/>
    </row>
    <row r="144" spans="1:7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</sheetData>
  <conditionalFormatting sqref="B2:B131">
    <cfRule type="expression" dxfId="0" priority="1">
      <formula>AND(ISBLANK($U2),NOT(ISBLANK($U1)))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data</vt:lpstr>
      <vt:lpstr>WL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Wilgus</dc:creator>
  <cp:lastModifiedBy>Wilgus, James</cp:lastModifiedBy>
  <dcterms:created xsi:type="dcterms:W3CDTF">2018-09-26T03:53:31Z</dcterms:created>
  <dcterms:modified xsi:type="dcterms:W3CDTF">2018-10-16T22:41:54Z</dcterms:modified>
</cp:coreProperties>
</file>