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https://generatebiomedicines-my.sharepoint.com/personal/adillman_generatebiomedicines_com/Documents/Documents/Electrochemical Sensing/Echem Data/Enzyme Expiriemnts/11_20_24_Enzyme Titration/EnzymeTitrationExperiment_PeakData/"/>
    </mc:Choice>
  </mc:AlternateContent>
  <xr:revisionPtr revIDLastSave="1091" documentId="8_{BFBD765B-BA6A-408A-8342-A988F90181EC}" xr6:coauthVersionLast="47" xr6:coauthVersionMax="47" xr10:uidLastSave="{37FC685E-C3B1-407D-8E73-D07015CF403C}"/>
  <bookViews>
    <workbookView xWindow="-165" yWindow="-165" windowWidth="29130" windowHeight="15810" tabRatio="881" activeTab="4" xr2:uid="{DEFAD713-C5C0-41EC-BBC1-46D2792C0141}"/>
  </bookViews>
  <sheets>
    <sheet name="PeakData Graph" sheetId="10" r:id="rId1"/>
    <sheet name="Avg Current Graph" sheetId="13" r:id="rId2"/>
    <sheet name="Cal Slope Compare" sheetId="11" r:id="rId3"/>
    <sheet name="Intercept Compare" sheetId="14" r:id="rId4"/>
    <sheet name="STD Compare" sheetId="12" r:id="rId5"/>
    <sheet name="Well Slope" sheetId="16" r:id="rId6"/>
    <sheet name="Well Intercept" sheetId="15" r:id="rId7"/>
    <sheet name="PeakData_Cal_1-3" sheetId="7" r:id="rId8"/>
  </sheets>
  <definedNames>
    <definedName name="Slicer_Concentraion3">#N/A</definedName>
    <definedName name="Slicer_Concentraion4">#N/A</definedName>
    <definedName name="Slicer_Concentraion5">#N/A</definedName>
    <definedName name="Slicer_Concentraion6">#N/A</definedName>
    <definedName name="Slicer_Run1">#N/A</definedName>
    <definedName name="Slicer_Well10">#N/A</definedName>
    <definedName name="Slicer_Well11">#N/A</definedName>
    <definedName name="Slicer_Well5">#N/A</definedName>
    <definedName name="Slicer_Well6">#N/A</definedName>
    <definedName name="Slicer_Well7">#N/A</definedName>
    <definedName name="Slicer_Well8">#N/A</definedName>
    <definedName name="Slicer_Well9">#N/A</definedName>
  </definedNames>
  <calcPr calcId="191029"/>
  <pivotCaches>
    <pivotCache cacheId="0" r:id="rId9"/>
    <pivotCache cacheId="1" r:id="rId10"/>
    <pivotCache cacheId="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7" l="1"/>
  <c r="I6" i="7"/>
  <c r="L47" i="7"/>
  <c r="M47" i="7"/>
  <c r="N47" i="7"/>
  <c r="L48" i="7"/>
  <c r="M48" i="7"/>
  <c r="N48" i="7"/>
  <c r="L49" i="7"/>
  <c r="M49" i="7"/>
  <c r="N49" i="7"/>
  <c r="L50" i="7"/>
  <c r="M50" i="7"/>
  <c r="N50" i="7"/>
  <c r="L88" i="7"/>
  <c r="M88" i="7"/>
  <c r="N88" i="7"/>
  <c r="L89" i="7"/>
  <c r="M89" i="7"/>
  <c r="N89" i="7"/>
  <c r="L90" i="7"/>
  <c r="M90" i="7"/>
  <c r="N90" i="7"/>
  <c r="L91" i="7"/>
  <c r="M91" i="7"/>
  <c r="N91" i="7"/>
  <c r="L129" i="7"/>
  <c r="M129" i="7"/>
  <c r="N129" i="7"/>
  <c r="L130" i="7"/>
  <c r="M130" i="7"/>
  <c r="N130" i="7"/>
  <c r="L131" i="7"/>
  <c r="M131" i="7"/>
  <c r="N131" i="7"/>
  <c r="L132" i="7"/>
  <c r="M132" i="7"/>
  <c r="N132" i="7"/>
  <c r="L170" i="7"/>
  <c r="M170" i="7"/>
  <c r="N170" i="7"/>
  <c r="L171" i="7"/>
  <c r="M171" i="7"/>
  <c r="N171" i="7"/>
  <c r="L172" i="7"/>
  <c r="M172" i="7"/>
  <c r="N172" i="7"/>
  <c r="L173" i="7"/>
  <c r="M173" i="7"/>
  <c r="N173" i="7"/>
  <c r="L211" i="7"/>
  <c r="M211" i="7"/>
  <c r="N211" i="7"/>
  <c r="L212" i="7"/>
  <c r="M212" i="7"/>
  <c r="N212" i="7"/>
  <c r="L213" i="7"/>
  <c r="M213" i="7"/>
  <c r="N213" i="7"/>
  <c r="L214" i="7"/>
  <c r="M214" i="7"/>
  <c r="N214" i="7"/>
  <c r="L252" i="7"/>
  <c r="M252" i="7"/>
  <c r="N252" i="7"/>
  <c r="L253" i="7"/>
  <c r="M253" i="7"/>
  <c r="N253" i="7"/>
  <c r="L254" i="7"/>
  <c r="M254" i="7"/>
  <c r="N254" i="7"/>
  <c r="L255" i="7"/>
  <c r="M255" i="7"/>
  <c r="N255" i="7"/>
  <c r="L293" i="7"/>
  <c r="M293" i="7"/>
  <c r="N293" i="7"/>
  <c r="L294" i="7"/>
  <c r="M294" i="7"/>
  <c r="N294" i="7"/>
  <c r="L295" i="7"/>
  <c r="M295" i="7"/>
  <c r="N295" i="7"/>
  <c r="L296" i="7"/>
  <c r="M296" i="7"/>
  <c r="N296" i="7"/>
  <c r="L334" i="7"/>
  <c r="M334" i="7"/>
  <c r="N334" i="7"/>
  <c r="L335" i="7"/>
  <c r="M335" i="7"/>
  <c r="N335" i="7"/>
  <c r="L336" i="7"/>
  <c r="M336" i="7"/>
  <c r="N336" i="7"/>
  <c r="L337" i="7"/>
  <c r="M337" i="7"/>
  <c r="N337" i="7"/>
  <c r="L375" i="7"/>
  <c r="M375" i="7"/>
  <c r="N375" i="7"/>
  <c r="L376" i="7"/>
  <c r="M376" i="7"/>
  <c r="N376" i="7"/>
  <c r="L377" i="7"/>
  <c r="M377" i="7"/>
  <c r="N377" i="7"/>
  <c r="L378" i="7"/>
  <c r="M378" i="7"/>
  <c r="N378" i="7"/>
  <c r="L416" i="7"/>
  <c r="M416" i="7"/>
  <c r="N416" i="7"/>
  <c r="L417" i="7"/>
  <c r="M417" i="7"/>
  <c r="N417" i="7"/>
  <c r="L418" i="7"/>
  <c r="M418" i="7"/>
  <c r="N418" i="7"/>
  <c r="L419" i="7"/>
  <c r="M419" i="7"/>
  <c r="N419" i="7"/>
  <c r="L457" i="7"/>
  <c r="M457" i="7"/>
  <c r="N457" i="7"/>
  <c r="L458" i="7"/>
  <c r="M458" i="7"/>
  <c r="N458" i="7"/>
  <c r="L459" i="7"/>
  <c r="M459" i="7"/>
  <c r="N459" i="7"/>
  <c r="L460" i="7"/>
  <c r="M460" i="7"/>
  <c r="N460" i="7"/>
  <c r="L498" i="7"/>
  <c r="M498" i="7"/>
  <c r="N498" i="7"/>
  <c r="L499" i="7"/>
  <c r="M499" i="7"/>
  <c r="N499" i="7"/>
  <c r="L500" i="7"/>
  <c r="M500" i="7"/>
  <c r="N500" i="7"/>
  <c r="L501" i="7"/>
  <c r="M501" i="7"/>
  <c r="N501" i="7"/>
  <c r="L539" i="7"/>
  <c r="M539" i="7"/>
  <c r="N539" i="7"/>
  <c r="L540" i="7"/>
  <c r="M540" i="7"/>
  <c r="N540" i="7"/>
  <c r="L541" i="7"/>
  <c r="M541" i="7"/>
  <c r="N541" i="7"/>
  <c r="L542" i="7"/>
  <c r="M542" i="7"/>
  <c r="N542" i="7"/>
  <c r="L580" i="7"/>
  <c r="M580" i="7"/>
  <c r="N580" i="7"/>
  <c r="L581" i="7"/>
  <c r="M581" i="7"/>
  <c r="N581" i="7"/>
  <c r="L582" i="7"/>
  <c r="M582" i="7"/>
  <c r="N582" i="7"/>
  <c r="L583" i="7"/>
  <c r="M583" i="7"/>
  <c r="N583" i="7"/>
  <c r="L621" i="7"/>
  <c r="M621" i="7"/>
  <c r="N621" i="7"/>
  <c r="L622" i="7"/>
  <c r="M622" i="7"/>
  <c r="N622" i="7"/>
  <c r="L623" i="7"/>
  <c r="M623" i="7"/>
  <c r="N623" i="7"/>
  <c r="L624" i="7"/>
  <c r="M624" i="7"/>
  <c r="N624" i="7"/>
  <c r="L662" i="7"/>
  <c r="M662" i="7"/>
  <c r="N662" i="7"/>
  <c r="L663" i="7"/>
  <c r="M663" i="7"/>
  <c r="N663" i="7"/>
  <c r="L664" i="7"/>
  <c r="M664" i="7"/>
  <c r="N664" i="7"/>
  <c r="L665" i="7"/>
  <c r="M665" i="7"/>
  <c r="N665" i="7"/>
  <c r="L703" i="7"/>
  <c r="M703" i="7"/>
  <c r="N703" i="7"/>
  <c r="L704" i="7"/>
  <c r="M704" i="7"/>
  <c r="N704" i="7"/>
  <c r="L705" i="7"/>
  <c r="M705" i="7"/>
  <c r="N705" i="7"/>
  <c r="L706" i="7"/>
  <c r="M706" i="7"/>
  <c r="N706" i="7"/>
  <c r="L744" i="7"/>
  <c r="M744" i="7"/>
  <c r="N744" i="7"/>
  <c r="L745" i="7"/>
  <c r="M745" i="7"/>
  <c r="N745" i="7"/>
  <c r="L746" i="7"/>
  <c r="M746" i="7"/>
  <c r="N746" i="7"/>
  <c r="L747" i="7"/>
  <c r="M747" i="7"/>
  <c r="N747" i="7"/>
  <c r="L785" i="7"/>
  <c r="M785" i="7"/>
  <c r="N785" i="7"/>
  <c r="L786" i="7"/>
  <c r="M786" i="7"/>
  <c r="N786" i="7"/>
  <c r="L787" i="7"/>
  <c r="M787" i="7"/>
  <c r="N787" i="7"/>
  <c r="L788" i="7"/>
  <c r="M788" i="7"/>
  <c r="N788" i="7"/>
  <c r="L826" i="7"/>
  <c r="M826" i="7"/>
  <c r="N826" i="7"/>
  <c r="L827" i="7"/>
  <c r="M827" i="7"/>
  <c r="N827" i="7"/>
  <c r="L828" i="7"/>
  <c r="M828" i="7"/>
  <c r="N828" i="7"/>
  <c r="L829" i="7"/>
  <c r="M829" i="7"/>
  <c r="N829" i="7"/>
  <c r="L867" i="7"/>
  <c r="M867" i="7"/>
  <c r="N867" i="7"/>
  <c r="L868" i="7"/>
  <c r="M868" i="7"/>
  <c r="N868" i="7"/>
  <c r="L869" i="7"/>
  <c r="M869" i="7"/>
  <c r="N869" i="7"/>
  <c r="L870" i="7"/>
  <c r="M870" i="7"/>
  <c r="N870" i="7"/>
  <c r="L908" i="7"/>
  <c r="M908" i="7"/>
  <c r="N908" i="7"/>
  <c r="L909" i="7"/>
  <c r="M909" i="7"/>
  <c r="N909" i="7"/>
  <c r="L910" i="7"/>
  <c r="M910" i="7"/>
  <c r="N910" i="7"/>
  <c r="L911" i="7"/>
  <c r="M911" i="7"/>
  <c r="N911" i="7"/>
  <c r="L949" i="7"/>
  <c r="M949" i="7"/>
  <c r="N949" i="7"/>
  <c r="L950" i="7"/>
  <c r="M950" i="7"/>
  <c r="N950" i="7"/>
  <c r="L951" i="7"/>
  <c r="M951" i="7"/>
  <c r="N951" i="7"/>
  <c r="L952" i="7"/>
  <c r="M952" i="7"/>
  <c r="N952" i="7"/>
  <c r="L990" i="7"/>
  <c r="M990" i="7"/>
  <c r="N990" i="7"/>
  <c r="L991" i="7"/>
  <c r="M991" i="7"/>
  <c r="N991" i="7"/>
  <c r="L992" i="7"/>
  <c r="M992" i="7"/>
  <c r="N992" i="7"/>
  <c r="L993" i="7"/>
  <c r="M993" i="7"/>
  <c r="N993" i="7"/>
  <c r="L1031" i="7"/>
  <c r="M1031" i="7"/>
  <c r="N1031" i="7"/>
  <c r="L1032" i="7"/>
  <c r="M1032" i="7"/>
  <c r="N1032" i="7"/>
  <c r="L1033" i="7"/>
  <c r="M1033" i="7"/>
  <c r="N1033" i="7"/>
  <c r="L1034" i="7"/>
  <c r="M1034" i="7"/>
  <c r="N1034" i="7"/>
  <c r="L1072" i="7"/>
  <c r="M1072" i="7"/>
  <c r="N1072" i="7"/>
  <c r="L1073" i="7"/>
  <c r="M1073" i="7"/>
  <c r="N1073" i="7"/>
  <c r="L1074" i="7"/>
  <c r="M1074" i="7"/>
  <c r="N1074" i="7"/>
  <c r="L1075" i="7"/>
  <c r="M1075" i="7"/>
  <c r="N1075" i="7"/>
  <c r="L1113" i="7"/>
  <c r="M1113" i="7"/>
  <c r="N1113" i="7"/>
  <c r="L1114" i="7"/>
  <c r="M1114" i="7"/>
  <c r="N1114" i="7"/>
  <c r="L1115" i="7"/>
  <c r="M1115" i="7"/>
  <c r="N1115" i="7"/>
  <c r="L1116" i="7"/>
  <c r="M1116" i="7"/>
  <c r="N1116" i="7"/>
  <c r="L1154" i="7"/>
  <c r="M1154" i="7"/>
  <c r="N1154" i="7"/>
  <c r="L1155" i="7"/>
  <c r="M1155" i="7"/>
  <c r="N1155" i="7"/>
  <c r="L1156" i="7"/>
  <c r="M1156" i="7"/>
  <c r="N1156" i="7"/>
  <c r="L1157" i="7"/>
  <c r="M1157" i="7"/>
  <c r="N1157" i="7"/>
  <c r="L1195" i="7"/>
  <c r="M1195" i="7"/>
  <c r="N1195" i="7"/>
  <c r="L1196" i="7"/>
  <c r="M1196" i="7"/>
  <c r="N1196" i="7"/>
  <c r="L1197" i="7"/>
  <c r="M1197" i="7"/>
  <c r="N1197" i="7"/>
  <c r="L1198" i="7"/>
  <c r="M1198" i="7"/>
  <c r="N1198" i="7"/>
  <c r="L1236" i="7"/>
  <c r="M1236" i="7"/>
  <c r="N1236" i="7"/>
  <c r="L1237" i="7"/>
  <c r="M1237" i="7"/>
  <c r="N1237" i="7"/>
  <c r="L1238" i="7"/>
  <c r="M1238" i="7"/>
  <c r="N1238" i="7"/>
  <c r="L1239" i="7"/>
  <c r="M1239" i="7"/>
  <c r="N1239" i="7"/>
  <c r="L1277" i="7"/>
  <c r="M1277" i="7"/>
  <c r="N1277" i="7"/>
  <c r="L1278" i="7"/>
  <c r="M1278" i="7"/>
  <c r="N1278" i="7"/>
  <c r="L1279" i="7"/>
  <c r="M1279" i="7"/>
  <c r="N1279" i="7"/>
  <c r="L1280" i="7"/>
  <c r="M1280" i="7"/>
  <c r="N1280" i="7"/>
  <c r="L1318" i="7"/>
  <c r="M1318" i="7"/>
  <c r="N1318" i="7"/>
  <c r="L1319" i="7"/>
  <c r="M1319" i="7"/>
  <c r="N1319" i="7"/>
  <c r="L1320" i="7"/>
  <c r="M1320" i="7"/>
  <c r="N1320" i="7"/>
  <c r="L1321" i="7"/>
  <c r="M1321" i="7"/>
  <c r="N1321" i="7"/>
  <c r="L1359" i="7"/>
  <c r="M1359" i="7"/>
  <c r="N1359" i="7"/>
  <c r="L1360" i="7"/>
  <c r="M1360" i="7"/>
  <c r="N1360" i="7"/>
  <c r="L1361" i="7"/>
  <c r="M1361" i="7"/>
  <c r="N1361" i="7"/>
  <c r="L1362" i="7"/>
  <c r="M1362" i="7"/>
  <c r="N1362" i="7"/>
  <c r="L1400" i="7"/>
  <c r="M1400" i="7"/>
  <c r="N1400" i="7"/>
  <c r="L1401" i="7"/>
  <c r="M1401" i="7"/>
  <c r="N1401" i="7"/>
  <c r="L1402" i="7"/>
  <c r="M1402" i="7"/>
  <c r="N1402" i="7"/>
  <c r="L1403" i="7"/>
  <c r="M1403" i="7"/>
  <c r="N1403" i="7"/>
  <c r="L1441" i="7"/>
  <c r="M1441" i="7"/>
  <c r="N1441" i="7"/>
  <c r="L1442" i="7"/>
  <c r="M1442" i="7"/>
  <c r="N1442" i="7"/>
  <c r="L1443" i="7"/>
  <c r="M1443" i="7"/>
  <c r="N1443" i="7"/>
  <c r="L1444" i="7"/>
  <c r="M1444" i="7"/>
  <c r="N1444" i="7"/>
  <c r="L1482" i="7"/>
  <c r="M1482" i="7"/>
  <c r="N1482" i="7"/>
  <c r="L1483" i="7"/>
  <c r="M1483" i="7"/>
  <c r="N1483" i="7"/>
  <c r="L1484" i="7"/>
  <c r="M1484" i="7"/>
  <c r="N1484" i="7"/>
  <c r="L1485" i="7"/>
  <c r="M1485" i="7"/>
  <c r="N1485" i="7"/>
  <c r="L1523" i="7"/>
  <c r="M1523" i="7"/>
  <c r="N1523" i="7"/>
  <c r="L1524" i="7"/>
  <c r="M1524" i="7"/>
  <c r="N1524" i="7"/>
  <c r="L1525" i="7"/>
  <c r="M1525" i="7"/>
  <c r="N1525" i="7"/>
  <c r="L1526" i="7"/>
  <c r="M1526" i="7"/>
  <c r="N1526" i="7"/>
  <c r="L1564" i="7"/>
  <c r="M1564" i="7"/>
  <c r="N1564" i="7"/>
  <c r="L1565" i="7"/>
  <c r="M1565" i="7"/>
  <c r="N1565" i="7"/>
  <c r="L1566" i="7"/>
  <c r="M1566" i="7"/>
  <c r="N1566" i="7"/>
  <c r="L1567" i="7"/>
  <c r="M1567" i="7"/>
  <c r="N1567" i="7"/>
  <c r="L1605" i="7"/>
  <c r="M1605" i="7"/>
  <c r="N1605" i="7"/>
  <c r="L1606" i="7"/>
  <c r="M1606" i="7"/>
  <c r="N1606" i="7"/>
  <c r="L1607" i="7"/>
  <c r="M1607" i="7"/>
  <c r="N1607" i="7"/>
  <c r="L1608" i="7"/>
  <c r="M1608" i="7"/>
  <c r="N1608" i="7"/>
  <c r="L1646" i="7"/>
  <c r="M1646" i="7"/>
  <c r="N1646" i="7"/>
  <c r="L1647" i="7"/>
  <c r="M1647" i="7"/>
  <c r="N1647" i="7"/>
  <c r="L1648" i="7"/>
  <c r="M1648" i="7"/>
  <c r="N1648" i="7"/>
  <c r="L1649" i="7"/>
  <c r="M1649" i="7"/>
  <c r="N1649" i="7"/>
  <c r="L1687" i="7"/>
  <c r="M1687" i="7"/>
  <c r="N1687" i="7"/>
  <c r="L1688" i="7"/>
  <c r="M1688" i="7"/>
  <c r="N1688" i="7"/>
  <c r="L1689" i="7"/>
  <c r="M1689" i="7"/>
  <c r="N1689" i="7"/>
  <c r="L1690" i="7"/>
  <c r="M1690" i="7"/>
  <c r="N1690" i="7"/>
  <c r="L1728" i="7"/>
  <c r="M1728" i="7"/>
  <c r="N1728" i="7"/>
  <c r="L1729" i="7"/>
  <c r="M1729" i="7"/>
  <c r="N1729" i="7"/>
  <c r="L1730" i="7"/>
  <c r="M1730" i="7"/>
  <c r="N1730" i="7"/>
  <c r="L1731" i="7"/>
  <c r="M1731" i="7"/>
  <c r="N1731" i="7"/>
  <c r="L1769" i="7"/>
  <c r="M1769" i="7"/>
  <c r="N1769" i="7"/>
  <c r="L1770" i="7"/>
  <c r="M1770" i="7"/>
  <c r="N1770" i="7"/>
  <c r="L1771" i="7"/>
  <c r="M1771" i="7"/>
  <c r="N1771" i="7"/>
  <c r="L1772" i="7"/>
  <c r="M1772" i="7"/>
  <c r="N1772" i="7"/>
  <c r="L1810" i="7"/>
  <c r="M1810" i="7"/>
  <c r="N1810" i="7"/>
  <c r="L1811" i="7"/>
  <c r="M1811" i="7"/>
  <c r="N1811" i="7"/>
  <c r="L1812" i="7"/>
  <c r="M1812" i="7"/>
  <c r="N1812" i="7"/>
  <c r="L1813" i="7"/>
  <c r="M1813" i="7"/>
  <c r="N1813" i="7"/>
  <c r="L1851" i="7"/>
  <c r="M1851" i="7"/>
  <c r="N1851" i="7"/>
  <c r="L1852" i="7"/>
  <c r="M1852" i="7"/>
  <c r="N1852" i="7"/>
  <c r="L1853" i="7"/>
  <c r="M1853" i="7"/>
  <c r="N1853" i="7"/>
  <c r="L1854" i="7"/>
  <c r="M1854" i="7"/>
  <c r="N1854" i="7"/>
  <c r="L1892" i="7"/>
  <c r="M1892" i="7"/>
  <c r="N1892" i="7"/>
  <c r="L1893" i="7"/>
  <c r="M1893" i="7"/>
  <c r="N1893" i="7"/>
  <c r="L1894" i="7"/>
  <c r="M1894" i="7"/>
  <c r="N1894" i="7"/>
  <c r="L1895" i="7"/>
  <c r="M1895" i="7"/>
  <c r="N1895" i="7"/>
  <c r="L1933" i="7"/>
  <c r="M1933" i="7"/>
  <c r="N1933" i="7"/>
  <c r="L1934" i="7"/>
  <c r="M1934" i="7"/>
  <c r="N1934" i="7"/>
  <c r="L1935" i="7"/>
  <c r="M1935" i="7"/>
  <c r="N1935" i="7"/>
  <c r="L1936" i="7"/>
  <c r="M1936" i="7"/>
  <c r="N1936" i="7"/>
  <c r="L1974" i="7"/>
  <c r="M1974" i="7"/>
  <c r="N1974" i="7"/>
  <c r="L1975" i="7"/>
  <c r="M1975" i="7"/>
  <c r="N1975" i="7"/>
  <c r="L1976" i="7"/>
  <c r="M1976" i="7"/>
  <c r="N1976" i="7"/>
  <c r="L1977" i="7"/>
  <c r="M1977" i="7"/>
  <c r="N1977" i="7"/>
  <c r="L2015" i="7"/>
  <c r="M2015" i="7"/>
  <c r="N2015" i="7"/>
  <c r="L2016" i="7"/>
  <c r="M2016" i="7"/>
  <c r="N2016" i="7"/>
  <c r="L2017" i="7"/>
  <c r="M2017" i="7"/>
  <c r="N2017" i="7"/>
  <c r="L2018" i="7"/>
  <c r="M2018" i="7"/>
  <c r="N2018" i="7"/>
  <c r="L2056" i="7"/>
  <c r="M2056" i="7"/>
  <c r="N2056" i="7"/>
  <c r="L2057" i="7"/>
  <c r="M2057" i="7"/>
  <c r="N2057" i="7"/>
  <c r="L2058" i="7"/>
  <c r="M2058" i="7"/>
  <c r="N2058" i="7"/>
  <c r="L2059" i="7"/>
  <c r="M2059" i="7"/>
  <c r="N2059" i="7"/>
  <c r="L2097" i="7"/>
  <c r="M2097" i="7"/>
  <c r="N2097" i="7"/>
  <c r="L2098" i="7"/>
  <c r="M2098" i="7"/>
  <c r="N2098" i="7"/>
  <c r="L2099" i="7"/>
  <c r="M2099" i="7"/>
  <c r="N2099" i="7"/>
  <c r="L2100" i="7"/>
  <c r="M2100" i="7"/>
  <c r="N2100" i="7"/>
  <c r="L2138" i="7"/>
  <c r="M2138" i="7"/>
  <c r="N2138" i="7"/>
  <c r="L2139" i="7"/>
  <c r="M2139" i="7"/>
  <c r="N2139" i="7"/>
  <c r="L2140" i="7"/>
  <c r="M2140" i="7"/>
  <c r="N2140" i="7"/>
  <c r="L2141" i="7"/>
  <c r="M2141" i="7"/>
  <c r="N2141" i="7"/>
  <c r="L2179" i="7"/>
  <c r="M2179" i="7"/>
  <c r="N2179" i="7"/>
  <c r="L2180" i="7"/>
  <c r="M2180" i="7"/>
  <c r="N2180" i="7"/>
  <c r="L2181" i="7"/>
  <c r="M2181" i="7"/>
  <c r="N2181" i="7"/>
  <c r="L2182" i="7"/>
  <c r="M2182" i="7"/>
  <c r="N2182" i="7"/>
  <c r="L2220" i="7"/>
  <c r="M2220" i="7"/>
  <c r="N2220" i="7"/>
  <c r="L2221" i="7"/>
  <c r="M2221" i="7"/>
  <c r="N2221" i="7"/>
  <c r="L2222" i="7"/>
  <c r="M2222" i="7"/>
  <c r="N2222" i="7"/>
  <c r="L2223" i="7"/>
  <c r="M2223" i="7"/>
  <c r="N2223" i="7"/>
  <c r="L2261" i="7"/>
  <c r="M2261" i="7"/>
  <c r="N2261" i="7"/>
  <c r="L2262" i="7"/>
  <c r="M2262" i="7"/>
  <c r="N2262" i="7"/>
  <c r="L2263" i="7"/>
  <c r="M2263" i="7"/>
  <c r="N2263" i="7"/>
  <c r="L2264" i="7"/>
  <c r="M2264" i="7"/>
  <c r="N2264" i="7"/>
  <c r="L2302" i="7"/>
  <c r="M2302" i="7"/>
  <c r="N2302" i="7"/>
  <c r="L2303" i="7"/>
  <c r="M2303" i="7"/>
  <c r="N2303" i="7"/>
  <c r="L2304" i="7"/>
  <c r="M2304" i="7"/>
  <c r="N2304" i="7"/>
  <c r="L2305" i="7"/>
  <c r="M2305" i="7"/>
  <c r="N2305" i="7"/>
  <c r="L2343" i="7"/>
  <c r="M2343" i="7"/>
  <c r="N2343" i="7"/>
  <c r="L2344" i="7"/>
  <c r="M2344" i="7"/>
  <c r="N2344" i="7"/>
  <c r="L2345" i="7"/>
  <c r="M2345" i="7"/>
  <c r="N2345" i="7"/>
  <c r="L2346" i="7"/>
  <c r="M2346" i="7"/>
  <c r="N2346" i="7"/>
  <c r="L2384" i="7"/>
  <c r="M2384" i="7"/>
  <c r="N2384" i="7"/>
  <c r="L2385" i="7"/>
  <c r="M2385" i="7"/>
  <c r="N2385" i="7"/>
  <c r="L2386" i="7"/>
  <c r="M2386" i="7"/>
  <c r="N2386" i="7"/>
  <c r="L2387" i="7"/>
  <c r="M2387" i="7"/>
  <c r="N2387" i="7"/>
  <c r="L2425" i="7"/>
  <c r="M2425" i="7"/>
  <c r="N2425" i="7"/>
  <c r="L2426" i="7"/>
  <c r="M2426" i="7"/>
  <c r="N2426" i="7"/>
  <c r="L2427" i="7"/>
  <c r="M2427" i="7"/>
  <c r="N2427" i="7"/>
  <c r="L2428" i="7"/>
  <c r="M2428" i="7"/>
  <c r="N2428" i="7"/>
  <c r="L2466" i="7"/>
  <c r="M2466" i="7"/>
  <c r="N2466" i="7"/>
  <c r="L2467" i="7"/>
  <c r="M2467" i="7"/>
  <c r="N2467" i="7"/>
  <c r="L2468" i="7"/>
  <c r="M2468" i="7"/>
  <c r="N2468" i="7"/>
  <c r="L2469" i="7"/>
  <c r="M2469" i="7"/>
  <c r="N2469" i="7"/>
  <c r="L2507" i="7"/>
  <c r="M2507" i="7"/>
  <c r="N2507" i="7"/>
  <c r="L2508" i="7"/>
  <c r="M2508" i="7"/>
  <c r="N2508" i="7"/>
  <c r="L2509" i="7"/>
  <c r="M2509" i="7"/>
  <c r="N2509" i="7"/>
  <c r="L2510" i="7"/>
  <c r="M2510" i="7"/>
  <c r="N2510" i="7"/>
  <c r="L2548" i="7"/>
  <c r="M2548" i="7"/>
  <c r="N2548" i="7"/>
  <c r="L2549" i="7"/>
  <c r="M2549" i="7"/>
  <c r="N2549" i="7"/>
  <c r="L2550" i="7"/>
  <c r="M2550" i="7"/>
  <c r="N2550" i="7"/>
  <c r="L2551" i="7"/>
  <c r="M2551" i="7"/>
  <c r="N2551" i="7"/>
  <c r="L2589" i="7"/>
  <c r="M2589" i="7"/>
  <c r="N2589" i="7"/>
  <c r="L2590" i="7"/>
  <c r="M2590" i="7"/>
  <c r="N2590" i="7"/>
  <c r="L2591" i="7"/>
  <c r="M2591" i="7"/>
  <c r="N2591" i="7"/>
  <c r="L2592" i="7"/>
  <c r="M2592" i="7"/>
  <c r="N2592" i="7"/>
  <c r="L2630" i="7"/>
  <c r="M2630" i="7"/>
  <c r="N2630" i="7"/>
  <c r="L2631" i="7"/>
  <c r="M2631" i="7"/>
  <c r="N2631" i="7"/>
  <c r="L2632" i="7"/>
  <c r="M2632" i="7"/>
  <c r="N2632" i="7"/>
  <c r="L2633" i="7"/>
  <c r="M2633" i="7"/>
  <c r="N2633" i="7"/>
  <c r="L2671" i="7"/>
  <c r="M2671" i="7"/>
  <c r="N2671" i="7"/>
  <c r="L2672" i="7"/>
  <c r="M2672" i="7"/>
  <c r="N2672" i="7"/>
  <c r="L2673" i="7"/>
  <c r="M2673" i="7"/>
  <c r="N2673" i="7"/>
  <c r="L2674" i="7"/>
  <c r="M2674" i="7"/>
  <c r="N2674" i="7"/>
  <c r="L2712" i="7"/>
  <c r="M2712" i="7"/>
  <c r="N2712" i="7"/>
  <c r="L2713" i="7"/>
  <c r="M2713" i="7"/>
  <c r="N2713" i="7"/>
  <c r="L2714" i="7"/>
  <c r="M2714" i="7"/>
  <c r="N2714" i="7"/>
  <c r="L2715" i="7"/>
  <c r="M2715" i="7"/>
  <c r="N2715" i="7"/>
  <c r="L2753" i="7"/>
  <c r="M2753" i="7"/>
  <c r="N2753" i="7"/>
  <c r="L2754" i="7"/>
  <c r="M2754" i="7"/>
  <c r="N2754" i="7"/>
  <c r="L2755" i="7"/>
  <c r="M2755" i="7"/>
  <c r="N2755" i="7"/>
  <c r="L2756" i="7"/>
  <c r="M2756" i="7"/>
  <c r="N2756" i="7"/>
  <c r="L2794" i="7"/>
  <c r="M2794" i="7"/>
  <c r="N2794" i="7"/>
  <c r="L2795" i="7"/>
  <c r="M2795" i="7"/>
  <c r="N2795" i="7"/>
  <c r="L2796" i="7"/>
  <c r="M2796" i="7"/>
  <c r="N2796" i="7"/>
  <c r="L2797" i="7"/>
  <c r="M2797" i="7"/>
  <c r="N2797" i="7"/>
  <c r="L2835" i="7"/>
  <c r="M2835" i="7"/>
  <c r="N2835" i="7"/>
  <c r="L2836" i="7"/>
  <c r="M2836" i="7"/>
  <c r="N2836" i="7"/>
  <c r="L2837" i="7"/>
  <c r="M2837" i="7"/>
  <c r="N2837" i="7"/>
  <c r="L2838" i="7"/>
  <c r="M2838" i="7"/>
  <c r="N2838" i="7"/>
  <c r="L2876" i="7"/>
  <c r="M2876" i="7"/>
  <c r="N2876" i="7"/>
  <c r="L2877" i="7"/>
  <c r="M2877" i="7"/>
  <c r="N2877" i="7"/>
  <c r="L2878" i="7"/>
  <c r="M2878" i="7"/>
  <c r="N2878" i="7"/>
  <c r="L2879" i="7"/>
  <c r="M2879" i="7"/>
  <c r="N2879" i="7"/>
  <c r="L2917" i="7"/>
  <c r="M2917" i="7"/>
  <c r="N2917" i="7"/>
  <c r="L2918" i="7"/>
  <c r="M2918" i="7"/>
  <c r="N2918" i="7"/>
  <c r="L2919" i="7"/>
  <c r="M2919" i="7"/>
  <c r="N2919" i="7"/>
  <c r="L2920" i="7"/>
  <c r="M2920" i="7"/>
  <c r="N2920" i="7"/>
  <c r="L2958" i="7"/>
  <c r="M2958" i="7"/>
  <c r="N2958" i="7"/>
  <c r="L2959" i="7"/>
  <c r="M2959" i="7"/>
  <c r="N2959" i="7"/>
  <c r="L2960" i="7"/>
  <c r="M2960" i="7"/>
  <c r="N2960" i="7"/>
  <c r="L2961" i="7"/>
  <c r="M2961" i="7"/>
  <c r="N2961" i="7"/>
  <c r="L2999" i="7"/>
  <c r="M2999" i="7"/>
  <c r="N2999" i="7"/>
  <c r="L3000" i="7"/>
  <c r="M3000" i="7"/>
  <c r="N3000" i="7"/>
  <c r="L3001" i="7"/>
  <c r="M3001" i="7"/>
  <c r="N3001" i="7"/>
  <c r="L3002" i="7"/>
  <c r="M3002" i="7"/>
  <c r="N3002" i="7"/>
  <c r="L3040" i="7"/>
  <c r="M3040" i="7"/>
  <c r="N3040" i="7"/>
  <c r="L3041" i="7"/>
  <c r="M3041" i="7"/>
  <c r="N3041" i="7"/>
  <c r="L3042" i="7"/>
  <c r="M3042" i="7"/>
  <c r="N3042" i="7"/>
  <c r="L3043" i="7"/>
  <c r="M3043" i="7"/>
  <c r="N3043" i="7"/>
  <c r="L3081" i="7"/>
  <c r="M3081" i="7"/>
  <c r="N3081" i="7"/>
  <c r="L3082" i="7"/>
  <c r="M3082" i="7"/>
  <c r="N3082" i="7"/>
  <c r="L3083" i="7"/>
  <c r="M3083" i="7"/>
  <c r="N3083" i="7"/>
  <c r="L3084" i="7"/>
  <c r="M3084" i="7"/>
  <c r="N3084" i="7"/>
  <c r="L3122" i="7"/>
  <c r="M3122" i="7"/>
  <c r="N3122" i="7"/>
  <c r="L3123" i="7"/>
  <c r="M3123" i="7"/>
  <c r="N3123" i="7"/>
  <c r="L3124" i="7"/>
  <c r="M3124" i="7"/>
  <c r="N3124" i="7"/>
  <c r="L3125" i="7"/>
  <c r="M3125" i="7"/>
  <c r="N3125" i="7"/>
  <c r="L3163" i="7"/>
  <c r="M3163" i="7"/>
  <c r="N3163" i="7"/>
  <c r="L3164" i="7"/>
  <c r="M3164" i="7"/>
  <c r="N3164" i="7"/>
  <c r="L3165" i="7"/>
  <c r="M3165" i="7"/>
  <c r="N3165" i="7"/>
  <c r="L3166" i="7"/>
  <c r="M3166" i="7"/>
  <c r="N3166" i="7"/>
  <c r="L3204" i="7"/>
  <c r="M3204" i="7"/>
  <c r="N3204" i="7"/>
  <c r="L3205" i="7"/>
  <c r="M3205" i="7"/>
  <c r="N3205" i="7"/>
  <c r="L3206" i="7"/>
  <c r="M3206" i="7"/>
  <c r="N3206" i="7"/>
  <c r="L3207" i="7"/>
  <c r="M3207" i="7"/>
  <c r="N3207" i="7"/>
  <c r="L3245" i="7"/>
  <c r="M3245" i="7"/>
  <c r="N3245" i="7"/>
  <c r="L3246" i="7"/>
  <c r="M3246" i="7"/>
  <c r="N3246" i="7"/>
  <c r="L3247" i="7"/>
  <c r="M3247" i="7"/>
  <c r="N3247" i="7"/>
  <c r="L3248" i="7"/>
  <c r="M3248" i="7"/>
  <c r="N3248" i="7"/>
  <c r="L3286" i="7"/>
  <c r="M3286" i="7"/>
  <c r="N3286" i="7"/>
  <c r="L3287" i="7"/>
  <c r="M3287" i="7"/>
  <c r="N3287" i="7"/>
  <c r="L3288" i="7"/>
  <c r="M3288" i="7"/>
  <c r="N3288" i="7"/>
  <c r="L3289" i="7"/>
  <c r="M3289" i="7"/>
  <c r="N3289" i="7"/>
  <c r="L3327" i="7"/>
  <c r="M3327" i="7"/>
  <c r="N3327" i="7"/>
  <c r="L3328" i="7"/>
  <c r="M3328" i="7"/>
  <c r="N3328" i="7"/>
  <c r="L3329" i="7"/>
  <c r="M3329" i="7"/>
  <c r="N3329" i="7"/>
  <c r="L3330" i="7"/>
  <c r="M3330" i="7"/>
  <c r="N3330" i="7"/>
  <c r="L3368" i="7"/>
  <c r="M3368" i="7"/>
  <c r="N3368" i="7"/>
  <c r="L3369" i="7"/>
  <c r="M3369" i="7"/>
  <c r="N3369" i="7"/>
  <c r="L3370" i="7"/>
  <c r="M3370" i="7"/>
  <c r="N3370" i="7"/>
  <c r="L3371" i="7"/>
  <c r="M3371" i="7"/>
  <c r="N3371" i="7"/>
  <c r="L3409" i="7"/>
  <c r="M3409" i="7"/>
  <c r="N3409" i="7"/>
  <c r="L3410" i="7"/>
  <c r="M3410" i="7"/>
  <c r="N3410" i="7"/>
  <c r="L3411" i="7"/>
  <c r="M3411" i="7"/>
  <c r="N3411" i="7"/>
  <c r="L3412" i="7"/>
  <c r="M3412" i="7"/>
  <c r="N3412" i="7"/>
  <c r="L3450" i="7"/>
  <c r="M3450" i="7"/>
  <c r="N3450" i="7"/>
  <c r="L3451" i="7"/>
  <c r="M3451" i="7"/>
  <c r="N3451" i="7"/>
  <c r="L3452" i="7"/>
  <c r="M3452" i="7"/>
  <c r="N3452" i="7"/>
  <c r="L3453" i="7"/>
  <c r="M3453" i="7"/>
  <c r="N3453" i="7"/>
  <c r="L3491" i="7"/>
  <c r="M3491" i="7"/>
  <c r="N3491" i="7"/>
  <c r="L3492" i="7"/>
  <c r="M3492" i="7"/>
  <c r="N3492" i="7"/>
  <c r="L3493" i="7"/>
  <c r="M3493" i="7"/>
  <c r="N3493" i="7"/>
  <c r="L3494" i="7"/>
  <c r="M3494" i="7"/>
  <c r="N3494" i="7"/>
  <c r="L3532" i="7"/>
  <c r="M3532" i="7"/>
  <c r="N3532" i="7"/>
  <c r="L3533" i="7"/>
  <c r="M3533" i="7"/>
  <c r="N3533" i="7"/>
  <c r="L3534" i="7"/>
  <c r="M3534" i="7"/>
  <c r="N3534" i="7"/>
  <c r="L3535" i="7"/>
  <c r="M3535" i="7"/>
  <c r="N3535" i="7"/>
  <c r="L3573" i="7"/>
  <c r="M3573" i="7"/>
  <c r="N3573" i="7"/>
  <c r="L3574" i="7"/>
  <c r="M3574" i="7"/>
  <c r="N3574" i="7"/>
  <c r="L3575" i="7"/>
  <c r="M3575" i="7"/>
  <c r="N3575" i="7"/>
  <c r="L3576" i="7"/>
  <c r="M3576" i="7"/>
  <c r="N3576" i="7"/>
  <c r="L3614" i="7"/>
  <c r="M3614" i="7"/>
  <c r="N3614" i="7"/>
  <c r="L3615" i="7"/>
  <c r="M3615" i="7"/>
  <c r="N3615" i="7"/>
  <c r="L3616" i="7"/>
  <c r="M3616" i="7"/>
  <c r="N3616" i="7"/>
  <c r="L3617" i="7"/>
  <c r="M3617" i="7"/>
  <c r="N3617" i="7"/>
  <c r="L3655" i="7"/>
  <c r="M3655" i="7"/>
  <c r="N3655" i="7"/>
  <c r="L3656" i="7"/>
  <c r="M3656" i="7"/>
  <c r="N3656" i="7"/>
  <c r="L3657" i="7"/>
  <c r="M3657" i="7"/>
  <c r="N3657" i="7"/>
  <c r="L3658" i="7"/>
  <c r="M3658" i="7"/>
  <c r="N3658" i="7"/>
  <c r="L3696" i="7"/>
  <c r="M3696" i="7"/>
  <c r="N3696" i="7"/>
  <c r="L3697" i="7"/>
  <c r="M3697" i="7"/>
  <c r="N3697" i="7"/>
  <c r="L3698" i="7"/>
  <c r="M3698" i="7"/>
  <c r="N3698" i="7"/>
  <c r="L3699" i="7"/>
  <c r="M3699" i="7"/>
  <c r="N3699" i="7"/>
  <c r="L3737" i="7"/>
  <c r="M3737" i="7"/>
  <c r="N3737" i="7"/>
  <c r="L3738" i="7"/>
  <c r="M3738" i="7"/>
  <c r="N3738" i="7"/>
  <c r="L3739" i="7"/>
  <c r="M3739" i="7"/>
  <c r="N3739" i="7"/>
  <c r="L3740" i="7"/>
  <c r="M3740" i="7"/>
  <c r="N3740" i="7"/>
  <c r="L3778" i="7"/>
  <c r="M3778" i="7"/>
  <c r="N3778" i="7"/>
  <c r="L3779" i="7"/>
  <c r="M3779" i="7"/>
  <c r="N3779" i="7"/>
  <c r="L3780" i="7"/>
  <c r="M3780" i="7"/>
  <c r="N3780" i="7"/>
  <c r="L3781" i="7"/>
  <c r="M3781" i="7"/>
  <c r="N3781" i="7"/>
  <c r="L3819" i="7"/>
  <c r="M3819" i="7"/>
  <c r="N3819" i="7"/>
  <c r="L3820" i="7"/>
  <c r="M3820" i="7"/>
  <c r="N3820" i="7"/>
  <c r="L3821" i="7"/>
  <c r="M3821" i="7"/>
  <c r="N3821" i="7"/>
  <c r="L3822" i="7"/>
  <c r="M3822" i="7"/>
  <c r="N3822" i="7"/>
  <c r="L3860" i="7"/>
  <c r="M3860" i="7"/>
  <c r="N3860" i="7"/>
  <c r="L3861" i="7"/>
  <c r="M3861" i="7"/>
  <c r="N3861" i="7"/>
  <c r="L3862" i="7"/>
  <c r="M3862" i="7"/>
  <c r="N3862" i="7"/>
  <c r="L3863" i="7"/>
  <c r="M3863" i="7"/>
  <c r="N3863" i="7"/>
  <c r="L3901" i="7"/>
  <c r="M3901" i="7"/>
  <c r="N3901" i="7"/>
  <c r="L3902" i="7"/>
  <c r="M3902" i="7"/>
  <c r="N3902" i="7"/>
  <c r="L3903" i="7"/>
  <c r="M3903" i="7"/>
  <c r="N3903" i="7"/>
  <c r="L3904" i="7"/>
  <c r="M3904" i="7"/>
  <c r="N3904" i="7"/>
  <c r="M6" i="7"/>
  <c r="N6" i="7"/>
  <c r="M7" i="7"/>
  <c r="N7" i="7"/>
  <c r="M8" i="7"/>
  <c r="N8" i="7"/>
  <c r="M9" i="7"/>
  <c r="N9" i="7"/>
  <c r="L9" i="7"/>
  <c r="L8" i="7"/>
  <c r="L7" i="7"/>
  <c r="L6" i="7"/>
  <c r="G47" i="7"/>
  <c r="I47" i="7"/>
  <c r="J47" i="7"/>
  <c r="K47" i="7"/>
  <c r="O47" i="7"/>
  <c r="P47" i="7"/>
  <c r="Q47" i="7"/>
  <c r="R47" i="7"/>
  <c r="S47" i="7"/>
  <c r="T47" i="7"/>
  <c r="G48" i="7"/>
  <c r="I48" i="7"/>
  <c r="J48" i="7"/>
  <c r="K48" i="7"/>
  <c r="O48" i="7"/>
  <c r="P48" i="7"/>
  <c r="Q48" i="7"/>
  <c r="R48" i="7"/>
  <c r="S48" i="7"/>
  <c r="T48" i="7"/>
  <c r="G49" i="7"/>
  <c r="I49" i="7"/>
  <c r="J49" i="7"/>
  <c r="K49" i="7"/>
  <c r="O49" i="7"/>
  <c r="P49" i="7"/>
  <c r="Q49" i="7"/>
  <c r="R49" i="7"/>
  <c r="S49" i="7"/>
  <c r="T49" i="7"/>
  <c r="G50" i="7"/>
  <c r="I50" i="7"/>
  <c r="J50" i="7"/>
  <c r="K50" i="7"/>
  <c r="O50" i="7"/>
  <c r="P50" i="7"/>
  <c r="Q50" i="7"/>
  <c r="R50" i="7"/>
  <c r="S50" i="7"/>
  <c r="T50" i="7"/>
  <c r="G51" i="7"/>
  <c r="I51" i="7"/>
  <c r="J51" i="7"/>
  <c r="K51" i="7"/>
  <c r="G88" i="7"/>
  <c r="I88" i="7"/>
  <c r="J88" i="7"/>
  <c r="K88" i="7"/>
  <c r="O88" i="7"/>
  <c r="P88" i="7"/>
  <c r="Q88" i="7"/>
  <c r="R88" i="7"/>
  <c r="S88" i="7"/>
  <c r="T88" i="7"/>
  <c r="G89" i="7"/>
  <c r="I89" i="7"/>
  <c r="J89" i="7"/>
  <c r="K89" i="7"/>
  <c r="O89" i="7"/>
  <c r="P89" i="7"/>
  <c r="Q89" i="7"/>
  <c r="R89" i="7"/>
  <c r="S89" i="7"/>
  <c r="T89" i="7"/>
  <c r="G90" i="7"/>
  <c r="I90" i="7"/>
  <c r="J90" i="7"/>
  <c r="K90" i="7"/>
  <c r="O90" i="7"/>
  <c r="P90" i="7"/>
  <c r="Q90" i="7"/>
  <c r="R90" i="7"/>
  <c r="S90" i="7"/>
  <c r="T90" i="7"/>
  <c r="G91" i="7"/>
  <c r="I91" i="7"/>
  <c r="J91" i="7"/>
  <c r="K91" i="7"/>
  <c r="O91" i="7"/>
  <c r="P91" i="7"/>
  <c r="Q91" i="7"/>
  <c r="R91" i="7"/>
  <c r="S91" i="7"/>
  <c r="T91" i="7"/>
  <c r="G92" i="7"/>
  <c r="I92" i="7"/>
  <c r="J92" i="7"/>
  <c r="K92" i="7"/>
  <c r="G129" i="7"/>
  <c r="I129" i="7"/>
  <c r="J129" i="7"/>
  <c r="K129" i="7"/>
  <c r="O129" i="7"/>
  <c r="P129" i="7"/>
  <c r="Q129" i="7"/>
  <c r="R129" i="7"/>
  <c r="S129" i="7"/>
  <c r="T129" i="7"/>
  <c r="G130" i="7"/>
  <c r="I130" i="7"/>
  <c r="J130" i="7"/>
  <c r="K130" i="7"/>
  <c r="O130" i="7"/>
  <c r="P130" i="7"/>
  <c r="Q130" i="7"/>
  <c r="R130" i="7"/>
  <c r="S130" i="7"/>
  <c r="T130" i="7"/>
  <c r="G131" i="7"/>
  <c r="I131" i="7"/>
  <c r="J131" i="7"/>
  <c r="K131" i="7"/>
  <c r="O131" i="7"/>
  <c r="P131" i="7"/>
  <c r="Q131" i="7"/>
  <c r="R131" i="7"/>
  <c r="S131" i="7"/>
  <c r="T131" i="7"/>
  <c r="G132" i="7"/>
  <c r="I132" i="7"/>
  <c r="J132" i="7"/>
  <c r="K132" i="7"/>
  <c r="O132" i="7"/>
  <c r="P132" i="7"/>
  <c r="Q132" i="7"/>
  <c r="R132" i="7"/>
  <c r="S132" i="7"/>
  <c r="T132" i="7"/>
  <c r="G133" i="7"/>
  <c r="I133" i="7"/>
  <c r="J133" i="7"/>
  <c r="K133" i="7"/>
  <c r="G170" i="7"/>
  <c r="I170" i="7"/>
  <c r="J170" i="7"/>
  <c r="K170" i="7"/>
  <c r="O170" i="7"/>
  <c r="P170" i="7"/>
  <c r="Q170" i="7"/>
  <c r="R170" i="7"/>
  <c r="S170" i="7"/>
  <c r="T170" i="7"/>
  <c r="G171" i="7"/>
  <c r="I171" i="7"/>
  <c r="J171" i="7"/>
  <c r="K171" i="7"/>
  <c r="O171" i="7"/>
  <c r="P171" i="7"/>
  <c r="Q171" i="7"/>
  <c r="R171" i="7"/>
  <c r="S171" i="7"/>
  <c r="T171" i="7"/>
  <c r="G172" i="7"/>
  <c r="I172" i="7"/>
  <c r="J172" i="7"/>
  <c r="K172" i="7"/>
  <c r="O172" i="7"/>
  <c r="P172" i="7"/>
  <c r="Q172" i="7"/>
  <c r="R172" i="7"/>
  <c r="S172" i="7"/>
  <c r="T172" i="7"/>
  <c r="G173" i="7"/>
  <c r="I173" i="7"/>
  <c r="J173" i="7"/>
  <c r="K173" i="7"/>
  <c r="O173" i="7"/>
  <c r="P173" i="7"/>
  <c r="Q173" i="7"/>
  <c r="R173" i="7"/>
  <c r="S173" i="7"/>
  <c r="T173" i="7"/>
  <c r="G174" i="7"/>
  <c r="I174" i="7"/>
  <c r="J174" i="7"/>
  <c r="K174" i="7"/>
  <c r="G211" i="7"/>
  <c r="I211" i="7"/>
  <c r="J211" i="7"/>
  <c r="K211" i="7"/>
  <c r="O211" i="7"/>
  <c r="P211" i="7"/>
  <c r="Q211" i="7"/>
  <c r="R211" i="7"/>
  <c r="S211" i="7"/>
  <c r="T211" i="7"/>
  <c r="G212" i="7"/>
  <c r="I212" i="7"/>
  <c r="J212" i="7"/>
  <c r="K212" i="7"/>
  <c r="O212" i="7"/>
  <c r="P212" i="7"/>
  <c r="Q212" i="7"/>
  <c r="R212" i="7"/>
  <c r="S212" i="7"/>
  <c r="T212" i="7"/>
  <c r="G213" i="7"/>
  <c r="I213" i="7"/>
  <c r="J213" i="7"/>
  <c r="K213" i="7"/>
  <c r="O213" i="7"/>
  <c r="P213" i="7"/>
  <c r="Q213" i="7"/>
  <c r="R213" i="7"/>
  <c r="S213" i="7"/>
  <c r="T213" i="7"/>
  <c r="G214" i="7"/>
  <c r="I214" i="7"/>
  <c r="J214" i="7"/>
  <c r="K214" i="7"/>
  <c r="O214" i="7"/>
  <c r="P214" i="7"/>
  <c r="Q214" i="7"/>
  <c r="R214" i="7"/>
  <c r="S214" i="7"/>
  <c r="T214" i="7"/>
  <c r="G215" i="7"/>
  <c r="I215" i="7"/>
  <c r="J215" i="7"/>
  <c r="K215" i="7"/>
  <c r="G252" i="7"/>
  <c r="I252" i="7"/>
  <c r="J252" i="7"/>
  <c r="K252" i="7"/>
  <c r="O252" i="7"/>
  <c r="P252" i="7"/>
  <c r="Q252" i="7"/>
  <c r="R252" i="7"/>
  <c r="S252" i="7"/>
  <c r="T252" i="7"/>
  <c r="G253" i="7"/>
  <c r="I253" i="7"/>
  <c r="J253" i="7"/>
  <c r="K253" i="7"/>
  <c r="O253" i="7"/>
  <c r="P253" i="7"/>
  <c r="Q253" i="7"/>
  <c r="R253" i="7"/>
  <c r="S253" i="7"/>
  <c r="T253" i="7"/>
  <c r="G254" i="7"/>
  <c r="I254" i="7"/>
  <c r="J254" i="7"/>
  <c r="K254" i="7"/>
  <c r="O254" i="7"/>
  <c r="P254" i="7"/>
  <c r="Q254" i="7"/>
  <c r="R254" i="7"/>
  <c r="S254" i="7"/>
  <c r="T254" i="7"/>
  <c r="G255" i="7"/>
  <c r="I255" i="7"/>
  <c r="J255" i="7"/>
  <c r="K255" i="7"/>
  <c r="O255" i="7"/>
  <c r="P255" i="7"/>
  <c r="Q255" i="7"/>
  <c r="R255" i="7"/>
  <c r="S255" i="7"/>
  <c r="T255" i="7"/>
  <c r="G256" i="7"/>
  <c r="I256" i="7"/>
  <c r="J256" i="7"/>
  <c r="K256" i="7"/>
  <c r="G293" i="7"/>
  <c r="I293" i="7"/>
  <c r="J293" i="7"/>
  <c r="K293" i="7"/>
  <c r="O293" i="7"/>
  <c r="P293" i="7"/>
  <c r="Q293" i="7"/>
  <c r="R293" i="7"/>
  <c r="S293" i="7"/>
  <c r="T293" i="7"/>
  <c r="G294" i="7"/>
  <c r="I294" i="7"/>
  <c r="J294" i="7"/>
  <c r="K294" i="7"/>
  <c r="O294" i="7"/>
  <c r="P294" i="7"/>
  <c r="Q294" i="7"/>
  <c r="R294" i="7"/>
  <c r="S294" i="7"/>
  <c r="T294" i="7"/>
  <c r="G295" i="7"/>
  <c r="I295" i="7"/>
  <c r="J295" i="7"/>
  <c r="K295" i="7"/>
  <c r="O295" i="7"/>
  <c r="P295" i="7"/>
  <c r="Q295" i="7"/>
  <c r="R295" i="7"/>
  <c r="S295" i="7"/>
  <c r="T295" i="7"/>
  <c r="G296" i="7"/>
  <c r="I296" i="7"/>
  <c r="J296" i="7"/>
  <c r="K296" i="7"/>
  <c r="O296" i="7"/>
  <c r="P296" i="7"/>
  <c r="Q296" i="7"/>
  <c r="R296" i="7"/>
  <c r="S296" i="7"/>
  <c r="T296" i="7"/>
  <c r="G297" i="7"/>
  <c r="I297" i="7"/>
  <c r="J297" i="7"/>
  <c r="K297" i="7"/>
  <c r="G334" i="7"/>
  <c r="I334" i="7"/>
  <c r="J334" i="7"/>
  <c r="K334" i="7"/>
  <c r="O334" i="7"/>
  <c r="P334" i="7"/>
  <c r="Q334" i="7"/>
  <c r="R334" i="7"/>
  <c r="S334" i="7"/>
  <c r="T334" i="7"/>
  <c r="G335" i="7"/>
  <c r="I335" i="7"/>
  <c r="J335" i="7"/>
  <c r="K335" i="7"/>
  <c r="O335" i="7"/>
  <c r="P335" i="7"/>
  <c r="Q335" i="7"/>
  <c r="R335" i="7"/>
  <c r="S335" i="7"/>
  <c r="T335" i="7"/>
  <c r="G336" i="7"/>
  <c r="I336" i="7"/>
  <c r="J336" i="7"/>
  <c r="K336" i="7"/>
  <c r="O336" i="7"/>
  <c r="P336" i="7"/>
  <c r="Q336" i="7"/>
  <c r="R336" i="7"/>
  <c r="S336" i="7"/>
  <c r="T336" i="7"/>
  <c r="G337" i="7"/>
  <c r="I337" i="7"/>
  <c r="J337" i="7"/>
  <c r="K337" i="7"/>
  <c r="O337" i="7"/>
  <c r="P337" i="7"/>
  <c r="Q337" i="7"/>
  <c r="R337" i="7"/>
  <c r="S337" i="7"/>
  <c r="T337" i="7"/>
  <c r="G338" i="7"/>
  <c r="I338" i="7"/>
  <c r="J338" i="7"/>
  <c r="K338" i="7"/>
  <c r="G375" i="7"/>
  <c r="I375" i="7"/>
  <c r="J375" i="7"/>
  <c r="K375" i="7"/>
  <c r="O375" i="7"/>
  <c r="P375" i="7"/>
  <c r="Q375" i="7"/>
  <c r="R375" i="7"/>
  <c r="S375" i="7"/>
  <c r="T375" i="7"/>
  <c r="G376" i="7"/>
  <c r="I376" i="7"/>
  <c r="J376" i="7"/>
  <c r="K376" i="7"/>
  <c r="O376" i="7"/>
  <c r="P376" i="7"/>
  <c r="Q376" i="7"/>
  <c r="R376" i="7"/>
  <c r="S376" i="7"/>
  <c r="T376" i="7"/>
  <c r="G377" i="7"/>
  <c r="I377" i="7"/>
  <c r="J377" i="7"/>
  <c r="K377" i="7"/>
  <c r="O377" i="7"/>
  <c r="P377" i="7"/>
  <c r="Q377" i="7"/>
  <c r="R377" i="7"/>
  <c r="S377" i="7"/>
  <c r="T377" i="7"/>
  <c r="G378" i="7"/>
  <c r="I378" i="7"/>
  <c r="J378" i="7"/>
  <c r="K378" i="7"/>
  <c r="O378" i="7"/>
  <c r="P378" i="7"/>
  <c r="Q378" i="7"/>
  <c r="R378" i="7"/>
  <c r="S378" i="7"/>
  <c r="T378" i="7"/>
  <c r="G379" i="7"/>
  <c r="I379" i="7"/>
  <c r="J379" i="7"/>
  <c r="K379" i="7"/>
  <c r="G416" i="7"/>
  <c r="I416" i="7"/>
  <c r="J416" i="7"/>
  <c r="K416" i="7"/>
  <c r="O416" i="7"/>
  <c r="P416" i="7"/>
  <c r="Q416" i="7"/>
  <c r="R416" i="7"/>
  <c r="S416" i="7"/>
  <c r="T416" i="7"/>
  <c r="G417" i="7"/>
  <c r="I417" i="7"/>
  <c r="J417" i="7"/>
  <c r="K417" i="7"/>
  <c r="O417" i="7"/>
  <c r="P417" i="7"/>
  <c r="Q417" i="7"/>
  <c r="R417" i="7"/>
  <c r="S417" i="7"/>
  <c r="T417" i="7"/>
  <c r="G418" i="7"/>
  <c r="I418" i="7"/>
  <c r="J418" i="7"/>
  <c r="K418" i="7"/>
  <c r="O418" i="7"/>
  <c r="P418" i="7"/>
  <c r="Q418" i="7"/>
  <c r="R418" i="7"/>
  <c r="S418" i="7"/>
  <c r="T418" i="7"/>
  <c r="G419" i="7"/>
  <c r="I419" i="7"/>
  <c r="J419" i="7"/>
  <c r="K419" i="7"/>
  <c r="O419" i="7"/>
  <c r="P419" i="7"/>
  <c r="Q419" i="7"/>
  <c r="R419" i="7"/>
  <c r="S419" i="7"/>
  <c r="T419" i="7"/>
  <c r="G420" i="7"/>
  <c r="I420" i="7"/>
  <c r="J420" i="7"/>
  <c r="K420" i="7"/>
  <c r="G457" i="7"/>
  <c r="I457" i="7"/>
  <c r="J457" i="7"/>
  <c r="K457" i="7"/>
  <c r="O457" i="7"/>
  <c r="P457" i="7"/>
  <c r="Q457" i="7"/>
  <c r="R457" i="7"/>
  <c r="S457" i="7"/>
  <c r="T457" i="7"/>
  <c r="G458" i="7"/>
  <c r="I458" i="7"/>
  <c r="J458" i="7"/>
  <c r="K458" i="7"/>
  <c r="O458" i="7"/>
  <c r="P458" i="7"/>
  <c r="Q458" i="7"/>
  <c r="R458" i="7"/>
  <c r="S458" i="7"/>
  <c r="T458" i="7"/>
  <c r="G459" i="7"/>
  <c r="I459" i="7"/>
  <c r="J459" i="7"/>
  <c r="K459" i="7"/>
  <c r="O459" i="7"/>
  <c r="P459" i="7"/>
  <c r="Q459" i="7"/>
  <c r="R459" i="7"/>
  <c r="S459" i="7"/>
  <c r="T459" i="7"/>
  <c r="G460" i="7"/>
  <c r="I460" i="7"/>
  <c r="J460" i="7"/>
  <c r="K460" i="7"/>
  <c r="O460" i="7"/>
  <c r="P460" i="7"/>
  <c r="Q460" i="7"/>
  <c r="R460" i="7"/>
  <c r="S460" i="7"/>
  <c r="T460" i="7"/>
  <c r="G461" i="7"/>
  <c r="I461" i="7"/>
  <c r="J461" i="7"/>
  <c r="K461" i="7"/>
  <c r="G498" i="7"/>
  <c r="I498" i="7"/>
  <c r="J498" i="7"/>
  <c r="K498" i="7"/>
  <c r="O498" i="7"/>
  <c r="P498" i="7"/>
  <c r="Q498" i="7"/>
  <c r="R498" i="7"/>
  <c r="S498" i="7"/>
  <c r="T498" i="7"/>
  <c r="G499" i="7"/>
  <c r="I499" i="7"/>
  <c r="J499" i="7"/>
  <c r="K499" i="7"/>
  <c r="O499" i="7"/>
  <c r="P499" i="7"/>
  <c r="Q499" i="7"/>
  <c r="R499" i="7"/>
  <c r="S499" i="7"/>
  <c r="T499" i="7"/>
  <c r="G500" i="7"/>
  <c r="I500" i="7"/>
  <c r="J500" i="7"/>
  <c r="K500" i="7"/>
  <c r="O500" i="7"/>
  <c r="P500" i="7"/>
  <c r="Q500" i="7"/>
  <c r="R500" i="7"/>
  <c r="S500" i="7"/>
  <c r="T500" i="7"/>
  <c r="G501" i="7"/>
  <c r="I501" i="7"/>
  <c r="J501" i="7"/>
  <c r="K501" i="7"/>
  <c r="O501" i="7"/>
  <c r="P501" i="7"/>
  <c r="Q501" i="7"/>
  <c r="R501" i="7"/>
  <c r="S501" i="7"/>
  <c r="T501" i="7"/>
  <c r="G502" i="7"/>
  <c r="I502" i="7"/>
  <c r="J502" i="7"/>
  <c r="K502" i="7"/>
  <c r="G539" i="7"/>
  <c r="I539" i="7"/>
  <c r="J539" i="7"/>
  <c r="K539" i="7"/>
  <c r="O539" i="7"/>
  <c r="P539" i="7"/>
  <c r="Q539" i="7"/>
  <c r="R539" i="7"/>
  <c r="S539" i="7"/>
  <c r="T539" i="7"/>
  <c r="G540" i="7"/>
  <c r="I540" i="7"/>
  <c r="J540" i="7"/>
  <c r="K540" i="7"/>
  <c r="O540" i="7"/>
  <c r="P540" i="7"/>
  <c r="Q540" i="7"/>
  <c r="R540" i="7"/>
  <c r="S540" i="7"/>
  <c r="T540" i="7"/>
  <c r="G541" i="7"/>
  <c r="I541" i="7"/>
  <c r="J541" i="7"/>
  <c r="K541" i="7"/>
  <c r="O541" i="7"/>
  <c r="P541" i="7"/>
  <c r="Q541" i="7"/>
  <c r="R541" i="7"/>
  <c r="S541" i="7"/>
  <c r="T541" i="7"/>
  <c r="G542" i="7"/>
  <c r="I542" i="7"/>
  <c r="J542" i="7"/>
  <c r="K542" i="7"/>
  <c r="O542" i="7"/>
  <c r="P542" i="7"/>
  <c r="Q542" i="7"/>
  <c r="R542" i="7"/>
  <c r="S542" i="7"/>
  <c r="T542" i="7"/>
  <c r="G543" i="7"/>
  <c r="I543" i="7"/>
  <c r="J543" i="7"/>
  <c r="K543" i="7"/>
  <c r="G580" i="7"/>
  <c r="I580" i="7"/>
  <c r="J580" i="7"/>
  <c r="K580" i="7"/>
  <c r="O580" i="7"/>
  <c r="P580" i="7"/>
  <c r="Q580" i="7"/>
  <c r="R580" i="7"/>
  <c r="S580" i="7"/>
  <c r="T580" i="7"/>
  <c r="G581" i="7"/>
  <c r="I581" i="7"/>
  <c r="J581" i="7"/>
  <c r="K581" i="7"/>
  <c r="O581" i="7"/>
  <c r="P581" i="7"/>
  <c r="Q581" i="7"/>
  <c r="R581" i="7"/>
  <c r="S581" i="7"/>
  <c r="T581" i="7"/>
  <c r="G582" i="7"/>
  <c r="I582" i="7"/>
  <c r="J582" i="7"/>
  <c r="K582" i="7"/>
  <c r="O582" i="7"/>
  <c r="P582" i="7"/>
  <c r="Q582" i="7"/>
  <c r="R582" i="7"/>
  <c r="S582" i="7"/>
  <c r="T582" i="7"/>
  <c r="G583" i="7"/>
  <c r="I583" i="7"/>
  <c r="J583" i="7"/>
  <c r="K583" i="7"/>
  <c r="O583" i="7"/>
  <c r="P583" i="7"/>
  <c r="Q583" i="7"/>
  <c r="R583" i="7"/>
  <c r="S583" i="7"/>
  <c r="T583" i="7"/>
  <c r="G584" i="7"/>
  <c r="I584" i="7"/>
  <c r="J584" i="7"/>
  <c r="K584" i="7"/>
  <c r="G621" i="7"/>
  <c r="I621" i="7"/>
  <c r="J621" i="7"/>
  <c r="K621" i="7"/>
  <c r="O621" i="7"/>
  <c r="P621" i="7"/>
  <c r="Q621" i="7"/>
  <c r="R621" i="7"/>
  <c r="S621" i="7"/>
  <c r="T621" i="7"/>
  <c r="G622" i="7"/>
  <c r="I622" i="7"/>
  <c r="J622" i="7"/>
  <c r="K622" i="7"/>
  <c r="O622" i="7"/>
  <c r="P622" i="7"/>
  <c r="Q622" i="7"/>
  <c r="R622" i="7"/>
  <c r="S622" i="7"/>
  <c r="T622" i="7"/>
  <c r="G623" i="7"/>
  <c r="I623" i="7"/>
  <c r="J623" i="7"/>
  <c r="K623" i="7"/>
  <c r="O623" i="7"/>
  <c r="P623" i="7"/>
  <c r="Q623" i="7"/>
  <c r="R623" i="7"/>
  <c r="S623" i="7"/>
  <c r="T623" i="7"/>
  <c r="G624" i="7"/>
  <c r="I624" i="7"/>
  <c r="J624" i="7"/>
  <c r="K624" i="7"/>
  <c r="O624" i="7"/>
  <c r="P624" i="7"/>
  <c r="Q624" i="7"/>
  <c r="R624" i="7"/>
  <c r="S624" i="7"/>
  <c r="T624" i="7"/>
  <c r="G625" i="7"/>
  <c r="I625" i="7"/>
  <c r="J625" i="7"/>
  <c r="K625" i="7"/>
  <c r="G662" i="7"/>
  <c r="I662" i="7"/>
  <c r="J662" i="7"/>
  <c r="K662" i="7"/>
  <c r="O662" i="7"/>
  <c r="P662" i="7"/>
  <c r="Q662" i="7"/>
  <c r="R662" i="7"/>
  <c r="S662" i="7"/>
  <c r="T662" i="7"/>
  <c r="G663" i="7"/>
  <c r="I663" i="7"/>
  <c r="J663" i="7"/>
  <c r="K663" i="7"/>
  <c r="O663" i="7"/>
  <c r="P663" i="7"/>
  <c r="Q663" i="7"/>
  <c r="R663" i="7"/>
  <c r="S663" i="7"/>
  <c r="T663" i="7"/>
  <c r="G664" i="7"/>
  <c r="I664" i="7"/>
  <c r="J664" i="7"/>
  <c r="K664" i="7"/>
  <c r="O664" i="7"/>
  <c r="P664" i="7"/>
  <c r="Q664" i="7"/>
  <c r="R664" i="7"/>
  <c r="S664" i="7"/>
  <c r="T664" i="7"/>
  <c r="G665" i="7"/>
  <c r="I665" i="7"/>
  <c r="J665" i="7"/>
  <c r="K665" i="7"/>
  <c r="O665" i="7"/>
  <c r="P665" i="7"/>
  <c r="Q665" i="7"/>
  <c r="R665" i="7"/>
  <c r="S665" i="7"/>
  <c r="T665" i="7"/>
  <c r="G666" i="7"/>
  <c r="I666" i="7"/>
  <c r="J666" i="7"/>
  <c r="K666" i="7"/>
  <c r="G703" i="7"/>
  <c r="I703" i="7"/>
  <c r="J703" i="7"/>
  <c r="K703" i="7"/>
  <c r="O703" i="7"/>
  <c r="P703" i="7"/>
  <c r="Q703" i="7"/>
  <c r="R703" i="7"/>
  <c r="S703" i="7"/>
  <c r="T703" i="7"/>
  <c r="G704" i="7"/>
  <c r="I704" i="7"/>
  <c r="J704" i="7"/>
  <c r="K704" i="7"/>
  <c r="O704" i="7"/>
  <c r="P704" i="7"/>
  <c r="Q704" i="7"/>
  <c r="R704" i="7"/>
  <c r="S704" i="7"/>
  <c r="T704" i="7"/>
  <c r="G705" i="7"/>
  <c r="I705" i="7"/>
  <c r="J705" i="7"/>
  <c r="K705" i="7"/>
  <c r="O705" i="7"/>
  <c r="P705" i="7"/>
  <c r="Q705" i="7"/>
  <c r="R705" i="7"/>
  <c r="S705" i="7"/>
  <c r="T705" i="7"/>
  <c r="G706" i="7"/>
  <c r="I706" i="7"/>
  <c r="J706" i="7"/>
  <c r="K706" i="7"/>
  <c r="O706" i="7"/>
  <c r="P706" i="7"/>
  <c r="Q706" i="7"/>
  <c r="R706" i="7"/>
  <c r="S706" i="7"/>
  <c r="T706" i="7"/>
  <c r="G707" i="7"/>
  <c r="I707" i="7"/>
  <c r="J707" i="7"/>
  <c r="K707" i="7"/>
  <c r="G744" i="7"/>
  <c r="I744" i="7"/>
  <c r="J744" i="7"/>
  <c r="K744" i="7"/>
  <c r="O744" i="7"/>
  <c r="P744" i="7"/>
  <c r="Q744" i="7"/>
  <c r="R744" i="7"/>
  <c r="S744" i="7"/>
  <c r="T744" i="7"/>
  <c r="G745" i="7"/>
  <c r="I745" i="7"/>
  <c r="J745" i="7"/>
  <c r="K745" i="7"/>
  <c r="O745" i="7"/>
  <c r="P745" i="7"/>
  <c r="Q745" i="7"/>
  <c r="R745" i="7"/>
  <c r="S745" i="7"/>
  <c r="T745" i="7"/>
  <c r="G746" i="7"/>
  <c r="I746" i="7"/>
  <c r="J746" i="7"/>
  <c r="K746" i="7"/>
  <c r="O746" i="7"/>
  <c r="P746" i="7"/>
  <c r="Q746" i="7"/>
  <c r="R746" i="7"/>
  <c r="S746" i="7"/>
  <c r="T746" i="7"/>
  <c r="G747" i="7"/>
  <c r="I747" i="7"/>
  <c r="J747" i="7"/>
  <c r="K747" i="7"/>
  <c r="O747" i="7"/>
  <c r="P747" i="7"/>
  <c r="Q747" i="7"/>
  <c r="R747" i="7"/>
  <c r="S747" i="7"/>
  <c r="T747" i="7"/>
  <c r="G748" i="7"/>
  <c r="I748" i="7"/>
  <c r="J748" i="7"/>
  <c r="K748" i="7"/>
  <c r="G785" i="7"/>
  <c r="I785" i="7"/>
  <c r="J785" i="7"/>
  <c r="K785" i="7"/>
  <c r="O785" i="7"/>
  <c r="P785" i="7"/>
  <c r="Q785" i="7"/>
  <c r="R785" i="7"/>
  <c r="S785" i="7"/>
  <c r="T785" i="7"/>
  <c r="G786" i="7"/>
  <c r="I786" i="7"/>
  <c r="J786" i="7"/>
  <c r="K786" i="7"/>
  <c r="O786" i="7"/>
  <c r="P786" i="7"/>
  <c r="Q786" i="7"/>
  <c r="R786" i="7"/>
  <c r="S786" i="7"/>
  <c r="T786" i="7"/>
  <c r="G787" i="7"/>
  <c r="I787" i="7"/>
  <c r="J787" i="7"/>
  <c r="K787" i="7"/>
  <c r="O787" i="7"/>
  <c r="P787" i="7"/>
  <c r="Q787" i="7"/>
  <c r="R787" i="7"/>
  <c r="S787" i="7"/>
  <c r="T787" i="7"/>
  <c r="G788" i="7"/>
  <c r="I788" i="7"/>
  <c r="J788" i="7"/>
  <c r="K788" i="7"/>
  <c r="O788" i="7"/>
  <c r="P788" i="7"/>
  <c r="Q788" i="7"/>
  <c r="R788" i="7"/>
  <c r="S788" i="7"/>
  <c r="T788" i="7"/>
  <c r="G789" i="7"/>
  <c r="I789" i="7"/>
  <c r="J789" i="7"/>
  <c r="K789" i="7"/>
  <c r="G826" i="7"/>
  <c r="I826" i="7"/>
  <c r="J826" i="7"/>
  <c r="K826" i="7"/>
  <c r="O826" i="7"/>
  <c r="P826" i="7"/>
  <c r="Q826" i="7"/>
  <c r="R826" i="7"/>
  <c r="S826" i="7"/>
  <c r="T826" i="7"/>
  <c r="G827" i="7"/>
  <c r="I827" i="7"/>
  <c r="J827" i="7"/>
  <c r="K827" i="7"/>
  <c r="O827" i="7"/>
  <c r="P827" i="7"/>
  <c r="Q827" i="7"/>
  <c r="R827" i="7"/>
  <c r="S827" i="7"/>
  <c r="T827" i="7"/>
  <c r="G828" i="7"/>
  <c r="I828" i="7"/>
  <c r="J828" i="7"/>
  <c r="K828" i="7"/>
  <c r="O828" i="7"/>
  <c r="P828" i="7"/>
  <c r="Q828" i="7"/>
  <c r="R828" i="7"/>
  <c r="S828" i="7"/>
  <c r="T828" i="7"/>
  <c r="G829" i="7"/>
  <c r="I829" i="7"/>
  <c r="J829" i="7"/>
  <c r="K829" i="7"/>
  <c r="O829" i="7"/>
  <c r="P829" i="7"/>
  <c r="Q829" i="7"/>
  <c r="R829" i="7"/>
  <c r="S829" i="7"/>
  <c r="T829" i="7"/>
  <c r="G830" i="7"/>
  <c r="I830" i="7"/>
  <c r="J830" i="7"/>
  <c r="K830" i="7"/>
  <c r="G867" i="7"/>
  <c r="I867" i="7"/>
  <c r="J867" i="7"/>
  <c r="K867" i="7"/>
  <c r="O867" i="7"/>
  <c r="P867" i="7"/>
  <c r="Q867" i="7"/>
  <c r="R867" i="7"/>
  <c r="S867" i="7"/>
  <c r="T867" i="7"/>
  <c r="G868" i="7"/>
  <c r="I868" i="7"/>
  <c r="J868" i="7"/>
  <c r="K868" i="7"/>
  <c r="O868" i="7"/>
  <c r="P868" i="7"/>
  <c r="Q868" i="7"/>
  <c r="R868" i="7"/>
  <c r="S868" i="7"/>
  <c r="T868" i="7"/>
  <c r="G869" i="7"/>
  <c r="I869" i="7"/>
  <c r="J869" i="7"/>
  <c r="K869" i="7"/>
  <c r="O869" i="7"/>
  <c r="P869" i="7"/>
  <c r="Q869" i="7"/>
  <c r="R869" i="7"/>
  <c r="S869" i="7"/>
  <c r="T869" i="7"/>
  <c r="G870" i="7"/>
  <c r="I870" i="7"/>
  <c r="J870" i="7"/>
  <c r="K870" i="7"/>
  <c r="O870" i="7"/>
  <c r="P870" i="7"/>
  <c r="Q870" i="7"/>
  <c r="R870" i="7"/>
  <c r="S870" i="7"/>
  <c r="T870" i="7"/>
  <c r="G871" i="7"/>
  <c r="I871" i="7"/>
  <c r="J871" i="7"/>
  <c r="K871" i="7"/>
  <c r="G908" i="7"/>
  <c r="I908" i="7"/>
  <c r="J908" i="7"/>
  <c r="K908" i="7"/>
  <c r="O908" i="7"/>
  <c r="P908" i="7"/>
  <c r="Q908" i="7"/>
  <c r="R908" i="7"/>
  <c r="S908" i="7"/>
  <c r="T908" i="7"/>
  <c r="G909" i="7"/>
  <c r="I909" i="7"/>
  <c r="J909" i="7"/>
  <c r="K909" i="7"/>
  <c r="O909" i="7"/>
  <c r="P909" i="7"/>
  <c r="Q909" i="7"/>
  <c r="R909" i="7"/>
  <c r="S909" i="7"/>
  <c r="T909" i="7"/>
  <c r="G910" i="7"/>
  <c r="I910" i="7"/>
  <c r="J910" i="7"/>
  <c r="K910" i="7"/>
  <c r="O910" i="7"/>
  <c r="P910" i="7"/>
  <c r="Q910" i="7"/>
  <c r="R910" i="7"/>
  <c r="S910" i="7"/>
  <c r="T910" i="7"/>
  <c r="G911" i="7"/>
  <c r="I911" i="7"/>
  <c r="J911" i="7"/>
  <c r="K911" i="7"/>
  <c r="O911" i="7"/>
  <c r="P911" i="7"/>
  <c r="Q911" i="7"/>
  <c r="R911" i="7"/>
  <c r="S911" i="7"/>
  <c r="T911" i="7"/>
  <c r="G912" i="7"/>
  <c r="I912" i="7"/>
  <c r="J912" i="7"/>
  <c r="K912" i="7"/>
  <c r="G949" i="7"/>
  <c r="I949" i="7"/>
  <c r="J949" i="7"/>
  <c r="K949" i="7"/>
  <c r="O949" i="7"/>
  <c r="P949" i="7"/>
  <c r="Q949" i="7"/>
  <c r="R949" i="7"/>
  <c r="S949" i="7"/>
  <c r="T949" i="7"/>
  <c r="G950" i="7"/>
  <c r="I950" i="7"/>
  <c r="J950" i="7"/>
  <c r="K950" i="7"/>
  <c r="O950" i="7"/>
  <c r="P950" i="7"/>
  <c r="Q950" i="7"/>
  <c r="R950" i="7"/>
  <c r="S950" i="7"/>
  <c r="T950" i="7"/>
  <c r="G951" i="7"/>
  <c r="I951" i="7"/>
  <c r="J951" i="7"/>
  <c r="K951" i="7"/>
  <c r="O951" i="7"/>
  <c r="P951" i="7"/>
  <c r="Q951" i="7"/>
  <c r="R951" i="7"/>
  <c r="S951" i="7"/>
  <c r="T951" i="7"/>
  <c r="G952" i="7"/>
  <c r="I952" i="7"/>
  <c r="J952" i="7"/>
  <c r="K952" i="7"/>
  <c r="O952" i="7"/>
  <c r="P952" i="7"/>
  <c r="Q952" i="7"/>
  <c r="R952" i="7"/>
  <c r="S952" i="7"/>
  <c r="T952" i="7"/>
  <c r="G953" i="7"/>
  <c r="I953" i="7"/>
  <c r="J953" i="7"/>
  <c r="K953" i="7"/>
  <c r="G990" i="7"/>
  <c r="I990" i="7"/>
  <c r="J990" i="7"/>
  <c r="K990" i="7"/>
  <c r="O990" i="7"/>
  <c r="P990" i="7"/>
  <c r="Q990" i="7"/>
  <c r="R990" i="7"/>
  <c r="S990" i="7"/>
  <c r="T990" i="7"/>
  <c r="G991" i="7"/>
  <c r="I991" i="7"/>
  <c r="J991" i="7"/>
  <c r="K991" i="7"/>
  <c r="O991" i="7"/>
  <c r="P991" i="7"/>
  <c r="Q991" i="7"/>
  <c r="R991" i="7"/>
  <c r="S991" i="7"/>
  <c r="T991" i="7"/>
  <c r="G992" i="7"/>
  <c r="I992" i="7"/>
  <c r="J992" i="7"/>
  <c r="K992" i="7"/>
  <c r="O992" i="7"/>
  <c r="P992" i="7"/>
  <c r="Q992" i="7"/>
  <c r="R992" i="7"/>
  <c r="S992" i="7"/>
  <c r="T992" i="7"/>
  <c r="G993" i="7"/>
  <c r="I993" i="7"/>
  <c r="J993" i="7"/>
  <c r="K993" i="7"/>
  <c r="O993" i="7"/>
  <c r="P993" i="7"/>
  <c r="Q993" i="7"/>
  <c r="R993" i="7"/>
  <c r="S993" i="7"/>
  <c r="T993" i="7"/>
  <c r="G994" i="7"/>
  <c r="I994" i="7"/>
  <c r="J994" i="7"/>
  <c r="K994" i="7"/>
  <c r="G1031" i="7"/>
  <c r="I1031" i="7"/>
  <c r="J1031" i="7"/>
  <c r="K1031" i="7"/>
  <c r="O1031" i="7"/>
  <c r="P1031" i="7"/>
  <c r="Q1031" i="7"/>
  <c r="R1031" i="7"/>
  <c r="S1031" i="7"/>
  <c r="T1031" i="7"/>
  <c r="G1032" i="7"/>
  <c r="I1032" i="7"/>
  <c r="J1032" i="7"/>
  <c r="K1032" i="7"/>
  <c r="O1032" i="7"/>
  <c r="P1032" i="7"/>
  <c r="Q1032" i="7"/>
  <c r="R1032" i="7"/>
  <c r="S1032" i="7"/>
  <c r="T1032" i="7"/>
  <c r="G1033" i="7"/>
  <c r="I1033" i="7"/>
  <c r="J1033" i="7"/>
  <c r="K1033" i="7"/>
  <c r="O1033" i="7"/>
  <c r="P1033" i="7"/>
  <c r="Q1033" i="7"/>
  <c r="R1033" i="7"/>
  <c r="S1033" i="7"/>
  <c r="T1033" i="7"/>
  <c r="G1034" i="7"/>
  <c r="I1034" i="7"/>
  <c r="J1034" i="7"/>
  <c r="K1034" i="7"/>
  <c r="O1034" i="7"/>
  <c r="P1034" i="7"/>
  <c r="Q1034" i="7"/>
  <c r="R1034" i="7"/>
  <c r="S1034" i="7"/>
  <c r="T1034" i="7"/>
  <c r="G1035" i="7"/>
  <c r="I1035" i="7"/>
  <c r="J1035" i="7"/>
  <c r="K1035" i="7"/>
  <c r="G1072" i="7"/>
  <c r="I1072" i="7"/>
  <c r="J1072" i="7"/>
  <c r="K1072" i="7"/>
  <c r="O1072" i="7"/>
  <c r="P1072" i="7"/>
  <c r="Q1072" i="7"/>
  <c r="R1072" i="7"/>
  <c r="S1072" i="7"/>
  <c r="T1072" i="7"/>
  <c r="G1073" i="7"/>
  <c r="I1073" i="7"/>
  <c r="J1073" i="7"/>
  <c r="K1073" i="7"/>
  <c r="O1073" i="7"/>
  <c r="P1073" i="7"/>
  <c r="Q1073" i="7"/>
  <c r="R1073" i="7"/>
  <c r="S1073" i="7"/>
  <c r="T1073" i="7"/>
  <c r="G1074" i="7"/>
  <c r="I1074" i="7"/>
  <c r="J1074" i="7"/>
  <c r="K1074" i="7"/>
  <c r="O1074" i="7"/>
  <c r="P1074" i="7"/>
  <c r="Q1074" i="7"/>
  <c r="R1074" i="7"/>
  <c r="S1074" i="7"/>
  <c r="T1074" i="7"/>
  <c r="G1075" i="7"/>
  <c r="I1075" i="7"/>
  <c r="J1075" i="7"/>
  <c r="K1075" i="7"/>
  <c r="O1075" i="7"/>
  <c r="P1075" i="7"/>
  <c r="Q1075" i="7"/>
  <c r="R1075" i="7"/>
  <c r="S1075" i="7"/>
  <c r="T1075" i="7"/>
  <c r="G1076" i="7"/>
  <c r="I1076" i="7"/>
  <c r="J1076" i="7"/>
  <c r="K1076" i="7"/>
  <c r="G1113" i="7"/>
  <c r="I1113" i="7"/>
  <c r="J1113" i="7"/>
  <c r="K1113" i="7"/>
  <c r="O1113" i="7"/>
  <c r="P1113" i="7"/>
  <c r="Q1113" i="7"/>
  <c r="R1113" i="7"/>
  <c r="S1113" i="7"/>
  <c r="T1113" i="7"/>
  <c r="G1114" i="7"/>
  <c r="I1114" i="7"/>
  <c r="J1114" i="7"/>
  <c r="K1114" i="7"/>
  <c r="O1114" i="7"/>
  <c r="P1114" i="7"/>
  <c r="Q1114" i="7"/>
  <c r="R1114" i="7"/>
  <c r="S1114" i="7"/>
  <c r="T1114" i="7"/>
  <c r="G1115" i="7"/>
  <c r="I1115" i="7"/>
  <c r="J1115" i="7"/>
  <c r="K1115" i="7"/>
  <c r="O1115" i="7"/>
  <c r="P1115" i="7"/>
  <c r="Q1115" i="7"/>
  <c r="R1115" i="7"/>
  <c r="S1115" i="7"/>
  <c r="T1115" i="7"/>
  <c r="G1116" i="7"/>
  <c r="I1116" i="7"/>
  <c r="J1116" i="7"/>
  <c r="K1116" i="7"/>
  <c r="O1116" i="7"/>
  <c r="P1116" i="7"/>
  <c r="Q1116" i="7"/>
  <c r="R1116" i="7"/>
  <c r="S1116" i="7"/>
  <c r="T1116" i="7"/>
  <c r="G1117" i="7"/>
  <c r="I1117" i="7"/>
  <c r="J1117" i="7"/>
  <c r="K1117" i="7"/>
  <c r="G1154" i="7"/>
  <c r="I1154" i="7"/>
  <c r="J1154" i="7"/>
  <c r="K1154" i="7"/>
  <c r="O1154" i="7"/>
  <c r="P1154" i="7"/>
  <c r="Q1154" i="7"/>
  <c r="R1154" i="7"/>
  <c r="S1154" i="7"/>
  <c r="T1154" i="7"/>
  <c r="G1155" i="7"/>
  <c r="I1155" i="7"/>
  <c r="J1155" i="7"/>
  <c r="K1155" i="7"/>
  <c r="O1155" i="7"/>
  <c r="P1155" i="7"/>
  <c r="Q1155" i="7"/>
  <c r="R1155" i="7"/>
  <c r="S1155" i="7"/>
  <c r="T1155" i="7"/>
  <c r="G1156" i="7"/>
  <c r="I1156" i="7"/>
  <c r="J1156" i="7"/>
  <c r="K1156" i="7"/>
  <c r="O1156" i="7"/>
  <c r="P1156" i="7"/>
  <c r="Q1156" i="7"/>
  <c r="R1156" i="7"/>
  <c r="S1156" i="7"/>
  <c r="T1156" i="7"/>
  <c r="G1157" i="7"/>
  <c r="I1157" i="7"/>
  <c r="J1157" i="7"/>
  <c r="K1157" i="7"/>
  <c r="O1157" i="7"/>
  <c r="P1157" i="7"/>
  <c r="Q1157" i="7"/>
  <c r="R1157" i="7"/>
  <c r="S1157" i="7"/>
  <c r="T1157" i="7"/>
  <c r="G1158" i="7"/>
  <c r="I1158" i="7"/>
  <c r="J1158" i="7"/>
  <c r="K1158" i="7"/>
  <c r="G1195" i="7"/>
  <c r="I1195" i="7"/>
  <c r="J1195" i="7"/>
  <c r="K1195" i="7"/>
  <c r="O1195" i="7"/>
  <c r="P1195" i="7"/>
  <c r="Q1195" i="7"/>
  <c r="R1195" i="7"/>
  <c r="S1195" i="7"/>
  <c r="T1195" i="7"/>
  <c r="G1196" i="7"/>
  <c r="I1196" i="7"/>
  <c r="J1196" i="7"/>
  <c r="K1196" i="7"/>
  <c r="O1196" i="7"/>
  <c r="P1196" i="7"/>
  <c r="Q1196" i="7"/>
  <c r="R1196" i="7"/>
  <c r="S1196" i="7"/>
  <c r="T1196" i="7"/>
  <c r="G1197" i="7"/>
  <c r="I1197" i="7"/>
  <c r="J1197" i="7"/>
  <c r="K1197" i="7"/>
  <c r="O1197" i="7"/>
  <c r="P1197" i="7"/>
  <c r="Q1197" i="7"/>
  <c r="R1197" i="7"/>
  <c r="S1197" i="7"/>
  <c r="T1197" i="7"/>
  <c r="G1198" i="7"/>
  <c r="I1198" i="7"/>
  <c r="J1198" i="7"/>
  <c r="K1198" i="7"/>
  <c r="O1198" i="7"/>
  <c r="P1198" i="7"/>
  <c r="Q1198" i="7"/>
  <c r="R1198" i="7"/>
  <c r="S1198" i="7"/>
  <c r="T1198" i="7"/>
  <c r="G1199" i="7"/>
  <c r="I1199" i="7"/>
  <c r="J1199" i="7"/>
  <c r="K1199" i="7"/>
  <c r="G1236" i="7"/>
  <c r="I1236" i="7"/>
  <c r="J1236" i="7"/>
  <c r="K1236" i="7"/>
  <c r="O1236" i="7"/>
  <c r="P1236" i="7"/>
  <c r="Q1236" i="7"/>
  <c r="R1236" i="7"/>
  <c r="S1236" i="7"/>
  <c r="T1236" i="7"/>
  <c r="G1237" i="7"/>
  <c r="I1237" i="7"/>
  <c r="J1237" i="7"/>
  <c r="K1237" i="7"/>
  <c r="O1237" i="7"/>
  <c r="P1237" i="7"/>
  <c r="Q1237" i="7"/>
  <c r="R1237" i="7"/>
  <c r="S1237" i="7"/>
  <c r="T1237" i="7"/>
  <c r="G1238" i="7"/>
  <c r="I1238" i="7"/>
  <c r="J1238" i="7"/>
  <c r="K1238" i="7"/>
  <c r="O1238" i="7"/>
  <c r="P1238" i="7"/>
  <c r="Q1238" i="7"/>
  <c r="R1238" i="7"/>
  <c r="S1238" i="7"/>
  <c r="T1238" i="7"/>
  <c r="G1239" i="7"/>
  <c r="I1239" i="7"/>
  <c r="J1239" i="7"/>
  <c r="K1239" i="7"/>
  <c r="O1239" i="7"/>
  <c r="P1239" i="7"/>
  <c r="Q1239" i="7"/>
  <c r="R1239" i="7"/>
  <c r="S1239" i="7"/>
  <c r="T1239" i="7"/>
  <c r="G1240" i="7"/>
  <c r="I1240" i="7"/>
  <c r="J1240" i="7"/>
  <c r="K1240" i="7"/>
  <c r="G1277" i="7"/>
  <c r="I1277" i="7"/>
  <c r="J1277" i="7"/>
  <c r="K1277" i="7"/>
  <c r="O1277" i="7"/>
  <c r="P1277" i="7"/>
  <c r="Q1277" i="7"/>
  <c r="R1277" i="7"/>
  <c r="S1277" i="7"/>
  <c r="T1277" i="7"/>
  <c r="G1278" i="7"/>
  <c r="I1278" i="7"/>
  <c r="J1278" i="7"/>
  <c r="K1278" i="7"/>
  <c r="O1278" i="7"/>
  <c r="P1278" i="7"/>
  <c r="Q1278" i="7"/>
  <c r="R1278" i="7"/>
  <c r="S1278" i="7"/>
  <c r="T1278" i="7"/>
  <c r="G1279" i="7"/>
  <c r="I1279" i="7"/>
  <c r="J1279" i="7"/>
  <c r="K1279" i="7"/>
  <c r="O1279" i="7"/>
  <c r="P1279" i="7"/>
  <c r="Q1279" i="7"/>
  <c r="R1279" i="7"/>
  <c r="S1279" i="7"/>
  <c r="T1279" i="7"/>
  <c r="G1280" i="7"/>
  <c r="I1280" i="7"/>
  <c r="J1280" i="7"/>
  <c r="K1280" i="7"/>
  <c r="O1280" i="7"/>
  <c r="P1280" i="7"/>
  <c r="Q1280" i="7"/>
  <c r="R1280" i="7"/>
  <c r="S1280" i="7"/>
  <c r="T1280" i="7"/>
  <c r="G1281" i="7"/>
  <c r="I1281" i="7"/>
  <c r="J1281" i="7"/>
  <c r="K1281" i="7"/>
  <c r="G1318" i="7"/>
  <c r="I1318" i="7"/>
  <c r="J1318" i="7"/>
  <c r="K1318" i="7"/>
  <c r="O1318" i="7"/>
  <c r="P1318" i="7"/>
  <c r="Q1318" i="7"/>
  <c r="R1318" i="7"/>
  <c r="S1318" i="7"/>
  <c r="T1318" i="7"/>
  <c r="G1319" i="7"/>
  <c r="I1319" i="7"/>
  <c r="J1319" i="7"/>
  <c r="K1319" i="7"/>
  <c r="O1319" i="7"/>
  <c r="P1319" i="7"/>
  <c r="Q1319" i="7"/>
  <c r="R1319" i="7"/>
  <c r="S1319" i="7"/>
  <c r="T1319" i="7"/>
  <c r="G1320" i="7"/>
  <c r="I1320" i="7"/>
  <c r="J1320" i="7"/>
  <c r="K1320" i="7"/>
  <c r="O1320" i="7"/>
  <c r="P1320" i="7"/>
  <c r="Q1320" i="7"/>
  <c r="R1320" i="7"/>
  <c r="S1320" i="7"/>
  <c r="T1320" i="7"/>
  <c r="G1321" i="7"/>
  <c r="I1321" i="7"/>
  <c r="J1321" i="7"/>
  <c r="K1321" i="7"/>
  <c r="O1321" i="7"/>
  <c r="P1321" i="7"/>
  <c r="Q1321" i="7"/>
  <c r="R1321" i="7"/>
  <c r="S1321" i="7"/>
  <c r="T1321" i="7"/>
  <c r="G1322" i="7"/>
  <c r="I1322" i="7"/>
  <c r="J1322" i="7"/>
  <c r="K1322" i="7"/>
  <c r="G1359" i="7"/>
  <c r="I1359" i="7"/>
  <c r="J1359" i="7"/>
  <c r="K1359" i="7"/>
  <c r="O1359" i="7"/>
  <c r="P1359" i="7"/>
  <c r="Q1359" i="7"/>
  <c r="R1359" i="7"/>
  <c r="S1359" i="7"/>
  <c r="T1359" i="7"/>
  <c r="G1360" i="7"/>
  <c r="I1360" i="7"/>
  <c r="J1360" i="7"/>
  <c r="K1360" i="7"/>
  <c r="O1360" i="7"/>
  <c r="P1360" i="7"/>
  <c r="Q1360" i="7"/>
  <c r="R1360" i="7"/>
  <c r="S1360" i="7"/>
  <c r="T1360" i="7"/>
  <c r="G1361" i="7"/>
  <c r="I1361" i="7"/>
  <c r="J1361" i="7"/>
  <c r="K1361" i="7"/>
  <c r="O1361" i="7"/>
  <c r="P1361" i="7"/>
  <c r="Q1361" i="7"/>
  <c r="R1361" i="7"/>
  <c r="S1361" i="7"/>
  <c r="T1361" i="7"/>
  <c r="G1362" i="7"/>
  <c r="I1362" i="7"/>
  <c r="J1362" i="7"/>
  <c r="K1362" i="7"/>
  <c r="O1362" i="7"/>
  <c r="P1362" i="7"/>
  <c r="Q1362" i="7"/>
  <c r="R1362" i="7"/>
  <c r="S1362" i="7"/>
  <c r="T1362" i="7"/>
  <c r="G1363" i="7"/>
  <c r="I1363" i="7"/>
  <c r="J1363" i="7"/>
  <c r="K1363" i="7"/>
  <c r="G1400" i="7"/>
  <c r="I1400" i="7"/>
  <c r="J1400" i="7"/>
  <c r="K1400" i="7"/>
  <c r="O1400" i="7"/>
  <c r="P1400" i="7"/>
  <c r="Q1400" i="7"/>
  <c r="R1400" i="7"/>
  <c r="S1400" i="7"/>
  <c r="T1400" i="7"/>
  <c r="G1401" i="7"/>
  <c r="I1401" i="7"/>
  <c r="J1401" i="7"/>
  <c r="K1401" i="7"/>
  <c r="O1401" i="7"/>
  <c r="P1401" i="7"/>
  <c r="Q1401" i="7"/>
  <c r="R1401" i="7"/>
  <c r="S1401" i="7"/>
  <c r="T1401" i="7"/>
  <c r="G1402" i="7"/>
  <c r="I1402" i="7"/>
  <c r="J1402" i="7"/>
  <c r="K1402" i="7"/>
  <c r="O1402" i="7"/>
  <c r="P1402" i="7"/>
  <c r="Q1402" i="7"/>
  <c r="R1402" i="7"/>
  <c r="S1402" i="7"/>
  <c r="T1402" i="7"/>
  <c r="G1403" i="7"/>
  <c r="I1403" i="7"/>
  <c r="J1403" i="7"/>
  <c r="K1403" i="7"/>
  <c r="O1403" i="7"/>
  <c r="P1403" i="7"/>
  <c r="Q1403" i="7"/>
  <c r="R1403" i="7"/>
  <c r="S1403" i="7"/>
  <c r="T1403" i="7"/>
  <c r="G1404" i="7"/>
  <c r="I1404" i="7"/>
  <c r="J1404" i="7"/>
  <c r="K1404" i="7"/>
  <c r="G1441" i="7"/>
  <c r="I1441" i="7"/>
  <c r="J1441" i="7"/>
  <c r="K1441" i="7"/>
  <c r="O1441" i="7"/>
  <c r="P1441" i="7"/>
  <c r="Q1441" i="7"/>
  <c r="R1441" i="7"/>
  <c r="S1441" i="7"/>
  <c r="T1441" i="7"/>
  <c r="G1442" i="7"/>
  <c r="I1442" i="7"/>
  <c r="J1442" i="7"/>
  <c r="K1442" i="7"/>
  <c r="O1442" i="7"/>
  <c r="P1442" i="7"/>
  <c r="Q1442" i="7"/>
  <c r="R1442" i="7"/>
  <c r="S1442" i="7"/>
  <c r="T1442" i="7"/>
  <c r="G1443" i="7"/>
  <c r="I1443" i="7"/>
  <c r="J1443" i="7"/>
  <c r="K1443" i="7"/>
  <c r="O1443" i="7"/>
  <c r="P1443" i="7"/>
  <c r="Q1443" i="7"/>
  <c r="R1443" i="7"/>
  <c r="S1443" i="7"/>
  <c r="T1443" i="7"/>
  <c r="G1444" i="7"/>
  <c r="I1444" i="7"/>
  <c r="J1444" i="7"/>
  <c r="K1444" i="7"/>
  <c r="O1444" i="7"/>
  <c r="P1444" i="7"/>
  <c r="Q1444" i="7"/>
  <c r="R1444" i="7"/>
  <c r="S1444" i="7"/>
  <c r="T1444" i="7"/>
  <c r="G1445" i="7"/>
  <c r="I1445" i="7"/>
  <c r="J1445" i="7"/>
  <c r="K1445" i="7"/>
  <c r="G1482" i="7"/>
  <c r="I1482" i="7"/>
  <c r="J1482" i="7"/>
  <c r="K1482" i="7"/>
  <c r="O1482" i="7"/>
  <c r="P1482" i="7"/>
  <c r="Q1482" i="7"/>
  <c r="R1482" i="7"/>
  <c r="S1482" i="7"/>
  <c r="T1482" i="7"/>
  <c r="G1483" i="7"/>
  <c r="I1483" i="7"/>
  <c r="J1483" i="7"/>
  <c r="K1483" i="7"/>
  <c r="O1483" i="7"/>
  <c r="P1483" i="7"/>
  <c r="Q1483" i="7"/>
  <c r="R1483" i="7"/>
  <c r="S1483" i="7"/>
  <c r="T1483" i="7"/>
  <c r="G1484" i="7"/>
  <c r="I1484" i="7"/>
  <c r="J1484" i="7"/>
  <c r="K1484" i="7"/>
  <c r="O1484" i="7"/>
  <c r="P1484" i="7"/>
  <c r="Q1484" i="7"/>
  <c r="R1484" i="7"/>
  <c r="S1484" i="7"/>
  <c r="T1484" i="7"/>
  <c r="G1485" i="7"/>
  <c r="I1485" i="7"/>
  <c r="J1485" i="7"/>
  <c r="K1485" i="7"/>
  <c r="O1485" i="7"/>
  <c r="P1485" i="7"/>
  <c r="Q1485" i="7"/>
  <c r="R1485" i="7"/>
  <c r="S1485" i="7"/>
  <c r="T1485" i="7"/>
  <c r="G1486" i="7"/>
  <c r="I1486" i="7"/>
  <c r="J1486" i="7"/>
  <c r="K1486" i="7"/>
  <c r="G1523" i="7"/>
  <c r="I1523" i="7"/>
  <c r="J1523" i="7"/>
  <c r="K1523" i="7"/>
  <c r="O1523" i="7"/>
  <c r="P1523" i="7"/>
  <c r="Q1523" i="7"/>
  <c r="R1523" i="7"/>
  <c r="S1523" i="7"/>
  <c r="T1523" i="7"/>
  <c r="G1524" i="7"/>
  <c r="I1524" i="7"/>
  <c r="J1524" i="7"/>
  <c r="K1524" i="7"/>
  <c r="O1524" i="7"/>
  <c r="P1524" i="7"/>
  <c r="Q1524" i="7"/>
  <c r="R1524" i="7"/>
  <c r="S1524" i="7"/>
  <c r="T1524" i="7"/>
  <c r="G1525" i="7"/>
  <c r="I1525" i="7"/>
  <c r="J1525" i="7"/>
  <c r="K1525" i="7"/>
  <c r="O1525" i="7"/>
  <c r="P1525" i="7"/>
  <c r="Q1525" i="7"/>
  <c r="R1525" i="7"/>
  <c r="S1525" i="7"/>
  <c r="T1525" i="7"/>
  <c r="G1526" i="7"/>
  <c r="I1526" i="7"/>
  <c r="J1526" i="7"/>
  <c r="K1526" i="7"/>
  <c r="O1526" i="7"/>
  <c r="P1526" i="7"/>
  <c r="Q1526" i="7"/>
  <c r="R1526" i="7"/>
  <c r="S1526" i="7"/>
  <c r="T1526" i="7"/>
  <c r="G1527" i="7"/>
  <c r="I1527" i="7"/>
  <c r="J1527" i="7"/>
  <c r="K1527" i="7"/>
  <c r="G1564" i="7"/>
  <c r="I1564" i="7"/>
  <c r="J1564" i="7"/>
  <c r="K1564" i="7"/>
  <c r="O1564" i="7"/>
  <c r="P1564" i="7"/>
  <c r="Q1564" i="7"/>
  <c r="R1564" i="7"/>
  <c r="S1564" i="7"/>
  <c r="T1564" i="7"/>
  <c r="G1565" i="7"/>
  <c r="I1565" i="7"/>
  <c r="J1565" i="7"/>
  <c r="K1565" i="7"/>
  <c r="O1565" i="7"/>
  <c r="P1565" i="7"/>
  <c r="Q1565" i="7"/>
  <c r="R1565" i="7"/>
  <c r="S1565" i="7"/>
  <c r="T1565" i="7"/>
  <c r="G1566" i="7"/>
  <c r="I1566" i="7"/>
  <c r="J1566" i="7"/>
  <c r="K1566" i="7"/>
  <c r="O1566" i="7"/>
  <c r="P1566" i="7"/>
  <c r="Q1566" i="7"/>
  <c r="R1566" i="7"/>
  <c r="S1566" i="7"/>
  <c r="T1566" i="7"/>
  <c r="G1567" i="7"/>
  <c r="I1567" i="7"/>
  <c r="J1567" i="7"/>
  <c r="K1567" i="7"/>
  <c r="O1567" i="7"/>
  <c r="P1567" i="7"/>
  <c r="Q1567" i="7"/>
  <c r="R1567" i="7"/>
  <c r="S1567" i="7"/>
  <c r="T1567" i="7"/>
  <c r="G1568" i="7"/>
  <c r="I1568" i="7"/>
  <c r="J1568" i="7"/>
  <c r="K1568" i="7"/>
  <c r="G1605" i="7"/>
  <c r="I1605" i="7"/>
  <c r="J1605" i="7"/>
  <c r="K1605" i="7"/>
  <c r="O1605" i="7"/>
  <c r="P1605" i="7"/>
  <c r="Q1605" i="7"/>
  <c r="R1605" i="7"/>
  <c r="S1605" i="7"/>
  <c r="T1605" i="7"/>
  <c r="G1606" i="7"/>
  <c r="I1606" i="7"/>
  <c r="J1606" i="7"/>
  <c r="K1606" i="7"/>
  <c r="O1606" i="7"/>
  <c r="P1606" i="7"/>
  <c r="Q1606" i="7"/>
  <c r="R1606" i="7"/>
  <c r="S1606" i="7"/>
  <c r="T1606" i="7"/>
  <c r="G1607" i="7"/>
  <c r="I1607" i="7"/>
  <c r="J1607" i="7"/>
  <c r="K1607" i="7"/>
  <c r="O1607" i="7"/>
  <c r="P1607" i="7"/>
  <c r="Q1607" i="7"/>
  <c r="R1607" i="7"/>
  <c r="S1607" i="7"/>
  <c r="T1607" i="7"/>
  <c r="G1608" i="7"/>
  <c r="I1608" i="7"/>
  <c r="J1608" i="7"/>
  <c r="K1608" i="7"/>
  <c r="O1608" i="7"/>
  <c r="P1608" i="7"/>
  <c r="Q1608" i="7"/>
  <c r="R1608" i="7"/>
  <c r="S1608" i="7"/>
  <c r="T1608" i="7"/>
  <c r="G1609" i="7"/>
  <c r="I1609" i="7"/>
  <c r="J1609" i="7"/>
  <c r="K1609" i="7"/>
  <c r="G1646" i="7"/>
  <c r="I1646" i="7"/>
  <c r="J1646" i="7"/>
  <c r="K1646" i="7"/>
  <c r="O1646" i="7"/>
  <c r="P1646" i="7"/>
  <c r="Q1646" i="7"/>
  <c r="R1646" i="7"/>
  <c r="S1646" i="7"/>
  <c r="T1646" i="7"/>
  <c r="G1647" i="7"/>
  <c r="I1647" i="7"/>
  <c r="J1647" i="7"/>
  <c r="K1647" i="7"/>
  <c r="O1647" i="7"/>
  <c r="P1647" i="7"/>
  <c r="Q1647" i="7"/>
  <c r="R1647" i="7"/>
  <c r="S1647" i="7"/>
  <c r="T1647" i="7"/>
  <c r="G1648" i="7"/>
  <c r="I1648" i="7"/>
  <c r="J1648" i="7"/>
  <c r="K1648" i="7"/>
  <c r="O1648" i="7"/>
  <c r="P1648" i="7"/>
  <c r="Q1648" i="7"/>
  <c r="R1648" i="7"/>
  <c r="S1648" i="7"/>
  <c r="T1648" i="7"/>
  <c r="G1649" i="7"/>
  <c r="I1649" i="7"/>
  <c r="J1649" i="7"/>
  <c r="K1649" i="7"/>
  <c r="O1649" i="7"/>
  <c r="P1649" i="7"/>
  <c r="Q1649" i="7"/>
  <c r="R1649" i="7"/>
  <c r="S1649" i="7"/>
  <c r="T1649" i="7"/>
  <c r="G1650" i="7"/>
  <c r="I1650" i="7"/>
  <c r="J1650" i="7"/>
  <c r="K1650" i="7"/>
  <c r="G1687" i="7"/>
  <c r="I1687" i="7"/>
  <c r="J1687" i="7"/>
  <c r="K1687" i="7"/>
  <c r="O1687" i="7"/>
  <c r="P1687" i="7"/>
  <c r="Q1687" i="7"/>
  <c r="R1687" i="7"/>
  <c r="S1687" i="7"/>
  <c r="T1687" i="7"/>
  <c r="G1688" i="7"/>
  <c r="I1688" i="7"/>
  <c r="J1688" i="7"/>
  <c r="K1688" i="7"/>
  <c r="O1688" i="7"/>
  <c r="P1688" i="7"/>
  <c r="Q1688" i="7"/>
  <c r="R1688" i="7"/>
  <c r="S1688" i="7"/>
  <c r="T1688" i="7"/>
  <c r="G1689" i="7"/>
  <c r="I1689" i="7"/>
  <c r="J1689" i="7"/>
  <c r="K1689" i="7"/>
  <c r="O1689" i="7"/>
  <c r="P1689" i="7"/>
  <c r="Q1689" i="7"/>
  <c r="R1689" i="7"/>
  <c r="S1689" i="7"/>
  <c r="T1689" i="7"/>
  <c r="G1690" i="7"/>
  <c r="I1690" i="7"/>
  <c r="J1690" i="7"/>
  <c r="K1690" i="7"/>
  <c r="O1690" i="7"/>
  <c r="P1690" i="7"/>
  <c r="Q1690" i="7"/>
  <c r="R1690" i="7"/>
  <c r="S1690" i="7"/>
  <c r="T1690" i="7"/>
  <c r="G1691" i="7"/>
  <c r="I1691" i="7"/>
  <c r="J1691" i="7"/>
  <c r="K1691" i="7"/>
  <c r="G1728" i="7"/>
  <c r="I1728" i="7"/>
  <c r="J1728" i="7"/>
  <c r="K1728" i="7"/>
  <c r="O1728" i="7"/>
  <c r="P1728" i="7"/>
  <c r="Q1728" i="7"/>
  <c r="R1728" i="7"/>
  <c r="S1728" i="7"/>
  <c r="T1728" i="7"/>
  <c r="G1729" i="7"/>
  <c r="I1729" i="7"/>
  <c r="J1729" i="7"/>
  <c r="K1729" i="7"/>
  <c r="O1729" i="7"/>
  <c r="P1729" i="7"/>
  <c r="Q1729" i="7"/>
  <c r="R1729" i="7"/>
  <c r="S1729" i="7"/>
  <c r="T1729" i="7"/>
  <c r="G1730" i="7"/>
  <c r="I1730" i="7"/>
  <c r="J1730" i="7"/>
  <c r="K1730" i="7"/>
  <c r="O1730" i="7"/>
  <c r="P1730" i="7"/>
  <c r="Q1730" i="7"/>
  <c r="R1730" i="7"/>
  <c r="S1730" i="7"/>
  <c r="T1730" i="7"/>
  <c r="G1731" i="7"/>
  <c r="I1731" i="7"/>
  <c r="J1731" i="7"/>
  <c r="K1731" i="7"/>
  <c r="O1731" i="7"/>
  <c r="P1731" i="7"/>
  <c r="Q1731" i="7"/>
  <c r="R1731" i="7"/>
  <c r="S1731" i="7"/>
  <c r="T1731" i="7"/>
  <c r="G1732" i="7"/>
  <c r="I1732" i="7"/>
  <c r="J1732" i="7"/>
  <c r="K1732" i="7"/>
  <c r="G1769" i="7"/>
  <c r="I1769" i="7"/>
  <c r="J1769" i="7"/>
  <c r="K1769" i="7"/>
  <c r="O1769" i="7"/>
  <c r="P1769" i="7"/>
  <c r="Q1769" i="7"/>
  <c r="R1769" i="7"/>
  <c r="S1769" i="7"/>
  <c r="T1769" i="7"/>
  <c r="G1770" i="7"/>
  <c r="I1770" i="7"/>
  <c r="J1770" i="7"/>
  <c r="K1770" i="7"/>
  <c r="O1770" i="7"/>
  <c r="P1770" i="7"/>
  <c r="Q1770" i="7"/>
  <c r="R1770" i="7"/>
  <c r="S1770" i="7"/>
  <c r="T1770" i="7"/>
  <c r="G1771" i="7"/>
  <c r="I1771" i="7"/>
  <c r="J1771" i="7"/>
  <c r="K1771" i="7"/>
  <c r="O1771" i="7"/>
  <c r="P1771" i="7"/>
  <c r="Q1771" i="7"/>
  <c r="R1771" i="7"/>
  <c r="S1771" i="7"/>
  <c r="T1771" i="7"/>
  <c r="G1772" i="7"/>
  <c r="I1772" i="7"/>
  <c r="J1772" i="7"/>
  <c r="K1772" i="7"/>
  <c r="O1772" i="7"/>
  <c r="P1772" i="7"/>
  <c r="Q1772" i="7"/>
  <c r="R1772" i="7"/>
  <c r="S1772" i="7"/>
  <c r="T1772" i="7"/>
  <c r="G1773" i="7"/>
  <c r="I1773" i="7"/>
  <c r="J1773" i="7"/>
  <c r="K1773" i="7"/>
  <c r="G1810" i="7"/>
  <c r="I1810" i="7"/>
  <c r="J1810" i="7"/>
  <c r="K1810" i="7"/>
  <c r="O1810" i="7"/>
  <c r="P1810" i="7"/>
  <c r="Q1810" i="7"/>
  <c r="R1810" i="7"/>
  <c r="S1810" i="7"/>
  <c r="T1810" i="7"/>
  <c r="G1811" i="7"/>
  <c r="I1811" i="7"/>
  <c r="J1811" i="7"/>
  <c r="K1811" i="7"/>
  <c r="O1811" i="7"/>
  <c r="P1811" i="7"/>
  <c r="Q1811" i="7"/>
  <c r="R1811" i="7"/>
  <c r="S1811" i="7"/>
  <c r="T1811" i="7"/>
  <c r="G1812" i="7"/>
  <c r="I1812" i="7"/>
  <c r="J1812" i="7"/>
  <c r="K1812" i="7"/>
  <c r="O1812" i="7"/>
  <c r="P1812" i="7"/>
  <c r="Q1812" i="7"/>
  <c r="R1812" i="7"/>
  <c r="S1812" i="7"/>
  <c r="T1812" i="7"/>
  <c r="G1813" i="7"/>
  <c r="I1813" i="7"/>
  <c r="J1813" i="7"/>
  <c r="K1813" i="7"/>
  <c r="O1813" i="7"/>
  <c r="P1813" i="7"/>
  <c r="Q1813" i="7"/>
  <c r="R1813" i="7"/>
  <c r="S1813" i="7"/>
  <c r="T1813" i="7"/>
  <c r="G1814" i="7"/>
  <c r="I1814" i="7"/>
  <c r="J1814" i="7"/>
  <c r="K1814" i="7"/>
  <c r="G1851" i="7"/>
  <c r="I1851" i="7"/>
  <c r="J1851" i="7"/>
  <c r="K1851" i="7"/>
  <c r="O1851" i="7"/>
  <c r="P1851" i="7"/>
  <c r="Q1851" i="7"/>
  <c r="R1851" i="7"/>
  <c r="S1851" i="7"/>
  <c r="T1851" i="7"/>
  <c r="G1852" i="7"/>
  <c r="I1852" i="7"/>
  <c r="J1852" i="7"/>
  <c r="K1852" i="7"/>
  <c r="O1852" i="7"/>
  <c r="P1852" i="7"/>
  <c r="Q1852" i="7"/>
  <c r="R1852" i="7"/>
  <c r="S1852" i="7"/>
  <c r="T1852" i="7"/>
  <c r="G1853" i="7"/>
  <c r="I1853" i="7"/>
  <c r="J1853" i="7"/>
  <c r="K1853" i="7"/>
  <c r="O1853" i="7"/>
  <c r="P1853" i="7"/>
  <c r="Q1853" i="7"/>
  <c r="R1853" i="7"/>
  <c r="S1853" i="7"/>
  <c r="T1853" i="7"/>
  <c r="G1854" i="7"/>
  <c r="I1854" i="7"/>
  <c r="J1854" i="7"/>
  <c r="K1854" i="7"/>
  <c r="O1854" i="7"/>
  <c r="P1854" i="7"/>
  <c r="Q1854" i="7"/>
  <c r="R1854" i="7"/>
  <c r="S1854" i="7"/>
  <c r="T1854" i="7"/>
  <c r="G1855" i="7"/>
  <c r="I1855" i="7"/>
  <c r="J1855" i="7"/>
  <c r="K1855" i="7"/>
  <c r="G1892" i="7"/>
  <c r="I1892" i="7"/>
  <c r="J1892" i="7"/>
  <c r="K1892" i="7"/>
  <c r="O1892" i="7"/>
  <c r="P1892" i="7"/>
  <c r="Q1892" i="7"/>
  <c r="R1892" i="7"/>
  <c r="S1892" i="7"/>
  <c r="T1892" i="7"/>
  <c r="G1893" i="7"/>
  <c r="I1893" i="7"/>
  <c r="J1893" i="7"/>
  <c r="K1893" i="7"/>
  <c r="O1893" i="7"/>
  <c r="P1893" i="7"/>
  <c r="Q1893" i="7"/>
  <c r="R1893" i="7"/>
  <c r="S1893" i="7"/>
  <c r="T1893" i="7"/>
  <c r="G1894" i="7"/>
  <c r="I1894" i="7"/>
  <c r="J1894" i="7"/>
  <c r="K1894" i="7"/>
  <c r="O1894" i="7"/>
  <c r="P1894" i="7"/>
  <c r="Q1894" i="7"/>
  <c r="R1894" i="7"/>
  <c r="S1894" i="7"/>
  <c r="T1894" i="7"/>
  <c r="G1895" i="7"/>
  <c r="I1895" i="7"/>
  <c r="J1895" i="7"/>
  <c r="K1895" i="7"/>
  <c r="O1895" i="7"/>
  <c r="P1895" i="7"/>
  <c r="Q1895" i="7"/>
  <c r="R1895" i="7"/>
  <c r="S1895" i="7"/>
  <c r="T1895" i="7"/>
  <c r="G1896" i="7"/>
  <c r="I1896" i="7"/>
  <c r="J1896" i="7"/>
  <c r="K1896" i="7"/>
  <c r="G1933" i="7"/>
  <c r="I1933" i="7"/>
  <c r="J1933" i="7"/>
  <c r="K1933" i="7"/>
  <c r="O1933" i="7"/>
  <c r="P1933" i="7"/>
  <c r="Q1933" i="7"/>
  <c r="R1933" i="7"/>
  <c r="S1933" i="7"/>
  <c r="T1933" i="7"/>
  <c r="G1934" i="7"/>
  <c r="I1934" i="7"/>
  <c r="J1934" i="7"/>
  <c r="K1934" i="7"/>
  <c r="O1934" i="7"/>
  <c r="P1934" i="7"/>
  <c r="Q1934" i="7"/>
  <c r="R1934" i="7"/>
  <c r="S1934" i="7"/>
  <c r="T1934" i="7"/>
  <c r="G1935" i="7"/>
  <c r="I1935" i="7"/>
  <c r="J1935" i="7"/>
  <c r="K1935" i="7"/>
  <c r="O1935" i="7"/>
  <c r="P1935" i="7"/>
  <c r="Q1935" i="7"/>
  <c r="R1935" i="7"/>
  <c r="S1935" i="7"/>
  <c r="T1935" i="7"/>
  <c r="G1936" i="7"/>
  <c r="I1936" i="7"/>
  <c r="J1936" i="7"/>
  <c r="K1936" i="7"/>
  <c r="O1936" i="7"/>
  <c r="P1936" i="7"/>
  <c r="Q1936" i="7"/>
  <c r="R1936" i="7"/>
  <c r="S1936" i="7"/>
  <c r="T1936" i="7"/>
  <c r="G1937" i="7"/>
  <c r="I1937" i="7"/>
  <c r="J1937" i="7"/>
  <c r="K1937" i="7"/>
  <c r="G1974" i="7"/>
  <c r="I1974" i="7"/>
  <c r="J1974" i="7"/>
  <c r="K1974" i="7"/>
  <c r="O1974" i="7"/>
  <c r="P1974" i="7"/>
  <c r="Q1974" i="7"/>
  <c r="R1974" i="7"/>
  <c r="S1974" i="7"/>
  <c r="T1974" i="7"/>
  <c r="G1975" i="7"/>
  <c r="I1975" i="7"/>
  <c r="J1975" i="7"/>
  <c r="K1975" i="7"/>
  <c r="O1975" i="7"/>
  <c r="P1975" i="7"/>
  <c r="Q1975" i="7"/>
  <c r="R1975" i="7"/>
  <c r="S1975" i="7"/>
  <c r="T1975" i="7"/>
  <c r="G1976" i="7"/>
  <c r="I1976" i="7"/>
  <c r="J1976" i="7"/>
  <c r="K1976" i="7"/>
  <c r="O1976" i="7"/>
  <c r="P1976" i="7"/>
  <c r="Q1976" i="7"/>
  <c r="R1976" i="7"/>
  <c r="S1976" i="7"/>
  <c r="T1976" i="7"/>
  <c r="G1977" i="7"/>
  <c r="I1977" i="7"/>
  <c r="J1977" i="7"/>
  <c r="K1977" i="7"/>
  <c r="O1977" i="7"/>
  <c r="P1977" i="7"/>
  <c r="Q1977" i="7"/>
  <c r="R1977" i="7"/>
  <c r="S1977" i="7"/>
  <c r="T1977" i="7"/>
  <c r="G1978" i="7"/>
  <c r="I1978" i="7"/>
  <c r="J1978" i="7"/>
  <c r="K1978" i="7"/>
  <c r="G2015" i="7"/>
  <c r="I2015" i="7"/>
  <c r="J2015" i="7"/>
  <c r="K2015" i="7"/>
  <c r="O2015" i="7"/>
  <c r="P2015" i="7"/>
  <c r="Q2015" i="7"/>
  <c r="R2015" i="7"/>
  <c r="S2015" i="7"/>
  <c r="T2015" i="7"/>
  <c r="G2016" i="7"/>
  <c r="I2016" i="7"/>
  <c r="J2016" i="7"/>
  <c r="K2016" i="7"/>
  <c r="O2016" i="7"/>
  <c r="P2016" i="7"/>
  <c r="Q2016" i="7"/>
  <c r="R2016" i="7"/>
  <c r="S2016" i="7"/>
  <c r="T2016" i="7"/>
  <c r="G2017" i="7"/>
  <c r="I2017" i="7"/>
  <c r="J2017" i="7"/>
  <c r="K2017" i="7"/>
  <c r="O2017" i="7"/>
  <c r="P2017" i="7"/>
  <c r="Q2017" i="7"/>
  <c r="R2017" i="7"/>
  <c r="S2017" i="7"/>
  <c r="T2017" i="7"/>
  <c r="G2018" i="7"/>
  <c r="I2018" i="7"/>
  <c r="J2018" i="7"/>
  <c r="K2018" i="7"/>
  <c r="O2018" i="7"/>
  <c r="P2018" i="7"/>
  <c r="Q2018" i="7"/>
  <c r="R2018" i="7"/>
  <c r="S2018" i="7"/>
  <c r="T2018" i="7"/>
  <c r="G2019" i="7"/>
  <c r="I2019" i="7"/>
  <c r="J2019" i="7"/>
  <c r="K2019" i="7"/>
  <c r="G2056" i="7"/>
  <c r="I2056" i="7"/>
  <c r="J2056" i="7"/>
  <c r="K2056" i="7"/>
  <c r="O2056" i="7"/>
  <c r="P2056" i="7"/>
  <c r="Q2056" i="7"/>
  <c r="R2056" i="7"/>
  <c r="S2056" i="7"/>
  <c r="T2056" i="7"/>
  <c r="G2057" i="7"/>
  <c r="I2057" i="7"/>
  <c r="J2057" i="7"/>
  <c r="K2057" i="7"/>
  <c r="O2057" i="7"/>
  <c r="P2057" i="7"/>
  <c r="Q2057" i="7"/>
  <c r="R2057" i="7"/>
  <c r="S2057" i="7"/>
  <c r="T2057" i="7"/>
  <c r="G2058" i="7"/>
  <c r="I2058" i="7"/>
  <c r="J2058" i="7"/>
  <c r="K2058" i="7"/>
  <c r="O2058" i="7"/>
  <c r="P2058" i="7"/>
  <c r="Q2058" i="7"/>
  <c r="R2058" i="7"/>
  <c r="S2058" i="7"/>
  <c r="T2058" i="7"/>
  <c r="G2059" i="7"/>
  <c r="I2059" i="7"/>
  <c r="J2059" i="7"/>
  <c r="K2059" i="7"/>
  <c r="O2059" i="7"/>
  <c r="P2059" i="7"/>
  <c r="Q2059" i="7"/>
  <c r="R2059" i="7"/>
  <c r="S2059" i="7"/>
  <c r="T2059" i="7"/>
  <c r="G2060" i="7"/>
  <c r="I2060" i="7"/>
  <c r="J2060" i="7"/>
  <c r="K2060" i="7"/>
  <c r="G2097" i="7"/>
  <c r="I2097" i="7"/>
  <c r="J2097" i="7"/>
  <c r="K2097" i="7"/>
  <c r="O2097" i="7"/>
  <c r="P2097" i="7"/>
  <c r="Q2097" i="7"/>
  <c r="R2097" i="7"/>
  <c r="S2097" i="7"/>
  <c r="T2097" i="7"/>
  <c r="G2098" i="7"/>
  <c r="I2098" i="7"/>
  <c r="J2098" i="7"/>
  <c r="K2098" i="7"/>
  <c r="O2098" i="7"/>
  <c r="P2098" i="7"/>
  <c r="Q2098" i="7"/>
  <c r="R2098" i="7"/>
  <c r="S2098" i="7"/>
  <c r="T2098" i="7"/>
  <c r="G2099" i="7"/>
  <c r="I2099" i="7"/>
  <c r="J2099" i="7"/>
  <c r="K2099" i="7"/>
  <c r="O2099" i="7"/>
  <c r="P2099" i="7"/>
  <c r="Q2099" i="7"/>
  <c r="R2099" i="7"/>
  <c r="S2099" i="7"/>
  <c r="T2099" i="7"/>
  <c r="G2100" i="7"/>
  <c r="I2100" i="7"/>
  <c r="J2100" i="7"/>
  <c r="K2100" i="7"/>
  <c r="O2100" i="7"/>
  <c r="P2100" i="7"/>
  <c r="Q2100" i="7"/>
  <c r="R2100" i="7"/>
  <c r="S2100" i="7"/>
  <c r="T2100" i="7"/>
  <c r="G2101" i="7"/>
  <c r="I2101" i="7"/>
  <c r="J2101" i="7"/>
  <c r="K2101" i="7"/>
  <c r="G2138" i="7"/>
  <c r="I2138" i="7"/>
  <c r="J2138" i="7"/>
  <c r="K2138" i="7"/>
  <c r="O2138" i="7"/>
  <c r="P2138" i="7"/>
  <c r="Q2138" i="7"/>
  <c r="R2138" i="7"/>
  <c r="S2138" i="7"/>
  <c r="T2138" i="7"/>
  <c r="G2139" i="7"/>
  <c r="I2139" i="7"/>
  <c r="J2139" i="7"/>
  <c r="K2139" i="7"/>
  <c r="O2139" i="7"/>
  <c r="P2139" i="7"/>
  <c r="Q2139" i="7"/>
  <c r="R2139" i="7"/>
  <c r="S2139" i="7"/>
  <c r="T2139" i="7"/>
  <c r="G2140" i="7"/>
  <c r="I2140" i="7"/>
  <c r="J2140" i="7"/>
  <c r="K2140" i="7"/>
  <c r="O2140" i="7"/>
  <c r="P2140" i="7"/>
  <c r="Q2140" i="7"/>
  <c r="R2140" i="7"/>
  <c r="S2140" i="7"/>
  <c r="T2140" i="7"/>
  <c r="G2141" i="7"/>
  <c r="I2141" i="7"/>
  <c r="J2141" i="7"/>
  <c r="K2141" i="7"/>
  <c r="O2141" i="7"/>
  <c r="P2141" i="7"/>
  <c r="Q2141" i="7"/>
  <c r="R2141" i="7"/>
  <c r="S2141" i="7"/>
  <c r="T2141" i="7"/>
  <c r="G2142" i="7"/>
  <c r="I2142" i="7"/>
  <c r="J2142" i="7"/>
  <c r="K2142" i="7"/>
  <c r="G2179" i="7"/>
  <c r="I2179" i="7"/>
  <c r="J2179" i="7"/>
  <c r="K2179" i="7"/>
  <c r="O2179" i="7"/>
  <c r="P2179" i="7"/>
  <c r="Q2179" i="7"/>
  <c r="R2179" i="7"/>
  <c r="S2179" i="7"/>
  <c r="T2179" i="7"/>
  <c r="G2180" i="7"/>
  <c r="I2180" i="7"/>
  <c r="J2180" i="7"/>
  <c r="K2180" i="7"/>
  <c r="O2180" i="7"/>
  <c r="P2180" i="7"/>
  <c r="Q2180" i="7"/>
  <c r="R2180" i="7"/>
  <c r="S2180" i="7"/>
  <c r="T2180" i="7"/>
  <c r="G2181" i="7"/>
  <c r="I2181" i="7"/>
  <c r="J2181" i="7"/>
  <c r="K2181" i="7"/>
  <c r="O2181" i="7"/>
  <c r="P2181" i="7"/>
  <c r="Q2181" i="7"/>
  <c r="R2181" i="7"/>
  <c r="S2181" i="7"/>
  <c r="T2181" i="7"/>
  <c r="G2182" i="7"/>
  <c r="I2182" i="7"/>
  <c r="J2182" i="7"/>
  <c r="K2182" i="7"/>
  <c r="O2182" i="7"/>
  <c r="P2182" i="7"/>
  <c r="Q2182" i="7"/>
  <c r="R2182" i="7"/>
  <c r="S2182" i="7"/>
  <c r="T2182" i="7"/>
  <c r="G2183" i="7"/>
  <c r="I2183" i="7"/>
  <c r="J2183" i="7"/>
  <c r="K2183" i="7"/>
  <c r="G2220" i="7"/>
  <c r="I2220" i="7"/>
  <c r="J2220" i="7"/>
  <c r="K2220" i="7"/>
  <c r="O2220" i="7"/>
  <c r="P2220" i="7"/>
  <c r="Q2220" i="7"/>
  <c r="R2220" i="7"/>
  <c r="S2220" i="7"/>
  <c r="T2220" i="7"/>
  <c r="G2221" i="7"/>
  <c r="I2221" i="7"/>
  <c r="J2221" i="7"/>
  <c r="K2221" i="7"/>
  <c r="O2221" i="7"/>
  <c r="P2221" i="7"/>
  <c r="Q2221" i="7"/>
  <c r="R2221" i="7"/>
  <c r="S2221" i="7"/>
  <c r="T2221" i="7"/>
  <c r="G2222" i="7"/>
  <c r="I2222" i="7"/>
  <c r="J2222" i="7"/>
  <c r="K2222" i="7"/>
  <c r="O2222" i="7"/>
  <c r="P2222" i="7"/>
  <c r="Q2222" i="7"/>
  <c r="R2222" i="7"/>
  <c r="S2222" i="7"/>
  <c r="T2222" i="7"/>
  <c r="G2223" i="7"/>
  <c r="I2223" i="7"/>
  <c r="J2223" i="7"/>
  <c r="K2223" i="7"/>
  <c r="O2223" i="7"/>
  <c r="P2223" i="7"/>
  <c r="Q2223" i="7"/>
  <c r="R2223" i="7"/>
  <c r="S2223" i="7"/>
  <c r="T2223" i="7"/>
  <c r="G2224" i="7"/>
  <c r="I2224" i="7"/>
  <c r="J2224" i="7"/>
  <c r="K2224" i="7"/>
  <c r="G2261" i="7"/>
  <c r="I2261" i="7"/>
  <c r="J2261" i="7"/>
  <c r="K2261" i="7"/>
  <c r="O2261" i="7"/>
  <c r="P2261" i="7"/>
  <c r="Q2261" i="7"/>
  <c r="R2261" i="7"/>
  <c r="S2261" i="7"/>
  <c r="T2261" i="7"/>
  <c r="G2262" i="7"/>
  <c r="I2262" i="7"/>
  <c r="J2262" i="7"/>
  <c r="K2262" i="7"/>
  <c r="O2262" i="7"/>
  <c r="P2262" i="7"/>
  <c r="Q2262" i="7"/>
  <c r="R2262" i="7"/>
  <c r="S2262" i="7"/>
  <c r="T2262" i="7"/>
  <c r="G2263" i="7"/>
  <c r="I2263" i="7"/>
  <c r="J2263" i="7"/>
  <c r="K2263" i="7"/>
  <c r="O2263" i="7"/>
  <c r="P2263" i="7"/>
  <c r="Q2263" i="7"/>
  <c r="R2263" i="7"/>
  <c r="S2263" i="7"/>
  <c r="T2263" i="7"/>
  <c r="G2264" i="7"/>
  <c r="I2264" i="7"/>
  <c r="J2264" i="7"/>
  <c r="K2264" i="7"/>
  <c r="O2264" i="7"/>
  <c r="P2264" i="7"/>
  <c r="Q2264" i="7"/>
  <c r="R2264" i="7"/>
  <c r="S2264" i="7"/>
  <c r="T2264" i="7"/>
  <c r="G2265" i="7"/>
  <c r="I2265" i="7"/>
  <c r="J2265" i="7"/>
  <c r="K2265" i="7"/>
  <c r="G2302" i="7"/>
  <c r="I2302" i="7"/>
  <c r="J2302" i="7"/>
  <c r="K2302" i="7"/>
  <c r="O2302" i="7"/>
  <c r="P2302" i="7"/>
  <c r="Q2302" i="7"/>
  <c r="R2302" i="7"/>
  <c r="S2302" i="7"/>
  <c r="T2302" i="7"/>
  <c r="G2303" i="7"/>
  <c r="I2303" i="7"/>
  <c r="J2303" i="7"/>
  <c r="K2303" i="7"/>
  <c r="O2303" i="7"/>
  <c r="P2303" i="7"/>
  <c r="Q2303" i="7"/>
  <c r="R2303" i="7"/>
  <c r="S2303" i="7"/>
  <c r="T2303" i="7"/>
  <c r="G2304" i="7"/>
  <c r="I2304" i="7"/>
  <c r="J2304" i="7"/>
  <c r="K2304" i="7"/>
  <c r="O2304" i="7"/>
  <c r="P2304" i="7"/>
  <c r="Q2304" i="7"/>
  <c r="R2304" i="7"/>
  <c r="S2304" i="7"/>
  <c r="T2304" i="7"/>
  <c r="G2305" i="7"/>
  <c r="I2305" i="7"/>
  <c r="J2305" i="7"/>
  <c r="K2305" i="7"/>
  <c r="O2305" i="7"/>
  <c r="P2305" i="7"/>
  <c r="Q2305" i="7"/>
  <c r="R2305" i="7"/>
  <c r="S2305" i="7"/>
  <c r="T2305" i="7"/>
  <c r="G2306" i="7"/>
  <c r="I2306" i="7"/>
  <c r="J2306" i="7"/>
  <c r="K2306" i="7"/>
  <c r="G2343" i="7"/>
  <c r="I2343" i="7"/>
  <c r="J2343" i="7"/>
  <c r="K2343" i="7"/>
  <c r="O2343" i="7"/>
  <c r="P2343" i="7"/>
  <c r="Q2343" i="7"/>
  <c r="R2343" i="7"/>
  <c r="S2343" i="7"/>
  <c r="T2343" i="7"/>
  <c r="G2344" i="7"/>
  <c r="I2344" i="7"/>
  <c r="J2344" i="7"/>
  <c r="K2344" i="7"/>
  <c r="O2344" i="7"/>
  <c r="P2344" i="7"/>
  <c r="Q2344" i="7"/>
  <c r="R2344" i="7"/>
  <c r="S2344" i="7"/>
  <c r="T2344" i="7"/>
  <c r="G2345" i="7"/>
  <c r="I2345" i="7"/>
  <c r="J2345" i="7"/>
  <c r="K2345" i="7"/>
  <c r="O2345" i="7"/>
  <c r="P2345" i="7"/>
  <c r="Q2345" i="7"/>
  <c r="R2345" i="7"/>
  <c r="S2345" i="7"/>
  <c r="T2345" i="7"/>
  <c r="G2346" i="7"/>
  <c r="I2346" i="7"/>
  <c r="J2346" i="7"/>
  <c r="K2346" i="7"/>
  <c r="O2346" i="7"/>
  <c r="P2346" i="7"/>
  <c r="Q2346" i="7"/>
  <c r="R2346" i="7"/>
  <c r="S2346" i="7"/>
  <c r="T2346" i="7"/>
  <c r="G2347" i="7"/>
  <c r="I2347" i="7"/>
  <c r="J2347" i="7"/>
  <c r="K2347" i="7"/>
  <c r="G2384" i="7"/>
  <c r="I2384" i="7"/>
  <c r="J2384" i="7"/>
  <c r="K2384" i="7"/>
  <c r="O2384" i="7"/>
  <c r="P2384" i="7"/>
  <c r="Q2384" i="7"/>
  <c r="R2384" i="7"/>
  <c r="S2384" i="7"/>
  <c r="T2384" i="7"/>
  <c r="G2385" i="7"/>
  <c r="I2385" i="7"/>
  <c r="J2385" i="7"/>
  <c r="K2385" i="7"/>
  <c r="O2385" i="7"/>
  <c r="P2385" i="7"/>
  <c r="Q2385" i="7"/>
  <c r="R2385" i="7"/>
  <c r="S2385" i="7"/>
  <c r="T2385" i="7"/>
  <c r="G2386" i="7"/>
  <c r="I2386" i="7"/>
  <c r="J2386" i="7"/>
  <c r="K2386" i="7"/>
  <c r="O2386" i="7"/>
  <c r="P2386" i="7"/>
  <c r="Q2386" i="7"/>
  <c r="R2386" i="7"/>
  <c r="S2386" i="7"/>
  <c r="T2386" i="7"/>
  <c r="G2387" i="7"/>
  <c r="I2387" i="7"/>
  <c r="J2387" i="7"/>
  <c r="K2387" i="7"/>
  <c r="O2387" i="7"/>
  <c r="P2387" i="7"/>
  <c r="Q2387" i="7"/>
  <c r="R2387" i="7"/>
  <c r="S2387" i="7"/>
  <c r="T2387" i="7"/>
  <c r="G2388" i="7"/>
  <c r="I2388" i="7"/>
  <c r="J2388" i="7"/>
  <c r="K2388" i="7"/>
  <c r="G2425" i="7"/>
  <c r="I2425" i="7"/>
  <c r="J2425" i="7"/>
  <c r="K2425" i="7"/>
  <c r="O2425" i="7"/>
  <c r="P2425" i="7"/>
  <c r="Q2425" i="7"/>
  <c r="R2425" i="7"/>
  <c r="S2425" i="7"/>
  <c r="T2425" i="7"/>
  <c r="G2426" i="7"/>
  <c r="I2426" i="7"/>
  <c r="J2426" i="7"/>
  <c r="K2426" i="7"/>
  <c r="O2426" i="7"/>
  <c r="P2426" i="7"/>
  <c r="Q2426" i="7"/>
  <c r="R2426" i="7"/>
  <c r="S2426" i="7"/>
  <c r="T2426" i="7"/>
  <c r="G2427" i="7"/>
  <c r="I2427" i="7"/>
  <c r="J2427" i="7"/>
  <c r="K2427" i="7"/>
  <c r="O2427" i="7"/>
  <c r="P2427" i="7"/>
  <c r="Q2427" i="7"/>
  <c r="R2427" i="7"/>
  <c r="S2427" i="7"/>
  <c r="T2427" i="7"/>
  <c r="G2428" i="7"/>
  <c r="I2428" i="7"/>
  <c r="J2428" i="7"/>
  <c r="K2428" i="7"/>
  <c r="O2428" i="7"/>
  <c r="P2428" i="7"/>
  <c r="Q2428" i="7"/>
  <c r="R2428" i="7"/>
  <c r="S2428" i="7"/>
  <c r="T2428" i="7"/>
  <c r="G2429" i="7"/>
  <c r="I2429" i="7"/>
  <c r="J2429" i="7"/>
  <c r="K2429" i="7"/>
  <c r="G2466" i="7"/>
  <c r="I2466" i="7"/>
  <c r="J2466" i="7"/>
  <c r="K2466" i="7"/>
  <c r="O2466" i="7"/>
  <c r="P2466" i="7"/>
  <c r="Q2466" i="7"/>
  <c r="R2466" i="7"/>
  <c r="S2466" i="7"/>
  <c r="T2466" i="7"/>
  <c r="G2467" i="7"/>
  <c r="I2467" i="7"/>
  <c r="J2467" i="7"/>
  <c r="K2467" i="7"/>
  <c r="O2467" i="7"/>
  <c r="P2467" i="7"/>
  <c r="Q2467" i="7"/>
  <c r="R2467" i="7"/>
  <c r="S2467" i="7"/>
  <c r="T2467" i="7"/>
  <c r="G2468" i="7"/>
  <c r="I2468" i="7"/>
  <c r="J2468" i="7"/>
  <c r="K2468" i="7"/>
  <c r="O2468" i="7"/>
  <c r="P2468" i="7"/>
  <c r="Q2468" i="7"/>
  <c r="R2468" i="7"/>
  <c r="S2468" i="7"/>
  <c r="T2468" i="7"/>
  <c r="G2469" i="7"/>
  <c r="I2469" i="7"/>
  <c r="J2469" i="7"/>
  <c r="K2469" i="7"/>
  <c r="O2469" i="7"/>
  <c r="P2469" i="7"/>
  <c r="Q2469" i="7"/>
  <c r="R2469" i="7"/>
  <c r="S2469" i="7"/>
  <c r="T2469" i="7"/>
  <c r="G2470" i="7"/>
  <c r="I2470" i="7"/>
  <c r="J2470" i="7"/>
  <c r="K2470" i="7"/>
  <c r="G2507" i="7"/>
  <c r="I2507" i="7"/>
  <c r="J2507" i="7"/>
  <c r="K2507" i="7"/>
  <c r="O2507" i="7"/>
  <c r="P2507" i="7"/>
  <c r="Q2507" i="7"/>
  <c r="R2507" i="7"/>
  <c r="S2507" i="7"/>
  <c r="T2507" i="7"/>
  <c r="G2508" i="7"/>
  <c r="I2508" i="7"/>
  <c r="J2508" i="7"/>
  <c r="K2508" i="7"/>
  <c r="O2508" i="7"/>
  <c r="P2508" i="7"/>
  <c r="Q2508" i="7"/>
  <c r="R2508" i="7"/>
  <c r="S2508" i="7"/>
  <c r="T2508" i="7"/>
  <c r="G2509" i="7"/>
  <c r="I2509" i="7"/>
  <c r="J2509" i="7"/>
  <c r="K2509" i="7"/>
  <c r="O2509" i="7"/>
  <c r="P2509" i="7"/>
  <c r="Q2509" i="7"/>
  <c r="R2509" i="7"/>
  <c r="S2509" i="7"/>
  <c r="T2509" i="7"/>
  <c r="G2510" i="7"/>
  <c r="I2510" i="7"/>
  <c r="J2510" i="7"/>
  <c r="K2510" i="7"/>
  <c r="O2510" i="7"/>
  <c r="P2510" i="7"/>
  <c r="Q2510" i="7"/>
  <c r="R2510" i="7"/>
  <c r="S2510" i="7"/>
  <c r="T2510" i="7"/>
  <c r="G2511" i="7"/>
  <c r="I2511" i="7"/>
  <c r="J2511" i="7"/>
  <c r="K2511" i="7"/>
  <c r="G2548" i="7"/>
  <c r="I2548" i="7"/>
  <c r="J2548" i="7"/>
  <c r="K2548" i="7"/>
  <c r="O2548" i="7"/>
  <c r="P2548" i="7"/>
  <c r="Q2548" i="7"/>
  <c r="R2548" i="7"/>
  <c r="S2548" i="7"/>
  <c r="T2548" i="7"/>
  <c r="G2549" i="7"/>
  <c r="I2549" i="7"/>
  <c r="J2549" i="7"/>
  <c r="K2549" i="7"/>
  <c r="O2549" i="7"/>
  <c r="P2549" i="7"/>
  <c r="Q2549" i="7"/>
  <c r="R2549" i="7"/>
  <c r="S2549" i="7"/>
  <c r="T2549" i="7"/>
  <c r="G2550" i="7"/>
  <c r="I2550" i="7"/>
  <c r="J2550" i="7"/>
  <c r="K2550" i="7"/>
  <c r="O2550" i="7"/>
  <c r="P2550" i="7"/>
  <c r="Q2550" i="7"/>
  <c r="R2550" i="7"/>
  <c r="S2550" i="7"/>
  <c r="T2550" i="7"/>
  <c r="G2551" i="7"/>
  <c r="I2551" i="7"/>
  <c r="J2551" i="7"/>
  <c r="K2551" i="7"/>
  <c r="O2551" i="7"/>
  <c r="P2551" i="7"/>
  <c r="Q2551" i="7"/>
  <c r="R2551" i="7"/>
  <c r="S2551" i="7"/>
  <c r="T2551" i="7"/>
  <c r="G2552" i="7"/>
  <c r="I2552" i="7"/>
  <c r="J2552" i="7"/>
  <c r="K2552" i="7"/>
  <c r="G2589" i="7"/>
  <c r="I2589" i="7"/>
  <c r="J2589" i="7"/>
  <c r="K2589" i="7"/>
  <c r="O2589" i="7"/>
  <c r="P2589" i="7"/>
  <c r="Q2589" i="7"/>
  <c r="R2589" i="7"/>
  <c r="S2589" i="7"/>
  <c r="T2589" i="7"/>
  <c r="G2590" i="7"/>
  <c r="I2590" i="7"/>
  <c r="J2590" i="7"/>
  <c r="K2590" i="7"/>
  <c r="O2590" i="7"/>
  <c r="P2590" i="7"/>
  <c r="Q2590" i="7"/>
  <c r="R2590" i="7"/>
  <c r="S2590" i="7"/>
  <c r="T2590" i="7"/>
  <c r="G2591" i="7"/>
  <c r="I2591" i="7"/>
  <c r="J2591" i="7"/>
  <c r="K2591" i="7"/>
  <c r="O2591" i="7"/>
  <c r="P2591" i="7"/>
  <c r="Q2591" i="7"/>
  <c r="R2591" i="7"/>
  <c r="S2591" i="7"/>
  <c r="T2591" i="7"/>
  <c r="G2592" i="7"/>
  <c r="I2592" i="7"/>
  <c r="J2592" i="7"/>
  <c r="K2592" i="7"/>
  <c r="O2592" i="7"/>
  <c r="P2592" i="7"/>
  <c r="Q2592" i="7"/>
  <c r="R2592" i="7"/>
  <c r="S2592" i="7"/>
  <c r="T2592" i="7"/>
  <c r="G2593" i="7"/>
  <c r="I2593" i="7"/>
  <c r="J2593" i="7"/>
  <c r="K2593" i="7"/>
  <c r="G2630" i="7"/>
  <c r="I2630" i="7"/>
  <c r="J2630" i="7"/>
  <c r="K2630" i="7"/>
  <c r="O2630" i="7"/>
  <c r="P2630" i="7"/>
  <c r="Q2630" i="7"/>
  <c r="R2630" i="7"/>
  <c r="S2630" i="7"/>
  <c r="T2630" i="7"/>
  <c r="G2631" i="7"/>
  <c r="I2631" i="7"/>
  <c r="J2631" i="7"/>
  <c r="K2631" i="7"/>
  <c r="O2631" i="7"/>
  <c r="P2631" i="7"/>
  <c r="Q2631" i="7"/>
  <c r="R2631" i="7"/>
  <c r="S2631" i="7"/>
  <c r="T2631" i="7"/>
  <c r="G2632" i="7"/>
  <c r="I2632" i="7"/>
  <c r="J2632" i="7"/>
  <c r="K2632" i="7"/>
  <c r="O2632" i="7"/>
  <c r="P2632" i="7"/>
  <c r="Q2632" i="7"/>
  <c r="R2632" i="7"/>
  <c r="S2632" i="7"/>
  <c r="T2632" i="7"/>
  <c r="G2633" i="7"/>
  <c r="I2633" i="7"/>
  <c r="J2633" i="7"/>
  <c r="K2633" i="7"/>
  <c r="O2633" i="7"/>
  <c r="P2633" i="7"/>
  <c r="Q2633" i="7"/>
  <c r="R2633" i="7"/>
  <c r="S2633" i="7"/>
  <c r="T2633" i="7"/>
  <c r="G2634" i="7"/>
  <c r="I2634" i="7"/>
  <c r="J2634" i="7"/>
  <c r="K2634" i="7"/>
  <c r="G2671" i="7"/>
  <c r="I2671" i="7"/>
  <c r="J2671" i="7"/>
  <c r="K2671" i="7"/>
  <c r="O2671" i="7"/>
  <c r="P2671" i="7"/>
  <c r="Q2671" i="7"/>
  <c r="R2671" i="7"/>
  <c r="S2671" i="7"/>
  <c r="T2671" i="7"/>
  <c r="G2672" i="7"/>
  <c r="I2672" i="7"/>
  <c r="J2672" i="7"/>
  <c r="K2672" i="7"/>
  <c r="O2672" i="7"/>
  <c r="P2672" i="7"/>
  <c r="Q2672" i="7"/>
  <c r="R2672" i="7"/>
  <c r="S2672" i="7"/>
  <c r="T2672" i="7"/>
  <c r="G2673" i="7"/>
  <c r="I2673" i="7"/>
  <c r="J2673" i="7"/>
  <c r="K2673" i="7"/>
  <c r="O2673" i="7"/>
  <c r="P2673" i="7"/>
  <c r="Q2673" i="7"/>
  <c r="R2673" i="7"/>
  <c r="S2673" i="7"/>
  <c r="T2673" i="7"/>
  <c r="G2674" i="7"/>
  <c r="I2674" i="7"/>
  <c r="J2674" i="7"/>
  <c r="K2674" i="7"/>
  <c r="O2674" i="7"/>
  <c r="P2674" i="7"/>
  <c r="Q2674" i="7"/>
  <c r="R2674" i="7"/>
  <c r="S2674" i="7"/>
  <c r="T2674" i="7"/>
  <c r="G2675" i="7"/>
  <c r="I2675" i="7"/>
  <c r="J2675" i="7"/>
  <c r="K2675" i="7"/>
  <c r="G2712" i="7"/>
  <c r="I2712" i="7"/>
  <c r="J2712" i="7"/>
  <c r="K2712" i="7"/>
  <c r="O2712" i="7"/>
  <c r="P2712" i="7"/>
  <c r="Q2712" i="7"/>
  <c r="R2712" i="7"/>
  <c r="S2712" i="7"/>
  <c r="T2712" i="7"/>
  <c r="G2713" i="7"/>
  <c r="I2713" i="7"/>
  <c r="J2713" i="7"/>
  <c r="K2713" i="7"/>
  <c r="O2713" i="7"/>
  <c r="P2713" i="7"/>
  <c r="Q2713" i="7"/>
  <c r="R2713" i="7"/>
  <c r="S2713" i="7"/>
  <c r="T2713" i="7"/>
  <c r="G2714" i="7"/>
  <c r="I2714" i="7"/>
  <c r="J2714" i="7"/>
  <c r="K2714" i="7"/>
  <c r="O2714" i="7"/>
  <c r="P2714" i="7"/>
  <c r="Q2714" i="7"/>
  <c r="R2714" i="7"/>
  <c r="S2714" i="7"/>
  <c r="T2714" i="7"/>
  <c r="G2715" i="7"/>
  <c r="I2715" i="7"/>
  <c r="J2715" i="7"/>
  <c r="K2715" i="7"/>
  <c r="O2715" i="7"/>
  <c r="P2715" i="7"/>
  <c r="Q2715" i="7"/>
  <c r="R2715" i="7"/>
  <c r="S2715" i="7"/>
  <c r="T2715" i="7"/>
  <c r="G2716" i="7"/>
  <c r="I2716" i="7"/>
  <c r="J2716" i="7"/>
  <c r="K2716" i="7"/>
  <c r="G2753" i="7"/>
  <c r="I2753" i="7"/>
  <c r="J2753" i="7"/>
  <c r="K2753" i="7"/>
  <c r="O2753" i="7"/>
  <c r="P2753" i="7"/>
  <c r="Q2753" i="7"/>
  <c r="R2753" i="7"/>
  <c r="S2753" i="7"/>
  <c r="T2753" i="7"/>
  <c r="G2754" i="7"/>
  <c r="I2754" i="7"/>
  <c r="J2754" i="7"/>
  <c r="K2754" i="7"/>
  <c r="O2754" i="7"/>
  <c r="P2754" i="7"/>
  <c r="Q2754" i="7"/>
  <c r="R2754" i="7"/>
  <c r="S2754" i="7"/>
  <c r="T2754" i="7"/>
  <c r="G2755" i="7"/>
  <c r="I2755" i="7"/>
  <c r="J2755" i="7"/>
  <c r="K2755" i="7"/>
  <c r="O2755" i="7"/>
  <c r="P2755" i="7"/>
  <c r="Q2755" i="7"/>
  <c r="R2755" i="7"/>
  <c r="S2755" i="7"/>
  <c r="T2755" i="7"/>
  <c r="G2756" i="7"/>
  <c r="I2756" i="7"/>
  <c r="J2756" i="7"/>
  <c r="K2756" i="7"/>
  <c r="O2756" i="7"/>
  <c r="P2756" i="7"/>
  <c r="Q2756" i="7"/>
  <c r="R2756" i="7"/>
  <c r="S2756" i="7"/>
  <c r="T2756" i="7"/>
  <c r="G2757" i="7"/>
  <c r="I2757" i="7"/>
  <c r="J2757" i="7"/>
  <c r="K2757" i="7"/>
  <c r="G2794" i="7"/>
  <c r="I2794" i="7"/>
  <c r="J2794" i="7"/>
  <c r="K2794" i="7"/>
  <c r="O2794" i="7"/>
  <c r="P2794" i="7"/>
  <c r="Q2794" i="7"/>
  <c r="R2794" i="7"/>
  <c r="S2794" i="7"/>
  <c r="T2794" i="7"/>
  <c r="G2795" i="7"/>
  <c r="I2795" i="7"/>
  <c r="J2795" i="7"/>
  <c r="K2795" i="7"/>
  <c r="O2795" i="7"/>
  <c r="P2795" i="7"/>
  <c r="Q2795" i="7"/>
  <c r="R2795" i="7"/>
  <c r="S2795" i="7"/>
  <c r="T2795" i="7"/>
  <c r="G2796" i="7"/>
  <c r="I2796" i="7"/>
  <c r="J2796" i="7"/>
  <c r="K2796" i="7"/>
  <c r="O2796" i="7"/>
  <c r="P2796" i="7"/>
  <c r="Q2796" i="7"/>
  <c r="R2796" i="7"/>
  <c r="S2796" i="7"/>
  <c r="T2796" i="7"/>
  <c r="G2797" i="7"/>
  <c r="I2797" i="7"/>
  <c r="J2797" i="7"/>
  <c r="K2797" i="7"/>
  <c r="O2797" i="7"/>
  <c r="P2797" i="7"/>
  <c r="Q2797" i="7"/>
  <c r="R2797" i="7"/>
  <c r="S2797" i="7"/>
  <c r="T2797" i="7"/>
  <c r="G2798" i="7"/>
  <c r="I2798" i="7"/>
  <c r="J2798" i="7"/>
  <c r="K2798" i="7"/>
  <c r="G2835" i="7"/>
  <c r="I2835" i="7"/>
  <c r="J2835" i="7"/>
  <c r="K2835" i="7"/>
  <c r="O2835" i="7"/>
  <c r="P2835" i="7"/>
  <c r="Q2835" i="7"/>
  <c r="R2835" i="7"/>
  <c r="S2835" i="7"/>
  <c r="T2835" i="7"/>
  <c r="G2836" i="7"/>
  <c r="I2836" i="7"/>
  <c r="J2836" i="7"/>
  <c r="K2836" i="7"/>
  <c r="O2836" i="7"/>
  <c r="P2836" i="7"/>
  <c r="Q2836" i="7"/>
  <c r="R2836" i="7"/>
  <c r="S2836" i="7"/>
  <c r="T2836" i="7"/>
  <c r="G2837" i="7"/>
  <c r="I2837" i="7"/>
  <c r="J2837" i="7"/>
  <c r="K2837" i="7"/>
  <c r="O2837" i="7"/>
  <c r="P2837" i="7"/>
  <c r="Q2837" i="7"/>
  <c r="R2837" i="7"/>
  <c r="S2837" i="7"/>
  <c r="T2837" i="7"/>
  <c r="G2838" i="7"/>
  <c r="I2838" i="7"/>
  <c r="J2838" i="7"/>
  <c r="K2838" i="7"/>
  <c r="O2838" i="7"/>
  <c r="P2838" i="7"/>
  <c r="Q2838" i="7"/>
  <c r="R2838" i="7"/>
  <c r="S2838" i="7"/>
  <c r="T2838" i="7"/>
  <c r="G2839" i="7"/>
  <c r="I2839" i="7"/>
  <c r="J2839" i="7"/>
  <c r="K2839" i="7"/>
  <c r="G2876" i="7"/>
  <c r="I2876" i="7"/>
  <c r="J2876" i="7"/>
  <c r="K2876" i="7"/>
  <c r="O2876" i="7"/>
  <c r="P2876" i="7"/>
  <c r="Q2876" i="7"/>
  <c r="R2876" i="7"/>
  <c r="S2876" i="7"/>
  <c r="T2876" i="7"/>
  <c r="G2877" i="7"/>
  <c r="I2877" i="7"/>
  <c r="J2877" i="7"/>
  <c r="K2877" i="7"/>
  <c r="O2877" i="7"/>
  <c r="P2877" i="7"/>
  <c r="Q2877" i="7"/>
  <c r="R2877" i="7"/>
  <c r="S2877" i="7"/>
  <c r="T2877" i="7"/>
  <c r="G2878" i="7"/>
  <c r="I2878" i="7"/>
  <c r="J2878" i="7"/>
  <c r="K2878" i="7"/>
  <c r="O2878" i="7"/>
  <c r="P2878" i="7"/>
  <c r="Q2878" i="7"/>
  <c r="R2878" i="7"/>
  <c r="S2878" i="7"/>
  <c r="T2878" i="7"/>
  <c r="G2879" i="7"/>
  <c r="I2879" i="7"/>
  <c r="J2879" i="7"/>
  <c r="K2879" i="7"/>
  <c r="O2879" i="7"/>
  <c r="P2879" i="7"/>
  <c r="Q2879" i="7"/>
  <c r="R2879" i="7"/>
  <c r="S2879" i="7"/>
  <c r="T2879" i="7"/>
  <c r="G2880" i="7"/>
  <c r="I2880" i="7"/>
  <c r="J2880" i="7"/>
  <c r="K2880" i="7"/>
  <c r="G2917" i="7"/>
  <c r="I2917" i="7"/>
  <c r="J2917" i="7"/>
  <c r="K2917" i="7"/>
  <c r="O2917" i="7"/>
  <c r="P2917" i="7"/>
  <c r="Q2917" i="7"/>
  <c r="R2917" i="7"/>
  <c r="S2917" i="7"/>
  <c r="T2917" i="7"/>
  <c r="G2918" i="7"/>
  <c r="I2918" i="7"/>
  <c r="J2918" i="7"/>
  <c r="K2918" i="7"/>
  <c r="O2918" i="7"/>
  <c r="P2918" i="7"/>
  <c r="Q2918" i="7"/>
  <c r="R2918" i="7"/>
  <c r="S2918" i="7"/>
  <c r="T2918" i="7"/>
  <c r="G2919" i="7"/>
  <c r="I2919" i="7"/>
  <c r="J2919" i="7"/>
  <c r="K2919" i="7"/>
  <c r="O2919" i="7"/>
  <c r="P2919" i="7"/>
  <c r="Q2919" i="7"/>
  <c r="R2919" i="7"/>
  <c r="S2919" i="7"/>
  <c r="T2919" i="7"/>
  <c r="G2920" i="7"/>
  <c r="I2920" i="7"/>
  <c r="J2920" i="7"/>
  <c r="K2920" i="7"/>
  <c r="O2920" i="7"/>
  <c r="P2920" i="7"/>
  <c r="Q2920" i="7"/>
  <c r="R2920" i="7"/>
  <c r="S2920" i="7"/>
  <c r="T2920" i="7"/>
  <c r="G2921" i="7"/>
  <c r="I2921" i="7"/>
  <c r="J2921" i="7"/>
  <c r="K2921" i="7"/>
  <c r="G2958" i="7"/>
  <c r="I2958" i="7"/>
  <c r="J2958" i="7"/>
  <c r="K2958" i="7"/>
  <c r="O2958" i="7"/>
  <c r="P2958" i="7"/>
  <c r="Q2958" i="7"/>
  <c r="R2958" i="7"/>
  <c r="S2958" i="7"/>
  <c r="T2958" i="7"/>
  <c r="G2959" i="7"/>
  <c r="I2959" i="7"/>
  <c r="J2959" i="7"/>
  <c r="K2959" i="7"/>
  <c r="O2959" i="7"/>
  <c r="P2959" i="7"/>
  <c r="Q2959" i="7"/>
  <c r="R2959" i="7"/>
  <c r="S2959" i="7"/>
  <c r="T2959" i="7"/>
  <c r="G2960" i="7"/>
  <c r="I2960" i="7"/>
  <c r="J2960" i="7"/>
  <c r="K2960" i="7"/>
  <c r="O2960" i="7"/>
  <c r="P2960" i="7"/>
  <c r="Q2960" i="7"/>
  <c r="R2960" i="7"/>
  <c r="S2960" i="7"/>
  <c r="T2960" i="7"/>
  <c r="G2961" i="7"/>
  <c r="I2961" i="7"/>
  <c r="J2961" i="7"/>
  <c r="K2961" i="7"/>
  <c r="O2961" i="7"/>
  <c r="P2961" i="7"/>
  <c r="Q2961" i="7"/>
  <c r="R2961" i="7"/>
  <c r="S2961" i="7"/>
  <c r="T2961" i="7"/>
  <c r="G2962" i="7"/>
  <c r="I2962" i="7"/>
  <c r="J2962" i="7"/>
  <c r="K2962" i="7"/>
  <c r="G2999" i="7"/>
  <c r="I2999" i="7"/>
  <c r="J2999" i="7"/>
  <c r="K2999" i="7"/>
  <c r="O2999" i="7"/>
  <c r="P2999" i="7"/>
  <c r="Q2999" i="7"/>
  <c r="R2999" i="7"/>
  <c r="S2999" i="7"/>
  <c r="T2999" i="7"/>
  <c r="G3000" i="7"/>
  <c r="I3000" i="7"/>
  <c r="J3000" i="7"/>
  <c r="K3000" i="7"/>
  <c r="O3000" i="7"/>
  <c r="P3000" i="7"/>
  <c r="Q3000" i="7"/>
  <c r="R3000" i="7"/>
  <c r="S3000" i="7"/>
  <c r="T3000" i="7"/>
  <c r="G3001" i="7"/>
  <c r="I3001" i="7"/>
  <c r="J3001" i="7"/>
  <c r="K3001" i="7"/>
  <c r="O3001" i="7"/>
  <c r="P3001" i="7"/>
  <c r="Q3001" i="7"/>
  <c r="R3001" i="7"/>
  <c r="S3001" i="7"/>
  <c r="T3001" i="7"/>
  <c r="G3002" i="7"/>
  <c r="I3002" i="7"/>
  <c r="J3002" i="7"/>
  <c r="K3002" i="7"/>
  <c r="O3002" i="7"/>
  <c r="P3002" i="7"/>
  <c r="Q3002" i="7"/>
  <c r="R3002" i="7"/>
  <c r="S3002" i="7"/>
  <c r="T3002" i="7"/>
  <c r="G3003" i="7"/>
  <c r="I3003" i="7"/>
  <c r="J3003" i="7"/>
  <c r="K3003" i="7"/>
  <c r="G3040" i="7"/>
  <c r="I3040" i="7"/>
  <c r="J3040" i="7"/>
  <c r="K3040" i="7"/>
  <c r="O3040" i="7"/>
  <c r="P3040" i="7"/>
  <c r="Q3040" i="7"/>
  <c r="R3040" i="7"/>
  <c r="S3040" i="7"/>
  <c r="T3040" i="7"/>
  <c r="G3041" i="7"/>
  <c r="I3041" i="7"/>
  <c r="J3041" i="7"/>
  <c r="K3041" i="7"/>
  <c r="O3041" i="7"/>
  <c r="P3041" i="7"/>
  <c r="Q3041" i="7"/>
  <c r="R3041" i="7"/>
  <c r="S3041" i="7"/>
  <c r="T3041" i="7"/>
  <c r="G3042" i="7"/>
  <c r="I3042" i="7"/>
  <c r="J3042" i="7"/>
  <c r="K3042" i="7"/>
  <c r="O3042" i="7"/>
  <c r="P3042" i="7"/>
  <c r="Q3042" i="7"/>
  <c r="R3042" i="7"/>
  <c r="S3042" i="7"/>
  <c r="T3042" i="7"/>
  <c r="G3043" i="7"/>
  <c r="I3043" i="7"/>
  <c r="J3043" i="7"/>
  <c r="K3043" i="7"/>
  <c r="O3043" i="7"/>
  <c r="P3043" i="7"/>
  <c r="Q3043" i="7"/>
  <c r="R3043" i="7"/>
  <c r="S3043" i="7"/>
  <c r="T3043" i="7"/>
  <c r="G3044" i="7"/>
  <c r="I3044" i="7"/>
  <c r="J3044" i="7"/>
  <c r="K3044" i="7"/>
  <c r="G3081" i="7"/>
  <c r="I3081" i="7"/>
  <c r="J3081" i="7"/>
  <c r="K3081" i="7"/>
  <c r="O3081" i="7"/>
  <c r="P3081" i="7"/>
  <c r="Q3081" i="7"/>
  <c r="R3081" i="7"/>
  <c r="S3081" i="7"/>
  <c r="T3081" i="7"/>
  <c r="G3082" i="7"/>
  <c r="I3082" i="7"/>
  <c r="J3082" i="7"/>
  <c r="K3082" i="7"/>
  <c r="O3082" i="7"/>
  <c r="P3082" i="7"/>
  <c r="Q3082" i="7"/>
  <c r="R3082" i="7"/>
  <c r="S3082" i="7"/>
  <c r="T3082" i="7"/>
  <c r="G3083" i="7"/>
  <c r="I3083" i="7"/>
  <c r="J3083" i="7"/>
  <c r="K3083" i="7"/>
  <c r="O3083" i="7"/>
  <c r="P3083" i="7"/>
  <c r="Q3083" i="7"/>
  <c r="R3083" i="7"/>
  <c r="S3083" i="7"/>
  <c r="T3083" i="7"/>
  <c r="G3084" i="7"/>
  <c r="I3084" i="7"/>
  <c r="J3084" i="7"/>
  <c r="K3084" i="7"/>
  <c r="O3084" i="7"/>
  <c r="P3084" i="7"/>
  <c r="Q3084" i="7"/>
  <c r="R3084" i="7"/>
  <c r="S3084" i="7"/>
  <c r="T3084" i="7"/>
  <c r="G3085" i="7"/>
  <c r="I3085" i="7"/>
  <c r="J3085" i="7"/>
  <c r="K3085" i="7"/>
  <c r="G3122" i="7"/>
  <c r="I3122" i="7"/>
  <c r="J3122" i="7"/>
  <c r="K3122" i="7"/>
  <c r="O3122" i="7"/>
  <c r="P3122" i="7"/>
  <c r="Q3122" i="7"/>
  <c r="R3122" i="7"/>
  <c r="S3122" i="7"/>
  <c r="T3122" i="7"/>
  <c r="G3123" i="7"/>
  <c r="I3123" i="7"/>
  <c r="J3123" i="7"/>
  <c r="K3123" i="7"/>
  <c r="O3123" i="7"/>
  <c r="P3123" i="7"/>
  <c r="Q3123" i="7"/>
  <c r="R3123" i="7"/>
  <c r="S3123" i="7"/>
  <c r="T3123" i="7"/>
  <c r="G3124" i="7"/>
  <c r="I3124" i="7"/>
  <c r="J3124" i="7"/>
  <c r="K3124" i="7"/>
  <c r="O3124" i="7"/>
  <c r="P3124" i="7"/>
  <c r="Q3124" i="7"/>
  <c r="R3124" i="7"/>
  <c r="S3124" i="7"/>
  <c r="T3124" i="7"/>
  <c r="G3125" i="7"/>
  <c r="I3125" i="7"/>
  <c r="J3125" i="7"/>
  <c r="K3125" i="7"/>
  <c r="O3125" i="7"/>
  <c r="P3125" i="7"/>
  <c r="Q3125" i="7"/>
  <c r="R3125" i="7"/>
  <c r="S3125" i="7"/>
  <c r="T3125" i="7"/>
  <c r="G3126" i="7"/>
  <c r="I3126" i="7"/>
  <c r="J3126" i="7"/>
  <c r="K3126" i="7"/>
  <c r="G3163" i="7"/>
  <c r="I3163" i="7"/>
  <c r="J3163" i="7"/>
  <c r="K3163" i="7"/>
  <c r="O3163" i="7"/>
  <c r="P3163" i="7"/>
  <c r="Q3163" i="7"/>
  <c r="R3163" i="7"/>
  <c r="S3163" i="7"/>
  <c r="T3163" i="7"/>
  <c r="G3164" i="7"/>
  <c r="I3164" i="7"/>
  <c r="J3164" i="7"/>
  <c r="K3164" i="7"/>
  <c r="O3164" i="7"/>
  <c r="P3164" i="7"/>
  <c r="Q3164" i="7"/>
  <c r="R3164" i="7"/>
  <c r="S3164" i="7"/>
  <c r="T3164" i="7"/>
  <c r="G3165" i="7"/>
  <c r="I3165" i="7"/>
  <c r="J3165" i="7"/>
  <c r="K3165" i="7"/>
  <c r="O3165" i="7"/>
  <c r="P3165" i="7"/>
  <c r="Q3165" i="7"/>
  <c r="R3165" i="7"/>
  <c r="S3165" i="7"/>
  <c r="T3165" i="7"/>
  <c r="G3166" i="7"/>
  <c r="I3166" i="7"/>
  <c r="J3166" i="7"/>
  <c r="K3166" i="7"/>
  <c r="O3166" i="7"/>
  <c r="P3166" i="7"/>
  <c r="Q3166" i="7"/>
  <c r="R3166" i="7"/>
  <c r="S3166" i="7"/>
  <c r="T3166" i="7"/>
  <c r="G3167" i="7"/>
  <c r="I3167" i="7"/>
  <c r="J3167" i="7"/>
  <c r="K3167" i="7"/>
  <c r="G3204" i="7"/>
  <c r="I3204" i="7"/>
  <c r="J3204" i="7"/>
  <c r="K3204" i="7"/>
  <c r="O3204" i="7"/>
  <c r="P3204" i="7"/>
  <c r="Q3204" i="7"/>
  <c r="R3204" i="7"/>
  <c r="S3204" i="7"/>
  <c r="T3204" i="7"/>
  <c r="G3205" i="7"/>
  <c r="I3205" i="7"/>
  <c r="J3205" i="7"/>
  <c r="K3205" i="7"/>
  <c r="O3205" i="7"/>
  <c r="P3205" i="7"/>
  <c r="Q3205" i="7"/>
  <c r="R3205" i="7"/>
  <c r="S3205" i="7"/>
  <c r="T3205" i="7"/>
  <c r="G3206" i="7"/>
  <c r="I3206" i="7"/>
  <c r="J3206" i="7"/>
  <c r="K3206" i="7"/>
  <c r="O3206" i="7"/>
  <c r="P3206" i="7"/>
  <c r="Q3206" i="7"/>
  <c r="R3206" i="7"/>
  <c r="S3206" i="7"/>
  <c r="T3206" i="7"/>
  <c r="G3207" i="7"/>
  <c r="I3207" i="7"/>
  <c r="J3207" i="7"/>
  <c r="K3207" i="7"/>
  <c r="O3207" i="7"/>
  <c r="P3207" i="7"/>
  <c r="Q3207" i="7"/>
  <c r="R3207" i="7"/>
  <c r="S3207" i="7"/>
  <c r="T3207" i="7"/>
  <c r="G3208" i="7"/>
  <c r="I3208" i="7"/>
  <c r="J3208" i="7"/>
  <c r="K3208" i="7"/>
  <c r="G3245" i="7"/>
  <c r="I3245" i="7"/>
  <c r="J3245" i="7"/>
  <c r="K3245" i="7"/>
  <c r="O3245" i="7"/>
  <c r="P3245" i="7"/>
  <c r="Q3245" i="7"/>
  <c r="R3245" i="7"/>
  <c r="S3245" i="7"/>
  <c r="T3245" i="7"/>
  <c r="G3246" i="7"/>
  <c r="I3246" i="7"/>
  <c r="J3246" i="7"/>
  <c r="K3246" i="7"/>
  <c r="O3246" i="7"/>
  <c r="P3246" i="7"/>
  <c r="Q3246" i="7"/>
  <c r="R3246" i="7"/>
  <c r="S3246" i="7"/>
  <c r="T3246" i="7"/>
  <c r="G3247" i="7"/>
  <c r="I3247" i="7"/>
  <c r="J3247" i="7"/>
  <c r="K3247" i="7"/>
  <c r="O3247" i="7"/>
  <c r="P3247" i="7"/>
  <c r="Q3247" i="7"/>
  <c r="R3247" i="7"/>
  <c r="S3247" i="7"/>
  <c r="T3247" i="7"/>
  <c r="G3248" i="7"/>
  <c r="I3248" i="7"/>
  <c r="J3248" i="7"/>
  <c r="K3248" i="7"/>
  <c r="O3248" i="7"/>
  <c r="P3248" i="7"/>
  <c r="Q3248" i="7"/>
  <c r="R3248" i="7"/>
  <c r="S3248" i="7"/>
  <c r="T3248" i="7"/>
  <c r="G3249" i="7"/>
  <c r="I3249" i="7"/>
  <c r="J3249" i="7"/>
  <c r="K3249" i="7"/>
  <c r="G3286" i="7"/>
  <c r="I3286" i="7"/>
  <c r="J3286" i="7"/>
  <c r="K3286" i="7"/>
  <c r="O3286" i="7"/>
  <c r="P3286" i="7"/>
  <c r="Q3286" i="7"/>
  <c r="R3286" i="7"/>
  <c r="S3286" i="7"/>
  <c r="T3286" i="7"/>
  <c r="G3287" i="7"/>
  <c r="I3287" i="7"/>
  <c r="J3287" i="7"/>
  <c r="K3287" i="7"/>
  <c r="O3287" i="7"/>
  <c r="P3287" i="7"/>
  <c r="Q3287" i="7"/>
  <c r="R3287" i="7"/>
  <c r="S3287" i="7"/>
  <c r="T3287" i="7"/>
  <c r="G3288" i="7"/>
  <c r="I3288" i="7"/>
  <c r="J3288" i="7"/>
  <c r="K3288" i="7"/>
  <c r="O3288" i="7"/>
  <c r="P3288" i="7"/>
  <c r="Q3288" i="7"/>
  <c r="R3288" i="7"/>
  <c r="S3288" i="7"/>
  <c r="T3288" i="7"/>
  <c r="G3289" i="7"/>
  <c r="I3289" i="7"/>
  <c r="J3289" i="7"/>
  <c r="K3289" i="7"/>
  <c r="O3289" i="7"/>
  <c r="P3289" i="7"/>
  <c r="Q3289" i="7"/>
  <c r="R3289" i="7"/>
  <c r="S3289" i="7"/>
  <c r="T3289" i="7"/>
  <c r="G3290" i="7"/>
  <c r="I3290" i="7"/>
  <c r="J3290" i="7"/>
  <c r="K3290" i="7"/>
  <c r="G3327" i="7"/>
  <c r="I3327" i="7"/>
  <c r="J3327" i="7"/>
  <c r="K3327" i="7"/>
  <c r="O3327" i="7"/>
  <c r="P3327" i="7"/>
  <c r="Q3327" i="7"/>
  <c r="R3327" i="7"/>
  <c r="S3327" i="7"/>
  <c r="T3327" i="7"/>
  <c r="G3328" i="7"/>
  <c r="I3328" i="7"/>
  <c r="J3328" i="7"/>
  <c r="K3328" i="7"/>
  <c r="O3328" i="7"/>
  <c r="P3328" i="7"/>
  <c r="Q3328" i="7"/>
  <c r="R3328" i="7"/>
  <c r="S3328" i="7"/>
  <c r="T3328" i="7"/>
  <c r="G3329" i="7"/>
  <c r="I3329" i="7"/>
  <c r="J3329" i="7"/>
  <c r="K3329" i="7"/>
  <c r="O3329" i="7"/>
  <c r="P3329" i="7"/>
  <c r="Q3329" i="7"/>
  <c r="R3329" i="7"/>
  <c r="S3329" i="7"/>
  <c r="T3329" i="7"/>
  <c r="G3330" i="7"/>
  <c r="I3330" i="7"/>
  <c r="J3330" i="7"/>
  <c r="K3330" i="7"/>
  <c r="O3330" i="7"/>
  <c r="P3330" i="7"/>
  <c r="Q3330" i="7"/>
  <c r="R3330" i="7"/>
  <c r="S3330" i="7"/>
  <c r="T3330" i="7"/>
  <c r="G3331" i="7"/>
  <c r="I3331" i="7"/>
  <c r="J3331" i="7"/>
  <c r="K3331" i="7"/>
  <c r="G3368" i="7"/>
  <c r="I3368" i="7"/>
  <c r="J3368" i="7"/>
  <c r="K3368" i="7"/>
  <c r="O3368" i="7"/>
  <c r="P3368" i="7"/>
  <c r="Q3368" i="7"/>
  <c r="R3368" i="7"/>
  <c r="S3368" i="7"/>
  <c r="T3368" i="7"/>
  <c r="G3369" i="7"/>
  <c r="I3369" i="7"/>
  <c r="J3369" i="7"/>
  <c r="K3369" i="7"/>
  <c r="O3369" i="7"/>
  <c r="P3369" i="7"/>
  <c r="Q3369" i="7"/>
  <c r="R3369" i="7"/>
  <c r="S3369" i="7"/>
  <c r="T3369" i="7"/>
  <c r="G3370" i="7"/>
  <c r="I3370" i="7"/>
  <c r="J3370" i="7"/>
  <c r="K3370" i="7"/>
  <c r="O3370" i="7"/>
  <c r="P3370" i="7"/>
  <c r="Q3370" i="7"/>
  <c r="R3370" i="7"/>
  <c r="S3370" i="7"/>
  <c r="T3370" i="7"/>
  <c r="G3371" i="7"/>
  <c r="I3371" i="7"/>
  <c r="J3371" i="7"/>
  <c r="K3371" i="7"/>
  <c r="O3371" i="7"/>
  <c r="P3371" i="7"/>
  <c r="Q3371" i="7"/>
  <c r="R3371" i="7"/>
  <c r="S3371" i="7"/>
  <c r="T3371" i="7"/>
  <c r="G3372" i="7"/>
  <c r="I3372" i="7"/>
  <c r="J3372" i="7"/>
  <c r="K3372" i="7"/>
  <c r="G3409" i="7"/>
  <c r="I3409" i="7"/>
  <c r="J3409" i="7"/>
  <c r="K3409" i="7"/>
  <c r="O3409" i="7"/>
  <c r="P3409" i="7"/>
  <c r="Q3409" i="7"/>
  <c r="R3409" i="7"/>
  <c r="S3409" i="7"/>
  <c r="T3409" i="7"/>
  <c r="G3410" i="7"/>
  <c r="I3410" i="7"/>
  <c r="J3410" i="7"/>
  <c r="K3410" i="7"/>
  <c r="O3410" i="7"/>
  <c r="P3410" i="7"/>
  <c r="Q3410" i="7"/>
  <c r="R3410" i="7"/>
  <c r="S3410" i="7"/>
  <c r="T3410" i="7"/>
  <c r="G3411" i="7"/>
  <c r="I3411" i="7"/>
  <c r="J3411" i="7"/>
  <c r="K3411" i="7"/>
  <c r="O3411" i="7"/>
  <c r="P3411" i="7"/>
  <c r="Q3411" i="7"/>
  <c r="R3411" i="7"/>
  <c r="S3411" i="7"/>
  <c r="T3411" i="7"/>
  <c r="G3412" i="7"/>
  <c r="I3412" i="7"/>
  <c r="J3412" i="7"/>
  <c r="K3412" i="7"/>
  <c r="O3412" i="7"/>
  <c r="P3412" i="7"/>
  <c r="Q3412" i="7"/>
  <c r="R3412" i="7"/>
  <c r="S3412" i="7"/>
  <c r="T3412" i="7"/>
  <c r="G3413" i="7"/>
  <c r="I3413" i="7"/>
  <c r="J3413" i="7"/>
  <c r="K3413" i="7"/>
  <c r="G3450" i="7"/>
  <c r="I3450" i="7"/>
  <c r="J3450" i="7"/>
  <c r="K3450" i="7"/>
  <c r="O3450" i="7"/>
  <c r="P3450" i="7"/>
  <c r="Q3450" i="7"/>
  <c r="R3450" i="7"/>
  <c r="S3450" i="7"/>
  <c r="T3450" i="7"/>
  <c r="G3451" i="7"/>
  <c r="I3451" i="7"/>
  <c r="J3451" i="7"/>
  <c r="K3451" i="7"/>
  <c r="O3451" i="7"/>
  <c r="P3451" i="7"/>
  <c r="Q3451" i="7"/>
  <c r="R3451" i="7"/>
  <c r="S3451" i="7"/>
  <c r="T3451" i="7"/>
  <c r="G3452" i="7"/>
  <c r="I3452" i="7"/>
  <c r="J3452" i="7"/>
  <c r="K3452" i="7"/>
  <c r="O3452" i="7"/>
  <c r="P3452" i="7"/>
  <c r="Q3452" i="7"/>
  <c r="R3452" i="7"/>
  <c r="S3452" i="7"/>
  <c r="T3452" i="7"/>
  <c r="G3453" i="7"/>
  <c r="I3453" i="7"/>
  <c r="J3453" i="7"/>
  <c r="K3453" i="7"/>
  <c r="O3453" i="7"/>
  <c r="P3453" i="7"/>
  <c r="Q3453" i="7"/>
  <c r="R3453" i="7"/>
  <c r="S3453" i="7"/>
  <c r="T3453" i="7"/>
  <c r="G3454" i="7"/>
  <c r="I3454" i="7"/>
  <c r="J3454" i="7"/>
  <c r="K3454" i="7"/>
  <c r="G3491" i="7"/>
  <c r="I3491" i="7"/>
  <c r="J3491" i="7"/>
  <c r="K3491" i="7"/>
  <c r="O3491" i="7"/>
  <c r="P3491" i="7"/>
  <c r="Q3491" i="7"/>
  <c r="R3491" i="7"/>
  <c r="S3491" i="7"/>
  <c r="T3491" i="7"/>
  <c r="G3492" i="7"/>
  <c r="I3492" i="7"/>
  <c r="J3492" i="7"/>
  <c r="K3492" i="7"/>
  <c r="O3492" i="7"/>
  <c r="P3492" i="7"/>
  <c r="Q3492" i="7"/>
  <c r="R3492" i="7"/>
  <c r="S3492" i="7"/>
  <c r="T3492" i="7"/>
  <c r="G3493" i="7"/>
  <c r="I3493" i="7"/>
  <c r="J3493" i="7"/>
  <c r="K3493" i="7"/>
  <c r="O3493" i="7"/>
  <c r="P3493" i="7"/>
  <c r="Q3493" i="7"/>
  <c r="R3493" i="7"/>
  <c r="S3493" i="7"/>
  <c r="T3493" i="7"/>
  <c r="G3494" i="7"/>
  <c r="I3494" i="7"/>
  <c r="J3494" i="7"/>
  <c r="K3494" i="7"/>
  <c r="O3494" i="7"/>
  <c r="P3494" i="7"/>
  <c r="Q3494" i="7"/>
  <c r="R3494" i="7"/>
  <c r="S3494" i="7"/>
  <c r="T3494" i="7"/>
  <c r="G3495" i="7"/>
  <c r="I3495" i="7"/>
  <c r="J3495" i="7"/>
  <c r="K3495" i="7"/>
  <c r="G3532" i="7"/>
  <c r="I3532" i="7"/>
  <c r="J3532" i="7"/>
  <c r="K3532" i="7"/>
  <c r="O3532" i="7"/>
  <c r="P3532" i="7"/>
  <c r="Q3532" i="7"/>
  <c r="R3532" i="7"/>
  <c r="S3532" i="7"/>
  <c r="T3532" i="7"/>
  <c r="G3533" i="7"/>
  <c r="I3533" i="7"/>
  <c r="J3533" i="7"/>
  <c r="K3533" i="7"/>
  <c r="O3533" i="7"/>
  <c r="P3533" i="7"/>
  <c r="Q3533" i="7"/>
  <c r="R3533" i="7"/>
  <c r="S3533" i="7"/>
  <c r="T3533" i="7"/>
  <c r="G3534" i="7"/>
  <c r="I3534" i="7"/>
  <c r="J3534" i="7"/>
  <c r="K3534" i="7"/>
  <c r="O3534" i="7"/>
  <c r="P3534" i="7"/>
  <c r="Q3534" i="7"/>
  <c r="R3534" i="7"/>
  <c r="S3534" i="7"/>
  <c r="T3534" i="7"/>
  <c r="G3535" i="7"/>
  <c r="I3535" i="7"/>
  <c r="J3535" i="7"/>
  <c r="K3535" i="7"/>
  <c r="O3535" i="7"/>
  <c r="P3535" i="7"/>
  <c r="Q3535" i="7"/>
  <c r="R3535" i="7"/>
  <c r="S3535" i="7"/>
  <c r="T3535" i="7"/>
  <c r="G3536" i="7"/>
  <c r="I3536" i="7"/>
  <c r="J3536" i="7"/>
  <c r="K3536" i="7"/>
  <c r="G3573" i="7"/>
  <c r="I3573" i="7"/>
  <c r="J3573" i="7"/>
  <c r="K3573" i="7"/>
  <c r="O3573" i="7"/>
  <c r="P3573" i="7"/>
  <c r="Q3573" i="7"/>
  <c r="R3573" i="7"/>
  <c r="S3573" i="7"/>
  <c r="T3573" i="7"/>
  <c r="G3574" i="7"/>
  <c r="I3574" i="7"/>
  <c r="J3574" i="7"/>
  <c r="K3574" i="7"/>
  <c r="O3574" i="7"/>
  <c r="P3574" i="7"/>
  <c r="Q3574" i="7"/>
  <c r="R3574" i="7"/>
  <c r="S3574" i="7"/>
  <c r="T3574" i="7"/>
  <c r="G3575" i="7"/>
  <c r="I3575" i="7"/>
  <c r="J3575" i="7"/>
  <c r="K3575" i="7"/>
  <c r="O3575" i="7"/>
  <c r="P3575" i="7"/>
  <c r="Q3575" i="7"/>
  <c r="R3575" i="7"/>
  <c r="S3575" i="7"/>
  <c r="T3575" i="7"/>
  <c r="G3576" i="7"/>
  <c r="I3576" i="7"/>
  <c r="J3576" i="7"/>
  <c r="K3576" i="7"/>
  <c r="O3576" i="7"/>
  <c r="P3576" i="7"/>
  <c r="Q3576" i="7"/>
  <c r="R3576" i="7"/>
  <c r="S3576" i="7"/>
  <c r="T3576" i="7"/>
  <c r="G3577" i="7"/>
  <c r="I3577" i="7"/>
  <c r="J3577" i="7"/>
  <c r="K3577" i="7"/>
  <c r="G3614" i="7"/>
  <c r="I3614" i="7"/>
  <c r="J3614" i="7"/>
  <c r="K3614" i="7"/>
  <c r="O3614" i="7"/>
  <c r="P3614" i="7"/>
  <c r="Q3614" i="7"/>
  <c r="R3614" i="7"/>
  <c r="S3614" i="7"/>
  <c r="T3614" i="7"/>
  <c r="G3615" i="7"/>
  <c r="I3615" i="7"/>
  <c r="J3615" i="7"/>
  <c r="K3615" i="7"/>
  <c r="O3615" i="7"/>
  <c r="P3615" i="7"/>
  <c r="Q3615" i="7"/>
  <c r="R3615" i="7"/>
  <c r="S3615" i="7"/>
  <c r="T3615" i="7"/>
  <c r="G3616" i="7"/>
  <c r="I3616" i="7"/>
  <c r="J3616" i="7"/>
  <c r="K3616" i="7"/>
  <c r="O3616" i="7"/>
  <c r="P3616" i="7"/>
  <c r="Q3616" i="7"/>
  <c r="R3616" i="7"/>
  <c r="S3616" i="7"/>
  <c r="T3616" i="7"/>
  <c r="G3617" i="7"/>
  <c r="I3617" i="7"/>
  <c r="J3617" i="7"/>
  <c r="K3617" i="7"/>
  <c r="O3617" i="7"/>
  <c r="P3617" i="7"/>
  <c r="Q3617" i="7"/>
  <c r="R3617" i="7"/>
  <c r="S3617" i="7"/>
  <c r="T3617" i="7"/>
  <c r="G3618" i="7"/>
  <c r="I3618" i="7"/>
  <c r="J3618" i="7"/>
  <c r="K3618" i="7"/>
  <c r="G3655" i="7"/>
  <c r="I3655" i="7"/>
  <c r="J3655" i="7"/>
  <c r="K3655" i="7"/>
  <c r="O3655" i="7"/>
  <c r="P3655" i="7"/>
  <c r="Q3655" i="7"/>
  <c r="R3655" i="7"/>
  <c r="S3655" i="7"/>
  <c r="T3655" i="7"/>
  <c r="G3656" i="7"/>
  <c r="I3656" i="7"/>
  <c r="J3656" i="7"/>
  <c r="K3656" i="7"/>
  <c r="O3656" i="7"/>
  <c r="P3656" i="7"/>
  <c r="Q3656" i="7"/>
  <c r="R3656" i="7"/>
  <c r="S3656" i="7"/>
  <c r="T3656" i="7"/>
  <c r="G3657" i="7"/>
  <c r="I3657" i="7"/>
  <c r="J3657" i="7"/>
  <c r="K3657" i="7"/>
  <c r="O3657" i="7"/>
  <c r="P3657" i="7"/>
  <c r="Q3657" i="7"/>
  <c r="R3657" i="7"/>
  <c r="S3657" i="7"/>
  <c r="T3657" i="7"/>
  <c r="G3658" i="7"/>
  <c r="I3658" i="7"/>
  <c r="J3658" i="7"/>
  <c r="K3658" i="7"/>
  <c r="O3658" i="7"/>
  <c r="P3658" i="7"/>
  <c r="Q3658" i="7"/>
  <c r="R3658" i="7"/>
  <c r="S3658" i="7"/>
  <c r="T3658" i="7"/>
  <c r="G3659" i="7"/>
  <c r="I3659" i="7"/>
  <c r="J3659" i="7"/>
  <c r="K3659" i="7"/>
  <c r="G3696" i="7"/>
  <c r="I3696" i="7"/>
  <c r="J3696" i="7"/>
  <c r="K3696" i="7"/>
  <c r="O3696" i="7"/>
  <c r="P3696" i="7"/>
  <c r="Q3696" i="7"/>
  <c r="R3696" i="7"/>
  <c r="S3696" i="7"/>
  <c r="T3696" i="7"/>
  <c r="G3697" i="7"/>
  <c r="I3697" i="7"/>
  <c r="J3697" i="7"/>
  <c r="K3697" i="7"/>
  <c r="O3697" i="7"/>
  <c r="P3697" i="7"/>
  <c r="Q3697" i="7"/>
  <c r="R3697" i="7"/>
  <c r="S3697" i="7"/>
  <c r="T3697" i="7"/>
  <c r="G3698" i="7"/>
  <c r="I3698" i="7"/>
  <c r="J3698" i="7"/>
  <c r="K3698" i="7"/>
  <c r="O3698" i="7"/>
  <c r="P3698" i="7"/>
  <c r="Q3698" i="7"/>
  <c r="R3698" i="7"/>
  <c r="S3698" i="7"/>
  <c r="T3698" i="7"/>
  <c r="G3699" i="7"/>
  <c r="I3699" i="7"/>
  <c r="J3699" i="7"/>
  <c r="K3699" i="7"/>
  <c r="O3699" i="7"/>
  <c r="P3699" i="7"/>
  <c r="Q3699" i="7"/>
  <c r="R3699" i="7"/>
  <c r="S3699" i="7"/>
  <c r="T3699" i="7"/>
  <c r="G3700" i="7"/>
  <c r="I3700" i="7"/>
  <c r="J3700" i="7"/>
  <c r="K3700" i="7"/>
  <c r="G3737" i="7"/>
  <c r="I3737" i="7"/>
  <c r="J3737" i="7"/>
  <c r="K3737" i="7"/>
  <c r="O3737" i="7"/>
  <c r="P3737" i="7"/>
  <c r="Q3737" i="7"/>
  <c r="R3737" i="7"/>
  <c r="S3737" i="7"/>
  <c r="T3737" i="7"/>
  <c r="G3738" i="7"/>
  <c r="I3738" i="7"/>
  <c r="J3738" i="7"/>
  <c r="K3738" i="7"/>
  <c r="O3738" i="7"/>
  <c r="P3738" i="7"/>
  <c r="Q3738" i="7"/>
  <c r="R3738" i="7"/>
  <c r="S3738" i="7"/>
  <c r="T3738" i="7"/>
  <c r="G3739" i="7"/>
  <c r="I3739" i="7"/>
  <c r="J3739" i="7"/>
  <c r="K3739" i="7"/>
  <c r="O3739" i="7"/>
  <c r="P3739" i="7"/>
  <c r="Q3739" i="7"/>
  <c r="R3739" i="7"/>
  <c r="S3739" i="7"/>
  <c r="T3739" i="7"/>
  <c r="G3740" i="7"/>
  <c r="I3740" i="7"/>
  <c r="J3740" i="7"/>
  <c r="K3740" i="7"/>
  <c r="O3740" i="7"/>
  <c r="P3740" i="7"/>
  <c r="Q3740" i="7"/>
  <c r="R3740" i="7"/>
  <c r="S3740" i="7"/>
  <c r="T3740" i="7"/>
  <c r="G3741" i="7"/>
  <c r="I3741" i="7"/>
  <c r="J3741" i="7"/>
  <c r="K3741" i="7"/>
  <c r="G3778" i="7"/>
  <c r="I3778" i="7"/>
  <c r="J3778" i="7"/>
  <c r="K3778" i="7"/>
  <c r="O3778" i="7"/>
  <c r="P3778" i="7"/>
  <c r="Q3778" i="7"/>
  <c r="R3778" i="7"/>
  <c r="S3778" i="7"/>
  <c r="T3778" i="7"/>
  <c r="G3779" i="7"/>
  <c r="I3779" i="7"/>
  <c r="J3779" i="7"/>
  <c r="K3779" i="7"/>
  <c r="O3779" i="7"/>
  <c r="P3779" i="7"/>
  <c r="Q3779" i="7"/>
  <c r="R3779" i="7"/>
  <c r="S3779" i="7"/>
  <c r="T3779" i="7"/>
  <c r="G3780" i="7"/>
  <c r="I3780" i="7"/>
  <c r="J3780" i="7"/>
  <c r="K3780" i="7"/>
  <c r="O3780" i="7"/>
  <c r="P3780" i="7"/>
  <c r="Q3780" i="7"/>
  <c r="R3780" i="7"/>
  <c r="S3780" i="7"/>
  <c r="T3780" i="7"/>
  <c r="G3781" i="7"/>
  <c r="I3781" i="7"/>
  <c r="J3781" i="7"/>
  <c r="K3781" i="7"/>
  <c r="O3781" i="7"/>
  <c r="P3781" i="7"/>
  <c r="Q3781" i="7"/>
  <c r="R3781" i="7"/>
  <c r="S3781" i="7"/>
  <c r="T3781" i="7"/>
  <c r="G3782" i="7"/>
  <c r="I3782" i="7"/>
  <c r="J3782" i="7"/>
  <c r="K3782" i="7"/>
  <c r="G3819" i="7"/>
  <c r="I3819" i="7"/>
  <c r="J3819" i="7"/>
  <c r="K3819" i="7"/>
  <c r="O3819" i="7"/>
  <c r="P3819" i="7"/>
  <c r="Q3819" i="7"/>
  <c r="R3819" i="7"/>
  <c r="S3819" i="7"/>
  <c r="T3819" i="7"/>
  <c r="G3820" i="7"/>
  <c r="I3820" i="7"/>
  <c r="J3820" i="7"/>
  <c r="K3820" i="7"/>
  <c r="O3820" i="7"/>
  <c r="P3820" i="7"/>
  <c r="Q3820" i="7"/>
  <c r="R3820" i="7"/>
  <c r="S3820" i="7"/>
  <c r="T3820" i="7"/>
  <c r="G3821" i="7"/>
  <c r="I3821" i="7"/>
  <c r="J3821" i="7"/>
  <c r="K3821" i="7"/>
  <c r="O3821" i="7"/>
  <c r="P3821" i="7"/>
  <c r="Q3821" i="7"/>
  <c r="R3821" i="7"/>
  <c r="S3821" i="7"/>
  <c r="T3821" i="7"/>
  <c r="G3822" i="7"/>
  <c r="I3822" i="7"/>
  <c r="J3822" i="7"/>
  <c r="K3822" i="7"/>
  <c r="O3822" i="7"/>
  <c r="P3822" i="7"/>
  <c r="Q3822" i="7"/>
  <c r="R3822" i="7"/>
  <c r="S3822" i="7"/>
  <c r="T3822" i="7"/>
  <c r="G3823" i="7"/>
  <c r="I3823" i="7"/>
  <c r="J3823" i="7"/>
  <c r="K3823" i="7"/>
  <c r="G3860" i="7"/>
  <c r="I3860" i="7"/>
  <c r="J3860" i="7"/>
  <c r="K3860" i="7"/>
  <c r="O3860" i="7"/>
  <c r="P3860" i="7"/>
  <c r="Q3860" i="7"/>
  <c r="R3860" i="7"/>
  <c r="S3860" i="7"/>
  <c r="T3860" i="7"/>
  <c r="G3861" i="7"/>
  <c r="I3861" i="7"/>
  <c r="J3861" i="7"/>
  <c r="K3861" i="7"/>
  <c r="O3861" i="7"/>
  <c r="P3861" i="7"/>
  <c r="Q3861" i="7"/>
  <c r="R3861" i="7"/>
  <c r="S3861" i="7"/>
  <c r="T3861" i="7"/>
  <c r="G3862" i="7"/>
  <c r="I3862" i="7"/>
  <c r="J3862" i="7"/>
  <c r="K3862" i="7"/>
  <c r="O3862" i="7"/>
  <c r="P3862" i="7"/>
  <c r="Q3862" i="7"/>
  <c r="R3862" i="7"/>
  <c r="S3862" i="7"/>
  <c r="T3862" i="7"/>
  <c r="G3863" i="7"/>
  <c r="I3863" i="7"/>
  <c r="J3863" i="7"/>
  <c r="K3863" i="7"/>
  <c r="O3863" i="7"/>
  <c r="P3863" i="7"/>
  <c r="Q3863" i="7"/>
  <c r="R3863" i="7"/>
  <c r="S3863" i="7"/>
  <c r="T3863" i="7"/>
  <c r="G3864" i="7"/>
  <c r="I3864" i="7"/>
  <c r="J3864" i="7"/>
  <c r="K3864" i="7"/>
  <c r="G3901" i="7"/>
  <c r="I3901" i="7"/>
  <c r="J3901" i="7"/>
  <c r="K3901" i="7"/>
  <c r="O3901" i="7"/>
  <c r="P3901" i="7"/>
  <c r="Q3901" i="7"/>
  <c r="R3901" i="7"/>
  <c r="S3901" i="7"/>
  <c r="T3901" i="7"/>
  <c r="G3902" i="7"/>
  <c r="I3902" i="7"/>
  <c r="J3902" i="7"/>
  <c r="K3902" i="7"/>
  <c r="O3902" i="7"/>
  <c r="P3902" i="7"/>
  <c r="Q3902" i="7"/>
  <c r="R3902" i="7"/>
  <c r="S3902" i="7"/>
  <c r="T3902" i="7"/>
  <c r="G3903" i="7"/>
  <c r="I3903" i="7"/>
  <c r="J3903" i="7"/>
  <c r="K3903" i="7"/>
  <c r="O3903" i="7"/>
  <c r="P3903" i="7"/>
  <c r="Q3903" i="7"/>
  <c r="R3903" i="7"/>
  <c r="S3903" i="7"/>
  <c r="T3903" i="7"/>
  <c r="G3904" i="7"/>
  <c r="I3904" i="7"/>
  <c r="J3904" i="7"/>
  <c r="K3904" i="7"/>
  <c r="O3904" i="7"/>
  <c r="P3904" i="7"/>
  <c r="Q3904" i="7"/>
  <c r="R3904" i="7"/>
  <c r="S3904" i="7"/>
  <c r="T3904" i="7"/>
  <c r="G3905" i="7"/>
  <c r="I3905" i="7"/>
  <c r="J3905" i="7"/>
  <c r="K3905" i="7"/>
  <c r="T6" i="7"/>
  <c r="T7" i="7"/>
  <c r="T8" i="7"/>
  <c r="T9" i="7"/>
  <c r="Q6" i="7"/>
  <c r="Q7" i="7"/>
  <c r="Q8" i="7"/>
  <c r="Q9" i="7"/>
  <c r="K6" i="7"/>
  <c r="K7" i="7"/>
  <c r="K8" i="7"/>
  <c r="K9" i="7"/>
  <c r="K10" i="7"/>
  <c r="R6" i="7"/>
  <c r="R7" i="7"/>
  <c r="R8" i="7"/>
  <c r="R9" i="7"/>
  <c r="S8" i="7"/>
  <c r="S9" i="7"/>
  <c r="S7" i="7"/>
  <c r="P9" i="7"/>
  <c r="P8" i="7"/>
  <c r="P7" i="7"/>
  <c r="O9" i="7"/>
  <c r="O8" i="7"/>
  <c r="O7" i="7"/>
  <c r="G10" i="7"/>
  <c r="G9" i="7"/>
  <c r="G8" i="7"/>
  <c r="G7" i="7"/>
  <c r="J6" i="7"/>
  <c r="J7" i="7"/>
  <c r="J8" i="7"/>
  <c r="J9" i="7"/>
  <c r="J10" i="7"/>
  <c r="I10" i="7"/>
  <c r="I9" i="7"/>
  <c r="I8" i="7"/>
  <c r="S6" i="7"/>
  <c r="P6" i="7"/>
  <c r="O6" i="7"/>
  <c r="G6" i="7"/>
  <c r="AA1892" i="7" l="1"/>
  <c r="AC1728" i="7"/>
  <c r="AB3409" i="7"/>
  <c r="Y3163" i="7"/>
  <c r="Y2917" i="7"/>
  <c r="AB2507" i="7"/>
  <c r="Y1482" i="7"/>
  <c r="AB1113" i="7"/>
  <c r="AC2630" i="7"/>
  <c r="AC2302" i="7"/>
  <c r="AC1646" i="7"/>
  <c r="AB3163" i="7"/>
  <c r="Y2876" i="7"/>
  <c r="AA47" i="7"/>
  <c r="AB785" i="7"/>
  <c r="AC3040" i="7"/>
  <c r="AC2958" i="7"/>
  <c r="AB539" i="7"/>
  <c r="AB457" i="7"/>
  <c r="Y170" i="7"/>
  <c r="AC990" i="7"/>
  <c r="AC662" i="7"/>
  <c r="AA580" i="7"/>
  <c r="U334" i="7"/>
  <c r="AC334" i="7"/>
  <c r="AA3204" i="7"/>
  <c r="AA2958" i="7"/>
  <c r="AA2876" i="7"/>
  <c r="AA2302" i="7"/>
  <c r="AA2220" i="7"/>
  <c r="AA1564" i="7"/>
  <c r="AB1482" i="7"/>
  <c r="AB1318" i="7"/>
  <c r="AB1236" i="7"/>
  <c r="Y908" i="7"/>
  <c r="AB908" i="7"/>
  <c r="AB2753" i="7"/>
  <c r="V2179" i="7"/>
  <c r="Y2138" i="7"/>
  <c r="AB2097" i="7"/>
  <c r="W1441" i="7"/>
  <c r="AC1400" i="7"/>
  <c r="AA252" i="7"/>
  <c r="X3696" i="7"/>
  <c r="AC3696" i="7"/>
  <c r="V1195" i="7"/>
  <c r="V867" i="7"/>
  <c r="AA334" i="7"/>
  <c r="AC3573" i="7"/>
  <c r="AC2999" i="7"/>
  <c r="AA2548" i="7"/>
  <c r="AA2466" i="7"/>
  <c r="AA129" i="7"/>
  <c r="AB3655" i="7"/>
  <c r="AB3081" i="7"/>
  <c r="AA1400" i="7"/>
  <c r="AC2835" i="7"/>
  <c r="AC2589" i="7"/>
  <c r="AC2179" i="7"/>
  <c r="Z2138" i="7"/>
  <c r="AC2015" i="7"/>
  <c r="AC1933" i="7"/>
  <c r="AC1851" i="7"/>
  <c r="AC1769" i="7"/>
  <c r="W1728" i="7"/>
  <c r="AC1523" i="7"/>
  <c r="AA1154" i="7"/>
  <c r="W1113" i="7"/>
  <c r="W1072" i="7"/>
  <c r="AA1072" i="7"/>
  <c r="AB826" i="7"/>
  <c r="AB744" i="7"/>
  <c r="AB662" i="7"/>
  <c r="Y621" i="7"/>
  <c r="AB580" i="7"/>
  <c r="Y498" i="7"/>
  <c r="AC170" i="7"/>
  <c r="AC6" i="7"/>
  <c r="Y3778" i="7"/>
  <c r="V3204" i="7"/>
  <c r="V2958" i="7"/>
  <c r="AB2671" i="7"/>
  <c r="AB2589" i="7"/>
  <c r="AB2343" i="7"/>
  <c r="AB2261" i="7"/>
  <c r="AB2015" i="7"/>
  <c r="AB1933" i="7"/>
  <c r="AB1769" i="7"/>
  <c r="V1687" i="7"/>
  <c r="AB1605" i="7"/>
  <c r="AC1441" i="7"/>
  <c r="Z1359" i="7"/>
  <c r="AA1236" i="7"/>
  <c r="U662" i="7"/>
  <c r="W457" i="7"/>
  <c r="AA416" i="7"/>
  <c r="AB170" i="7"/>
  <c r="AB129" i="7"/>
  <c r="AC2753" i="7"/>
  <c r="U3081" i="7"/>
  <c r="W2835" i="7"/>
  <c r="AC2712" i="7"/>
  <c r="AA2384" i="7"/>
  <c r="AA1728" i="7"/>
  <c r="U3860" i="7"/>
  <c r="AA3737" i="7"/>
  <c r="AA3573" i="7"/>
  <c r="Z3409" i="7"/>
  <c r="AA3245" i="7"/>
  <c r="AB2917" i="7"/>
  <c r="AC2507" i="7"/>
  <c r="AC2425" i="7"/>
  <c r="AC2097" i="7"/>
  <c r="AA3532" i="7"/>
  <c r="X2179" i="7"/>
  <c r="Z1810" i="7"/>
  <c r="AA1769" i="7"/>
  <c r="Z949" i="7"/>
  <c r="AB3778" i="7"/>
  <c r="AB3696" i="7"/>
  <c r="AB3614" i="7"/>
  <c r="AB3532" i="7"/>
  <c r="AB3450" i="7"/>
  <c r="AB3286" i="7"/>
  <c r="V2917" i="7"/>
  <c r="V1892" i="7"/>
  <c r="AA1441" i="7"/>
  <c r="AC1318" i="7"/>
  <c r="AA1277" i="7"/>
  <c r="AB1195" i="7"/>
  <c r="AB949" i="7"/>
  <c r="AC867" i="7"/>
  <c r="Z785" i="7"/>
  <c r="AC703" i="7"/>
  <c r="AA662" i="7"/>
  <c r="U621" i="7"/>
  <c r="AC621" i="7"/>
  <c r="AC457" i="7"/>
  <c r="AC211" i="7"/>
  <c r="AC3901" i="7"/>
  <c r="AA2056" i="7"/>
  <c r="AA1974" i="7"/>
  <c r="AC1154" i="7"/>
  <c r="AB6" i="7"/>
  <c r="AB3491" i="7"/>
  <c r="AB990" i="7"/>
  <c r="AC826" i="7"/>
  <c r="W3819" i="7"/>
  <c r="AA2999" i="7"/>
  <c r="AA3614" i="7"/>
  <c r="Z3450" i="7"/>
  <c r="AA2835" i="7"/>
  <c r="AA2589" i="7"/>
  <c r="AA2507" i="7"/>
  <c r="X2261" i="7"/>
  <c r="AA1605" i="7"/>
  <c r="AC1031" i="7"/>
  <c r="Y539" i="7"/>
  <c r="AC3614" i="7"/>
  <c r="AA3450" i="7"/>
  <c r="W3409" i="7"/>
  <c r="AA3368" i="7"/>
  <c r="AC3286" i="7"/>
  <c r="AA3040" i="7"/>
  <c r="U2958" i="7"/>
  <c r="AC2876" i="7"/>
  <c r="AC2466" i="7"/>
  <c r="U2302" i="7"/>
  <c r="W2302" i="7"/>
  <c r="W2056" i="7"/>
  <c r="AC1974" i="7"/>
  <c r="AC1892" i="7"/>
  <c r="AC1810" i="7"/>
  <c r="W1646" i="7"/>
  <c r="AC1564" i="7"/>
  <c r="AB1441" i="7"/>
  <c r="V1236" i="7"/>
  <c r="AA1031" i="7"/>
  <c r="AA908" i="7"/>
  <c r="AB867" i="7"/>
  <c r="AB621" i="7"/>
  <c r="AB375" i="7"/>
  <c r="AB293" i="7"/>
  <c r="AC47" i="7"/>
  <c r="AC3409" i="7"/>
  <c r="AC3245" i="7"/>
  <c r="AB3819" i="7"/>
  <c r="AB3327" i="7"/>
  <c r="AB1154" i="7"/>
  <c r="W416" i="7"/>
  <c r="W3860" i="7"/>
  <c r="X3491" i="7"/>
  <c r="AA3081" i="7"/>
  <c r="X2999" i="7"/>
  <c r="AC3204" i="7"/>
  <c r="AA2425" i="7"/>
  <c r="AA2097" i="7"/>
  <c r="X1523" i="7"/>
  <c r="AA88" i="7"/>
  <c r="V3737" i="7"/>
  <c r="AB2876" i="7"/>
  <c r="AB2712" i="7"/>
  <c r="AB2630" i="7"/>
  <c r="AB2548" i="7"/>
  <c r="AB2425" i="7"/>
  <c r="AB2302" i="7"/>
  <c r="AB2138" i="7"/>
  <c r="AB1810" i="7"/>
  <c r="Y1564" i="7"/>
  <c r="AA703" i="7"/>
  <c r="AA621" i="7"/>
  <c r="AA539" i="7"/>
  <c r="AA457" i="7"/>
  <c r="Z375" i="7"/>
  <c r="AA293" i="7"/>
  <c r="AA211" i="7"/>
  <c r="AB47" i="7"/>
  <c r="AC2056" i="7"/>
  <c r="U3286" i="7"/>
  <c r="AA3286" i="7"/>
  <c r="AC2671" i="7"/>
  <c r="U990" i="7"/>
  <c r="AA990" i="7"/>
  <c r="AB3901" i="7"/>
  <c r="Z3819" i="7"/>
  <c r="AC3819" i="7"/>
  <c r="W3737" i="7"/>
  <c r="AC3737" i="7"/>
  <c r="AC3655" i="7"/>
  <c r="AB3368" i="7"/>
  <c r="AC3122" i="7"/>
  <c r="AA2917" i="7"/>
  <c r="AC2261" i="7"/>
  <c r="AC1687" i="7"/>
  <c r="Y1072" i="7"/>
  <c r="AB1072" i="7"/>
  <c r="AA375" i="7"/>
  <c r="AC3368" i="7"/>
  <c r="Z3368" i="7"/>
  <c r="AA2753" i="7"/>
  <c r="Z1277" i="7"/>
  <c r="AC1277" i="7"/>
  <c r="AC580" i="7"/>
  <c r="AC498" i="7"/>
  <c r="AA3819" i="7"/>
  <c r="Z3778" i="7"/>
  <c r="AA3655" i="7"/>
  <c r="AB3573" i="7"/>
  <c r="AC3491" i="7"/>
  <c r="U3409" i="7"/>
  <c r="AA3122" i="7"/>
  <c r="AB3040" i="7"/>
  <c r="AB2958" i="7"/>
  <c r="AA1933" i="7"/>
  <c r="X1851" i="7"/>
  <c r="AA1851" i="7"/>
  <c r="Z1687" i="7"/>
  <c r="AB1359" i="7"/>
  <c r="AB1277" i="7"/>
  <c r="AC1195" i="7"/>
  <c r="AC1113" i="7"/>
  <c r="AC1072" i="7"/>
  <c r="AA744" i="7"/>
  <c r="V3286" i="7"/>
  <c r="AC3860" i="7"/>
  <c r="W2712" i="7"/>
  <c r="AB2179" i="7"/>
  <c r="AB334" i="7"/>
  <c r="AC88" i="7"/>
  <c r="W88" i="7"/>
  <c r="AA3860" i="7"/>
  <c r="AC2794" i="7"/>
  <c r="Z2794" i="7"/>
  <c r="AC3778" i="7"/>
  <c r="AA3491" i="7"/>
  <c r="AC3163" i="7"/>
  <c r="AB2466" i="7"/>
  <c r="AB2384" i="7"/>
  <c r="AC2138" i="7"/>
  <c r="AA1113" i="7"/>
  <c r="AC785" i="7"/>
  <c r="AB3737" i="7"/>
  <c r="U3901" i="7"/>
  <c r="AA3901" i="7"/>
  <c r="Y3204" i="7"/>
  <c r="AB3204" i="7"/>
  <c r="Z2671" i="7"/>
  <c r="AC3327" i="7"/>
  <c r="U2712" i="7"/>
  <c r="AC2384" i="7"/>
  <c r="W2384" i="7"/>
  <c r="AC3532" i="7"/>
  <c r="W3491" i="7"/>
  <c r="AA3409" i="7"/>
  <c r="AA3327" i="7"/>
  <c r="AB3245" i="7"/>
  <c r="AC3081" i="7"/>
  <c r="AA2712" i="7"/>
  <c r="U2630" i="7"/>
  <c r="AA2630" i="7"/>
  <c r="Z2343" i="7"/>
  <c r="AB2220" i="7"/>
  <c r="AB2056" i="7"/>
  <c r="AB1974" i="7"/>
  <c r="AB1892" i="7"/>
  <c r="AB1851" i="7"/>
  <c r="AB1728" i="7"/>
  <c r="AB1646" i="7"/>
  <c r="AB1564" i="7"/>
  <c r="AC1482" i="7"/>
  <c r="AA1318" i="7"/>
  <c r="AC1236" i="7"/>
  <c r="X949" i="7"/>
  <c r="AA949" i="7"/>
  <c r="AB703" i="7"/>
  <c r="AC539" i="7"/>
  <c r="Y211" i="7"/>
  <c r="AB211" i="7"/>
  <c r="V211" i="7"/>
  <c r="U1359" i="7"/>
  <c r="AA1359" i="7"/>
  <c r="AA3778" i="7"/>
  <c r="AA3696" i="7"/>
  <c r="Z3655" i="7"/>
  <c r="X3614" i="7"/>
  <c r="AA3163" i="7"/>
  <c r="AB2999" i="7"/>
  <c r="AC2917" i="7"/>
  <c r="Y2835" i="7"/>
  <c r="V2835" i="7"/>
  <c r="AB2835" i="7"/>
  <c r="AA2138" i="7"/>
  <c r="W2015" i="7"/>
  <c r="Z2015" i="7"/>
  <c r="X1933" i="7"/>
  <c r="AA1810" i="7"/>
  <c r="U1646" i="7"/>
  <c r="AA1646" i="7"/>
  <c r="AB1400" i="7"/>
  <c r="AA785" i="7"/>
  <c r="AC375" i="7"/>
  <c r="U293" i="7"/>
  <c r="X293" i="7"/>
  <c r="Z3614" i="7"/>
  <c r="X3573" i="7"/>
  <c r="V3532" i="7"/>
  <c r="W3450" i="7"/>
  <c r="X3245" i="7"/>
  <c r="W3040" i="7"/>
  <c r="Z2999" i="7"/>
  <c r="V2589" i="7"/>
  <c r="Y2507" i="7"/>
  <c r="U2261" i="7"/>
  <c r="Z2097" i="7"/>
  <c r="U1974" i="7"/>
  <c r="Y1933" i="7"/>
  <c r="V1810" i="7"/>
  <c r="X1728" i="7"/>
  <c r="Z1728" i="7"/>
  <c r="U1564" i="7"/>
  <c r="X1277" i="7"/>
  <c r="W1031" i="7"/>
  <c r="W990" i="7"/>
  <c r="V908" i="7"/>
  <c r="X867" i="7"/>
  <c r="Z826" i="7"/>
  <c r="U703" i="7"/>
  <c r="Y580" i="7"/>
  <c r="U416" i="7"/>
  <c r="W293" i="7"/>
  <c r="U170" i="7"/>
  <c r="W129" i="7"/>
  <c r="V88" i="7"/>
  <c r="Y2466" i="7"/>
  <c r="Y949" i="7"/>
  <c r="V826" i="7"/>
  <c r="AC416" i="7"/>
  <c r="V3122" i="7"/>
  <c r="V2794" i="7"/>
  <c r="U2671" i="7"/>
  <c r="Z2507" i="7"/>
  <c r="Z2466" i="7"/>
  <c r="Z2425" i="7"/>
  <c r="U2425" i="7"/>
  <c r="Y2261" i="7"/>
  <c r="W2220" i="7"/>
  <c r="X2056" i="7"/>
  <c r="Z2056" i="7"/>
  <c r="U1687" i="7"/>
  <c r="Z1605" i="7"/>
  <c r="U1482" i="7"/>
  <c r="W1359" i="7"/>
  <c r="X1195" i="7"/>
  <c r="Z1154" i="7"/>
  <c r="U1031" i="7"/>
  <c r="Z703" i="7"/>
  <c r="U498" i="7"/>
  <c r="V416" i="7"/>
  <c r="Z129" i="7"/>
  <c r="AA2179" i="7"/>
  <c r="AC1605" i="7"/>
  <c r="AA1523" i="7"/>
  <c r="AA1195" i="7"/>
  <c r="AC949" i="7"/>
  <c r="AA867" i="7"/>
  <c r="AB416" i="7"/>
  <c r="AC293" i="7"/>
  <c r="AB88" i="7"/>
  <c r="W2138" i="7"/>
  <c r="U1605" i="7"/>
  <c r="X744" i="7"/>
  <c r="V3860" i="7"/>
  <c r="U3737" i="7"/>
  <c r="U3696" i="7"/>
  <c r="Z3696" i="7"/>
  <c r="V3573" i="7"/>
  <c r="U3532" i="7"/>
  <c r="U3327" i="7"/>
  <c r="V3245" i="7"/>
  <c r="W3081" i="7"/>
  <c r="Y2794" i="7"/>
  <c r="U2794" i="7"/>
  <c r="X2712" i="7"/>
  <c r="W2507" i="7"/>
  <c r="Y2220" i="7"/>
  <c r="U1933" i="7"/>
  <c r="Y1851" i="7"/>
  <c r="Y1810" i="7"/>
  <c r="X1605" i="7"/>
  <c r="U1318" i="7"/>
  <c r="Y1277" i="7"/>
  <c r="V1154" i="7"/>
  <c r="X1072" i="7"/>
  <c r="Z1072" i="7"/>
  <c r="U908" i="7"/>
  <c r="U744" i="7"/>
  <c r="Z621" i="7"/>
  <c r="W375" i="7"/>
  <c r="V252" i="7"/>
  <c r="U47" i="7"/>
  <c r="AC3450" i="7"/>
  <c r="X2671" i="7"/>
  <c r="V2220" i="7"/>
  <c r="Y1892" i="7"/>
  <c r="Y1523" i="7"/>
  <c r="Z1113" i="7"/>
  <c r="V621" i="7"/>
  <c r="Y88" i="7"/>
  <c r="U3655" i="7"/>
  <c r="V3614" i="7"/>
  <c r="V3491" i="7"/>
  <c r="Y3122" i="7"/>
  <c r="Z2835" i="7"/>
  <c r="W2794" i="7"/>
  <c r="X2507" i="7"/>
  <c r="W2466" i="7"/>
  <c r="X2384" i="7"/>
  <c r="Z2384" i="7"/>
  <c r="W2343" i="7"/>
  <c r="U2015" i="7"/>
  <c r="Z1933" i="7"/>
  <c r="W1769" i="7"/>
  <c r="Y1728" i="7"/>
  <c r="V1523" i="7"/>
  <c r="Z1441" i="7"/>
  <c r="Y1236" i="7"/>
  <c r="Z1031" i="7"/>
  <c r="V1031" i="7"/>
  <c r="U949" i="7"/>
  <c r="Y867" i="7"/>
  <c r="Y826" i="7"/>
  <c r="X621" i="7"/>
  <c r="Y293" i="7"/>
  <c r="W252" i="7"/>
  <c r="X211" i="7"/>
  <c r="V170" i="7"/>
  <c r="Z88" i="7"/>
  <c r="AB3122" i="7"/>
  <c r="AB2794" i="7"/>
  <c r="AC2343" i="7"/>
  <c r="AA2261" i="7"/>
  <c r="AC1359" i="7"/>
  <c r="AB498" i="7"/>
  <c r="Y1400" i="7"/>
  <c r="W908" i="7"/>
  <c r="Z744" i="7"/>
  <c r="Z293" i="7"/>
  <c r="W47" i="7"/>
  <c r="AC744" i="7"/>
  <c r="V3901" i="7"/>
  <c r="Y3819" i="7"/>
  <c r="U3614" i="7"/>
  <c r="Z3573" i="7"/>
  <c r="Y3450" i="7"/>
  <c r="Z3327" i="7"/>
  <c r="Z3163" i="7"/>
  <c r="Z3122" i="7"/>
  <c r="Z3081" i="7"/>
  <c r="Z2753" i="7"/>
  <c r="U2753" i="7"/>
  <c r="W2548" i="7"/>
  <c r="Y2179" i="7"/>
  <c r="V2138" i="7"/>
  <c r="W1687" i="7"/>
  <c r="V1564" i="7"/>
  <c r="Z1482" i="7"/>
  <c r="V1277" i="7"/>
  <c r="U1072" i="7"/>
  <c r="U826" i="7"/>
  <c r="W785" i="7"/>
  <c r="W744" i="7"/>
  <c r="Y744" i="7"/>
  <c r="X539" i="7"/>
  <c r="Z498" i="7"/>
  <c r="Y416" i="7"/>
  <c r="U375" i="7"/>
  <c r="Y252" i="7"/>
  <c r="Z47" i="7"/>
  <c r="AA2794" i="7"/>
  <c r="AC2548" i="7"/>
  <c r="AC2220" i="7"/>
  <c r="AB1687" i="7"/>
  <c r="AA1482" i="7"/>
  <c r="AB1031" i="7"/>
  <c r="AC908" i="7"/>
  <c r="AA826" i="7"/>
  <c r="AA498" i="7"/>
  <c r="AC252" i="7"/>
  <c r="AA170" i="7"/>
  <c r="AB1523" i="7"/>
  <c r="W3901" i="7"/>
  <c r="V3696" i="7"/>
  <c r="Y3573" i="7"/>
  <c r="W3368" i="7"/>
  <c r="U2999" i="7"/>
  <c r="Y2630" i="7"/>
  <c r="Y2589" i="7"/>
  <c r="Y2548" i="7"/>
  <c r="U2343" i="7"/>
  <c r="Z2261" i="7"/>
  <c r="U2138" i="7"/>
  <c r="W2097" i="7"/>
  <c r="Y2056" i="7"/>
  <c r="V1851" i="7"/>
  <c r="Z1769" i="7"/>
  <c r="Y1605" i="7"/>
  <c r="W1564" i="7"/>
  <c r="V1482" i="7"/>
  <c r="X1400" i="7"/>
  <c r="Z1400" i="7"/>
  <c r="U1277" i="7"/>
  <c r="Y1195" i="7"/>
  <c r="Y1154" i="7"/>
  <c r="W703" i="7"/>
  <c r="V580" i="7"/>
  <c r="V498" i="7"/>
  <c r="X416" i="7"/>
  <c r="Z416" i="7"/>
  <c r="X252" i="7"/>
  <c r="X88" i="7"/>
  <c r="AB3860" i="7"/>
  <c r="AA2671" i="7"/>
  <c r="AA2343" i="7"/>
  <c r="AA2015" i="7"/>
  <c r="AA1687" i="7"/>
  <c r="AB252" i="7"/>
  <c r="AC129" i="7"/>
  <c r="W3163" i="7"/>
  <c r="X3860" i="7"/>
  <c r="V3819" i="7"/>
  <c r="W3778" i="7"/>
  <c r="V3778" i="7"/>
  <c r="Y3737" i="7"/>
  <c r="W3696" i="7"/>
  <c r="X3655" i="7"/>
  <c r="W3655" i="7"/>
  <c r="W3614" i="7"/>
  <c r="Y3491" i="7"/>
  <c r="X3368" i="7"/>
  <c r="X3286" i="7"/>
  <c r="Y3245" i="7"/>
  <c r="W3204" i="7"/>
  <c r="Z3204" i="7"/>
  <c r="V3163" i="7"/>
  <c r="X2917" i="7"/>
  <c r="Z2917" i="7"/>
  <c r="W2917" i="7"/>
  <c r="U2876" i="7"/>
  <c r="X2876" i="7"/>
  <c r="V2302" i="7"/>
  <c r="Y2302" i="7"/>
  <c r="V2097" i="7"/>
  <c r="W1892" i="7"/>
  <c r="U1769" i="7"/>
  <c r="X1769" i="7"/>
  <c r="V1605" i="7"/>
  <c r="V1359" i="7"/>
  <c r="U1236" i="7"/>
  <c r="X334" i="7"/>
  <c r="W211" i="7"/>
  <c r="Z211" i="7"/>
  <c r="V129" i="7"/>
  <c r="U3778" i="7"/>
  <c r="X3778" i="7"/>
  <c r="X3737" i="7"/>
  <c r="V3655" i="7"/>
  <c r="Y3655" i="7"/>
  <c r="Y3532" i="7"/>
  <c r="X3327" i="7"/>
  <c r="W3327" i="7"/>
  <c r="W3286" i="7"/>
  <c r="Z3286" i="7"/>
  <c r="Z3245" i="7"/>
  <c r="W3245" i="7"/>
  <c r="X3163" i="7"/>
  <c r="U3163" i="7"/>
  <c r="W2958" i="7"/>
  <c r="Z2958" i="7"/>
  <c r="Y2712" i="7"/>
  <c r="V2712" i="7"/>
  <c r="U2548" i="7"/>
  <c r="X2548" i="7"/>
  <c r="V2425" i="7"/>
  <c r="Y2425" i="7"/>
  <c r="U2097" i="7"/>
  <c r="X2097" i="7"/>
  <c r="V1933" i="7"/>
  <c r="U1400" i="7"/>
  <c r="X662" i="7"/>
  <c r="W539" i="7"/>
  <c r="Z539" i="7"/>
  <c r="V457" i="7"/>
  <c r="Z334" i="7"/>
  <c r="U3819" i="7"/>
  <c r="Y3614" i="7"/>
  <c r="W3573" i="7"/>
  <c r="W3532" i="7"/>
  <c r="Z3532" i="7"/>
  <c r="Z3491" i="7"/>
  <c r="V3409" i="7"/>
  <c r="Y3409" i="7"/>
  <c r="U3368" i="7"/>
  <c r="Y3368" i="7"/>
  <c r="V3368" i="7"/>
  <c r="V3327" i="7"/>
  <c r="Y3327" i="7"/>
  <c r="Y3286" i="7"/>
  <c r="U3204" i="7"/>
  <c r="X3204" i="7"/>
  <c r="X3040" i="7"/>
  <c r="W2999" i="7"/>
  <c r="Y2958" i="7"/>
  <c r="U2917" i="7"/>
  <c r="V2753" i="7"/>
  <c r="Y2753" i="7"/>
  <c r="X2630" i="7"/>
  <c r="Z2589" i="7"/>
  <c r="X2425" i="7"/>
  <c r="V2261" i="7"/>
  <c r="V2015" i="7"/>
  <c r="U1892" i="7"/>
  <c r="U1728" i="7"/>
  <c r="U1154" i="7"/>
  <c r="X990" i="7"/>
  <c r="W867" i="7"/>
  <c r="Z867" i="7"/>
  <c r="W662" i="7"/>
  <c r="V539" i="7"/>
  <c r="V334" i="7"/>
  <c r="Y334" i="7"/>
  <c r="U252" i="7"/>
  <c r="Z170" i="7"/>
  <c r="Y129" i="7"/>
  <c r="V2671" i="7"/>
  <c r="Z3901" i="7"/>
  <c r="V3450" i="7"/>
  <c r="X3409" i="7"/>
  <c r="U3245" i="7"/>
  <c r="V2999" i="7"/>
  <c r="V2876" i="7"/>
  <c r="X2753" i="7"/>
  <c r="Z2712" i="7"/>
  <c r="X2589" i="7"/>
  <c r="V2343" i="7"/>
  <c r="U2220" i="7"/>
  <c r="W1400" i="7"/>
  <c r="X1318" i="7"/>
  <c r="W1195" i="7"/>
  <c r="Z1195" i="7"/>
  <c r="V662" i="7"/>
  <c r="Y662" i="7"/>
  <c r="Y457" i="7"/>
  <c r="U129" i="7"/>
  <c r="X129" i="7"/>
  <c r="W3122" i="7"/>
  <c r="V1769" i="7"/>
  <c r="Y3901" i="7"/>
  <c r="Y3860" i="7"/>
  <c r="U3573" i="7"/>
  <c r="X3532" i="7"/>
  <c r="U3491" i="7"/>
  <c r="U3450" i="7"/>
  <c r="X3450" i="7"/>
  <c r="U3040" i="7"/>
  <c r="Y3040" i="7"/>
  <c r="V3040" i="7"/>
  <c r="V2630" i="7"/>
  <c r="W2630" i="7"/>
  <c r="Z2630" i="7"/>
  <c r="U2589" i="7"/>
  <c r="V2466" i="7"/>
  <c r="U1810" i="7"/>
  <c r="X1646" i="7"/>
  <c r="W1523" i="7"/>
  <c r="Z1523" i="7"/>
  <c r="W1318" i="7"/>
  <c r="V990" i="7"/>
  <c r="Y990" i="7"/>
  <c r="V785" i="7"/>
  <c r="W580" i="7"/>
  <c r="U457" i="7"/>
  <c r="X457" i="7"/>
  <c r="V293" i="7"/>
  <c r="V47" i="7"/>
  <c r="V1974" i="7"/>
  <c r="Y1974" i="7"/>
  <c r="U1441" i="7"/>
  <c r="X1441" i="7"/>
  <c r="Z3737" i="7"/>
  <c r="V3081" i="7"/>
  <c r="Y3081" i="7"/>
  <c r="W2753" i="7"/>
  <c r="V2548" i="7"/>
  <c r="U2466" i="7"/>
  <c r="W2425" i="7"/>
  <c r="X1974" i="7"/>
  <c r="W1851" i="7"/>
  <c r="Z1851" i="7"/>
  <c r="V1318" i="7"/>
  <c r="Y1318" i="7"/>
  <c r="V1113" i="7"/>
  <c r="U785" i="7"/>
  <c r="X785" i="7"/>
  <c r="V375" i="7"/>
  <c r="X3901" i="7"/>
  <c r="Z3860" i="7"/>
  <c r="X3819" i="7"/>
  <c r="Y3696" i="7"/>
  <c r="X3081" i="7"/>
  <c r="Z3040" i="7"/>
  <c r="X2958" i="7"/>
  <c r="W2876" i="7"/>
  <c r="X2835" i="7"/>
  <c r="U2835" i="7"/>
  <c r="W2671" i="7"/>
  <c r="V2507" i="7"/>
  <c r="Y2384" i="7"/>
  <c r="X2302" i="7"/>
  <c r="W2179" i="7"/>
  <c r="Z2179" i="7"/>
  <c r="W1974" i="7"/>
  <c r="V1646" i="7"/>
  <c r="Y1646" i="7"/>
  <c r="V1441" i="7"/>
  <c r="W1236" i="7"/>
  <c r="U1113" i="7"/>
  <c r="X1113" i="7"/>
  <c r="V949" i="7"/>
  <c r="V703" i="7"/>
  <c r="U580" i="7"/>
  <c r="W334" i="7"/>
  <c r="X3122" i="7"/>
  <c r="Y2999" i="7"/>
  <c r="Z2876" i="7"/>
  <c r="X2794" i="7"/>
  <c r="Y2671" i="7"/>
  <c r="W2589" i="7"/>
  <c r="Z2548" i="7"/>
  <c r="U2507" i="7"/>
  <c r="X2466" i="7"/>
  <c r="V2384" i="7"/>
  <c r="Y2343" i="7"/>
  <c r="W2261" i="7"/>
  <c r="Z2220" i="7"/>
  <c r="U2179" i="7"/>
  <c r="X2138" i="7"/>
  <c r="V2056" i="7"/>
  <c r="Y2015" i="7"/>
  <c r="W1933" i="7"/>
  <c r="Z1892" i="7"/>
  <c r="U1851" i="7"/>
  <c r="X1810" i="7"/>
  <c r="V1728" i="7"/>
  <c r="Y1687" i="7"/>
  <c r="W1605" i="7"/>
  <c r="Z1564" i="7"/>
  <c r="U1523" i="7"/>
  <c r="X1482" i="7"/>
  <c r="V1400" i="7"/>
  <c r="Y1359" i="7"/>
  <c r="W1277" i="7"/>
  <c r="Z1236" i="7"/>
  <c r="U1195" i="7"/>
  <c r="X1154" i="7"/>
  <c r="V1072" i="7"/>
  <c r="Y1031" i="7"/>
  <c r="W949" i="7"/>
  <c r="Z908" i="7"/>
  <c r="U867" i="7"/>
  <c r="X826" i="7"/>
  <c r="V744" i="7"/>
  <c r="Y703" i="7"/>
  <c r="W621" i="7"/>
  <c r="Z580" i="7"/>
  <c r="U539" i="7"/>
  <c r="X498" i="7"/>
  <c r="Y375" i="7"/>
  <c r="Z252" i="7"/>
  <c r="U211" i="7"/>
  <c r="X170" i="7"/>
  <c r="Y47" i="7"/>
  <c r="U2384" i="7"/>
  <c r="X2343" i="7"/>
  <c r="U2056" i="7"/>
  <c r="X2015" i="7"/>
  <c r="W1810" i="7"/>
  <c r="X1687" i="7"/>
  <c r="W1482" i="7"/>
  <c r="X1359" i="7"/>
  <c r="W1154" i="7"/>
  <c r="X1031" i="7"/>
  <c r="W826" i="7"/>
  <c r="X703" i="7"/>
  <c r="W498" i="7"/>
  <c r="Z457" i="7"/>
  <c r="X375" i="7"/>
  <c r="W170" i="7"/>
  <c r="U88" i="7"/>
  <c r="X47" i="7"/>
  <c r="Z2302" i="7"/>
  <c r="X2220" i="7"/>
  <c r="Y2097" i="7"/>
  <c r="Z1974" i="7"/>
  <c r="X1892" i="7"/>
  <c r="Y1769" i="7"/>
  <c r="Z1646" i="7"/>
  <c r="X1564" i="7"/>
  <c r="Y1441" i="7"/>
  <c r="Z1318" i="7"/>
  <c r="X1236" i="7"/>
  <c r="Y1113" i="7"/>
  <c r="Z990" i="7"/>
  <c r="X908" i="7"/>
  <c r="Y785" i="7"/>
  <c r="Z662" i="7"/>
  <c r="X580" i="7"/>
  <c r="U3122" i="7"/>
  <c r="Z6" i="7"/>
  <c r="W6" i="7"/>
  <c r="Y6" i="7"/>
  <c r="AA6" i="7"/>
  <c r="U6" i="7"/>
  <c r="V6" i="7"/>
  <c r="X6" i="7"/>
</calcChain>
</file>

<file path=xl/sharedStrings.xml><?xml version="1.0" encoding="utf-8"?>
<sst xmlns="http://schemas.openxmlformats.org/spreadsheetml/2006/main" count="4594" uniqueCount="177">
  <si>
    <t>Well</t>
  </si>
  <si>
    <t>Run</t>
  </si>
  <si>
    <t>Voltage</t>
  </si>
  <si>
    <t>A1</t>
  </si>
  <si>
    <t>A10</t>
  </si>
  <si>
    <t>A11</t>
  </si>
  <si>
    <t>A12</t>
  </si>
  <si>
    <t>A2</t>
  </si>
  <si>
    <t>A3</t>
  </si>
  <si>
    <t>A4</t>
  </si>
  <si>
    <t>A5</t>
  </si>
  <si>
    <t>A6</t>
  </si>
  <si>
    <t>A7</t>
  </si>
  <si>
    <t>A8</t>
  </si>
  <si>
    <t>A9</t>
  </si>
  <si>
    <t>B1</t>
  </si>
  <si>
    <t>B10</t>
  </si>
  <si>
    <t>B11</t>
  </si>
  <si>
    <t>B12</t>
  </si>
  <si>
    <t>B2</t>
  </si>
  <si>
    <t>B3</t>
  </si>
  <si>
    <t>B4</t>
  </si>
  <si>
    <t>B5</t>
  </si>
  <si>
    <t>B6</t>
  </si>
  <si>
    <t>B7</t>
  </si>
  <si>
    <t>B8</t>
  </si>
  <si>
    <t>B9</t>
  </si>
  <si>
    <t>C1</t>
  </si>
  <si>
    <t>C10</t>
  </si>
  <si>
    <t>C11</t>
  </si>
  <si>
    <t>C12</t>
  </si>
  <si>
    <t>C2</t>
  </si>
  <si>
    <t>C3</t>
  </si>
  <si>
    <t>C4</t>
  </si>
  <si>
    <t>C5</t>
  </si>
  <si>
    <t>C6</t>
  </si>
  <si>
    <t>C7</t>
  </si>
  <si>
    <t>C8</t>
  </si>
  <si>
    <t>C9</t>
  </si>
  <si>
    <t>D1</t>
  </si>
  <si>
    <t>D10</t>
  </si>
  <si>
    <t>D11</t>
  </si>
  <si>
    <t>D12</t>
  </si>
  <si>
    <t>D2</t>
  </si>
  <si>
    <t>D3</t>
  </si>
  <si>
    <t>D4</t>
  </si>
  <si>
    <t>D5</t>
  </si>
  <si>
    <t>D6</t>
  </si>
  <si>
    <t>D7</t>
  </si>
  <si>
    <t>D8</t>
  </si>
  <si>
    <t>D9</t>
  </si>
  <si>
    <t>E1</t>
  </si>
  <si>
    <t>E10</t>
  </si>
  <si>
    <t>E11</t>
  </si>
  <si>
    <t>E12</t>
  </si>
  <si>
    <t>E2</t>
  </si>
  <si>
    <t>E3</t>
  </si>
  <si>
    <t>E4</t>
  </si>
  <si>
    <t>E5</t>
  </si>
  <si>
    <t>E6</t>
  </si>
  <si>
    <t>E7</t>
  </si>
  <si>
    <t>E8</t>
  </si>
  <si>
    <t>E9</t>
  </si>
  <si>
    <t>F1</t>
  </si>
  <si>
    <t>F10</t>
  </si>
  <si>
    <t>F11</t>
  </si>
  <si>
    <t>F12</t>
  </si>
  <si>
    <t>F2</t>
  </si>
  <si>
    <t>F3</t>
  </si>
  <si>
    <t>F4</t>
  </si>
  <si>
    <t>F5</t>
  </si>
  <si>
    <t>F6</t>
  </si>
  <si>
    <t>F7</t>
  </si>
  <si>
    <t>F8</t>
  </si>
  <si>
    <t>F9</t>
  </si>
  <si>
    <t>G1</t>
  </si>
  <si>
    <t>G10</t>
  </si>
  <si>
    <t>G11</t>
  </si>
  <si>
    <t>G12</t>
  </si>
  <si>
    <t>G2</t>
  </si>
  <si>
    <t>G3</t>
  </si>
  <si>
    <t>G4</t>
  </si>
  <si>
    <t>G5</t>
  </si>
  <si>
    <t>G6</t>
  </si>
  <si>
    <t>G7</t>
  </si>
  <si>
    <t>G8</t>
  </si>
  <si>
    <t>G9</t>
  </si>
  <si>
    <t>H1</t>
  </si>
  <si>
    <t>H10</t>
  </si>
  <si>
    <t>H11</t>
  </si>
  <si>
    <t>H12</t>
  </si>
  <si>
    <t>H2</t>
  </si>
  <si>
    <t>H3</t>
  </si>
  <si>
    <t>H4</t>
  </si>
  <si>
    <t>H5</t>
  </si>
  <si>
    <t>H6</t>
  </si>
  <si>
    <t>H7</t>
  </si>
  <si>
    <t>H8</t>
  </si>
  <si>
    <t>H9</t>
  </si>
  <si>
    <t>Cal 1</t>
  </si>
  <si>
    <t>Cal2</t>
  </si>
  <si>
    <t>Column Labels</t>
  </si>
  <si>
    <t>Grand Total</t>
  </si>
  <si>
    <t>Row Labels</t>
  </si>
  <si>
    <t>Sum of Cal 1</t>
  </si>
  <si>
    <t>Total Sum of Cal 1</t>
  </si>
  <si>
    <t>Total Sum of Cal2</t>
  </si>
  <si>
    <t>Sum of Cal2</t>
  </si>
  <si>
    <t>Average Cal1</t>
  </si>
  <si>
    <t>Average Cal2</t>
  </si>
  <si>
    <t>Concentraion</t>
  </si>
  <si>
    <t>(blank)</t>
  </si>
  <si>
    <t>Sum of Average Cal1</t>
  </si>
  <si>
    <t>Total Sum of Average Cal1</t>
  </si>
  <si>
    <t>Total Sum of Average Cal2</t>
  </si>
  <si>
    <t>Sum of Average Cal2</t>
  </si>
  <si>
    <t>Slope Cal1</t>
  </si>
  <si>
    <t>slope Cal2</t>
  </si>
  <si>
    <t>Intercept Cal1</t>
  </si>
  <si>
    <t>Intercept Cal2</t>
  </si>
  <si>
    <t>Sum of Slope Cal1</t>
  </si>
  <si>
    <t>Total Sum of Slope Cal1</t>
  </si>
  <si>
    <t>Total Sum of slope Cal2</t>
  </si>
  <si>
    <t>Sum of slope Cal2</t>
  </si>
  <si>
    <t>Sum of Intercept Cal1</t>
  </si>
  <si>
    <t>Total Sum of Intercept Cal1</t>
  </si>
  <si>
    <t>Total Sum of Intercept Cal2</t>
  </si>
  <si>
    <t>Sum of Intercept Cal2</t>
  </si>
  <si>
    <t>Well Slope Cal1</t>
  </si>
  <si>
    <t>Well Slope Cal2</t>
  </si>
  <si>
    <t>Well Intercept Cal1</t>
  </si>
  <si>
    <t>Well Intercept Cal2</t>
  </si>
  <si>
    <t>Sum of Well Slope Cal1</t>
  </si>
  <si>
    <t>Sum of Well Slope Cal2</t>
  </si>
  <si>
    <t>Cal3</t>
  </si>
  <si>
    <t>Average Cal3</t>
  </si>
  <si>
    <t>Slope Cal3</t>
  </si>
  <si>
    <t>Intercept Cal3</t>
  </si>
  <si>
    <t>Well Intercept Cal3</t>
  </si>
  <si>
    <t>BD12</t>
  </si>
  <si>
    <t>hand</t>
  </si>
  <si>
    <t>Sensor BD</t>
  </si>
  <si>
    <t>Coating</t>
  </si>
  <si>
    <t>Coat Date</t>
  </si>
  <si>
    <t># of Exps</t>
  </si>
  <si>
    <t>Sub Age</t>
  </si>
  <si>
    <t>Cal1</t>
  </si>
  <si>
    <t>M2</t>
  </si>
  <si>
    <t>M2-6</t>
  </si>
  <si>
    <t>6 days</t>
  </si>
  <si>
    <t>0 days</t>
  </si>
  <si>
    <t>Total Sum of Cal3</t>
  </si>
  <si>
    <t>Sum of Cal3</t>
  </si>
  <si>
    <t>Total Sum of Slope Cal3</t>
  </si>
  <si>
    <t>Sum of Slope Cal3</t>
  </si>
  <si>
    <t>Cal2 RSQ</t>
  </si>
  <si>
    <t>Cal1 RSQ</t>
  </si>
  <si>
    <t>Cal3 RSQ</t>
  </si>
  <si>
    <t>STD Cal1</t>
  </si>
  <si>
    <t>STD Cal2</t>
  </si>
  <si>
    <t>STD Cal3</t>
  </si>
  <si>
    <t>unknown</t>
  </si>
  <si>
    <t>Sum of STD Cal1</t>
  </si>
  <si>
    <t>Total Sum of STD Cal1</t>
  </si>
  <si>
    <t>Total Sum of STD Cal2</t>
  </si>
  <si>
    <t>Sum of STD Cal2</t>
  </si>
  <si>
    <t>Total Sum of STD Cal3</t>
  </si>
  <si>
    <t>Sum of STD Cal3</t>
  </si>
  <si>
    <t>Total Sum of Average Cal3</t>
  </si>
  <si>
    <t>Sum of Average Cal3</t>
  </si>
  <si>
    <t>Total Sum of Intercept Cal3</t>
  </si>
  <si>
    <t>Sum of Intercept Cal3</t>
  </si>
  <si>
    <t>Sum of Well Intercept Cal1</t>
  </si>
  <si>
    <t>Sum of Well Intercept Cal2</t>
  </si>
  <si>
    <t>Sum of Well Intercept Cal3</t>
  </si>
  <si>
    <t>Well Slope Cal3</t>
  </si>
  <si>
    <t>Sum of Well Slope Cal3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</si>
</sst>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0" fontId="0" fillId="0" borderId="0" xfId="0" pivotButton="1"/>
    <xf numFmtId="0" fontId="0" fillId="0" borderId="0" xfId="0" applyAlignment="1">
      <alignment horizontal="left"/>
    </xf>
    <xf numFmtId="0" fontId="16" fillId="0" borderId="0" xfId="0" applyFont="1"/>
    <xf numFmtId="0" fontId="0" fillId="0" borderId="10" xfId="0" applyBorder="1"/>
    <xf numFmtId="0" fontId="0" fillId="0" borderId="11" xfId="0" applyBorder="1"/>
    <xf numFmtId="11" fontId="0" fillId="0" borderId="11" xfId="0" applyNumberForma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1" fontId="0" fillId="0" borderId="16"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calcChain" Target="calcChain.xml"/><Relationship Id="rId10" Type="http://schemas.openxmlformats.org/officeDocument/2006/relationships/pivotCacheDefinition" Target="pivotCache/pivotCacheDefinition2.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microsoft.com/office/2007/relationships/slicerCache" Target="slicerCaches/slicerCache11.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[PeakData_BDM2-6_CalibrationCompare.xlsx]PeakData Graph!PivotTable6</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'PeakData Graph'!$B$3:$B$5</c:f>
              <c:strCache>
                <c:ptCount val="1"/>
                <c:pt idx="0">
                  <c:v>F3 - Sum of Cal 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'PeakData Graph'!$A$6:$A$14</c:f>
              <c:strCache>
                <c:ptCount val="8"/>
                <c:pt idx="0">
                  <c:v>3</c:v>
                </c:pt>
                <c:pt idx="1">
                  <c:v>4</c:v>
                </c:pt>
                <c:pt idx="2">
                  <c:v>5</c:v>
                </c:pt>
                <c:pt idx="3">
                  <c:v>6</c:v>
                </c:pt>
                <c:pt idx="4">
                  <c:v>7</c:v>
                </c:pt>
                <c:pt idx="5">
                  <c:v>8</c:v>
                </c:pt>
                <c:pt idx="6">
                  <c:v>9</c:v>
                </c:pt>
                <c:pt idx="7">
                  <c:v>10</c:v>
                </c:pt>
              </c:strCache>
            </c:strRef>
          </c:cat>
          <c:val>
            <c:numRef>
              <c:f>'PeakData Graph'!$B$6:$B$14</c:f>
              <c:numCache>
                <c:formatCode>General</c:formatCode>
                <c:ptCount val="8"/>
                <c:pt idx="0">
                  <c:v>3.2952350000000001E-6</c:v>
                </c:pt>
                <c:pt idx="1">
                  <c:v>3.2812349999999999E-6</c:v>
                </c:pt>
                <c:pt idx="2">
                  <c:v>3.27073499999999E-6</c:v>
                </c:pt>
                <c:pt idx="3">
                  <c:v>3.2619850000000001E-6</c:v>
                </c:pt>
                <c:pt idx="4">
                  <c:v>3.2514849999999999E-6</c:v>
                </c:pt>
                <c:pt idx="5">
                  <c:v>3.2427349999999998E-6</c:v>
                </c:pt>
                <c:pt idx="6">
                  <c:v>3.2357350000000001E-6</c:v>
                </c:pt>
                <c:pt idx="7">
                  <c:v>3.230485E-6</c:v>
                </c:pt>
              </c:numCache>
            </c:numRef>
          </c:val>
          <c:smooth val="0"/>
          <c:extLst>
            <c:ext xmlns:c16="http://schemas.microsoft.com/office/drawing/2014/chart" uri="{C3380CC4-5D6E-409C-BE32-E72D297353CC}">
              <c16:uniqueId val="{00000000-A3CC-45A2-B066-7ABFFC89009B}"/>
            </c:ext>
          </c:extLst>
        </c:ser>
        <c:ser>
          <c:idx val="1"/>
          <c:order val="1"/>
          <c:tx>
            <c:strRef>
              <c:f>'PeakData Graph'!$C$3:$C$5</c:f>
              <c:strCache>
                <c:ptCount val="1"/>
                <c:pt idx="0">
                  <c:v>F3 - Sum of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'PeakData Graph'!$A$6:$A$14</c:f>
              <c:strCache>
                <c:ptCount val="8"/>
                <c:pt idx="0">
                  <c:v>3</c:v>
                </c:pt>
                <c:pt idx="1">
                  <c:v>4</c:v>
                </c:pt>
                <c:pt idx="2">
                  <c:v>5</c:v>
                </c:pt>
                <c:pt idx="3">
                  <c:v>6</c:v>
                </c:pt>
                <c:pt idx="4">
                  <c:v>7</c:v>
                </c:pt>
                <c:pt idx="5">
                  <c:v>8</c:v>
                </c:pt>
                <c:pt idx="6">
                  <c:v>9</c:v>
                </c:pt>
                <c:pt idx="7">
                  <c:v>10</c:v>
                </c:pt>
              </c:strCache>
            </c:strRef>
          </c:cat>
          <c:val>
            <c:numRef>
              <c:f>'PeakData Graph'!$C$6:$C$14</c:f>
              <c:numCache>
                <c:formatCode>General</c:formatCode>
                <c:ptCount val="8"/>
                <c:pt idx="0">
                  <c:v>3.32848499999999E-6</c:v>
                </c:pt>
                <c:pt idx="1">
                  <c:v>3.3372349999999999E-6</c:v>
                </c:pt>
                <c:pt idx="2">
                  <c:v>3.333734E-6</c:v>
                </c:pt>
                <c:pt idx="3">
                  <c:v>3.3302349999999998E-6</c:v>
                </c:pt>
                <c:pt idx="4">
                  <c:v>3.317985E-6</c:v>
                </c:pt>
                <c:pt idx="5">
                  <c:v>3.312735E-6</c:v>
                </c:pt>
                <c:pt idx="6">
                  <c:v>3.3004849999999998E-6</c:v>
                </c:pt>
                <c:pt idx="7">
                  <c:v>3.2952350000000001E-6</c:v>
                </c:pt>
              </c:numCache>
            </c:numRef>
          </c:val>
          <c:smooth val="0"/>
          <c:extLst>
            <c:ext xmlns:c16="http://schemas.microsoft.com/office/drawing/2014/chart" uri="{C3380CC4-5D6E-409C-BE32-E72D297353CC}">
              <c16:uniqueId val="{00000001-A3CC-45A2-B066-7ABFFC89009B}"/>
            </c:ext>
          </c:extLst>
        </c:ser>
        <c:ser>
          <c:idx val="2"/>
          <c:order val="2"/>
          <c:tx>
            <c:strRef>
              <c:f>'PeakData Graph'!$D$3:$D$5</c:f>
              <c:strCache>
                <c:ptCount val="1"/>
                <c:pt idx="0">
                  <c:v>F3 - Sum of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'PeakData Graph'!$A$6:$A$14</c:f>
              <c:strCache>
                <c:ptCount val="8"/>
                <c:pt idx="0">
                  <c:v>3</c:v>
                </c:pt>
                <c:pt idx="1">
                  <c:v>4</c:v>
                </c:pt>
                <c:pt idx="2">
                  <c:v>5</c:v>
                </c:pt>
                <c:pt idx="3">
                  <c:v>6</c:v>
                </c:pt>
                <c:pt idx="4">
                  <c:v>7</c:v>
                </c:pt>
                <c:pt idx="5">
                  <c:v>8</c:v>
                </c:pt>
                <c:pt idx="6">
                  <c:v>9</c:v>
                </c:pt>
                <c:pt idx="7">
                  <c:v>10</c:v>
                </c:pt>
              </c:strCache>
            </c:strRef>
          </c:cat>
          <c:val>
            <c:numRef>
              <c:f>'PeakData Graph'!$D$6:$D$14</c:f>
              <c:numCache>
                <c:formatCode>General</c:formatCode>
                <c:ptCount val="8"/>
                <c:pt idx="0">
                  <c:v>3.184986E-6</c:v>
                </c:pt>
                <c:pt idx="1">
                  <c:v>3.1884849999999998E-6</c:v>
                </c:pt>
                <c:pt idx="2">
                  <c:v>3.195485E-6</c:v>
                </c:pt>
                <c:pt idx="3">
                  <c:v>3.1919849999999999E-6</c:v>
                </c:pt>
                <c:pt idx="4">
                  <c:v>3.1919849999999999E-6</c:v>
                </c:pt>
                <c:pt idx="5">
                  <c:v>3.1919849999999999E-6</c:v>
                </c:pt>
                <c:pt idx="6">
                  <c:v>3.1884849999999998E-6</c:v>
                </c:pt>
                <c:pt idx="7">
                  <c:v>3.181486E-6</c:v>
                </c:pt>
              </c:numCache>
            </c:numRef>
          </c:val>
          <c:smooth val="0"/>
          <c:extLst>
            <c:ext xmlns:c16="http://schemas.microsoft.com/office/drawing/2014/chart" uri="{C3380CC4-5D6E-409C-BE32-E72D297353CC}">
              <c16:uniqueId val="{00000002-A3CC-45A2-B066-7ABFFC89009B}"/>
            </c:ext>
          </c:extLst>
        </c:ser>
        <c:dLbls>
          <c:showLegendKey val="0"/>
          <c:showVal val="0"/>
          <c:showCatName val="0"/>
          <c:showSerName val="0"/>
          <c:showPercent val="0"/>
          <c:showBubbleSize val="0"/>
        </c:dLbls>
        <c:marker val="1"/>
        <c:smooth val="0"/>
        <c:axId val="601546912"/>
        <c:axId val="601570432"/>
      </c:lineChart>
      <c:catAx>
        <c:axId val="60154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70432"/>
        <c:crosses val="autoZero"/>
        <c:auto val="1"/>
        <c:lblAlgn val="ctr"/>
        <c:lblOffset val="100"/>
        <c:noMultiLvlLbl val="0"/>
      </c:catAx>
      <c:valAx>
        <c:axId val="60157043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4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[PeakData_BDM2-6_CalibrationCompare.xlsx]Avg Current Graph!PivotTable9</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Current Graph'!$B$3:$B$5</c:f>
              <c:strCache>
                <c:ptCount val="1"/>
                <c:pt idx="0">
                  <c:v>0 - Sum of Average Cal1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Graph'!$B$6:$B$94</c:f>
              <c:numCache>
                <c:formatCode>General</c:formatCode>
                <c:ptCount val="88"/>
                <c:pt idx="0">
                  <c:v>2.9224799999999998E-7</c:v>
                </c:pt>
                <c:pt idx="1">
                  <c:v>3.3249799999999999E-7</c:v>
                </c:pt>
                <c:pt idx="2">
                  <c:v>3.6662300000000001E-7</c:v>
                </c:pt>
                <c:pt idx="3">
                  <c:v>3.3599799999999999E-7</c:v>
                </c:pt>
                <c:pt idx="4">
                  <c:v>3.21998E-7</c:v>
                </c:pt>
                <c:pt idx="5">
                  <c:v>3.8149799999999901E-7</c:v>
                </c:pt>
                <c:pt idx="6">
                  <c:v>3.7099799999999902E-7</c:v>
                </c:pt>
                <c:pt idx="7">
                  <c:v>3.7756E-7</c:v>
                </c:pt>
                <c:pt idx="8">
                  <c:v>3.3599799999999999E-7</c:v>
                </c:pt>
                <c:pt idx="9">
                  <c:v>3.3599799999999999E-7</c:v>
                </c:pt>
                <c:pt idx="10">
                  <c:v>3.21998E-7</c:v>
                </c:pt>
                <c:pt idx="11">
                  <c:v>3.21998E-7</c:v>
                </c:pt>
                <c:pt idx="12">
                  <c:v>3.3731099999999902E-7</c:v>
                </c:pt>
                <c:pt idx="13">
                  <c:v>3.8587299999999998E-7</c:v>
                </c:pt>
                <c:pt idx="14">
                  <c:v>3.98123E-7</c:v>
                </c:pt>
                <c:pt idx="15">
                  <c:v>3.9243500000000001E-7</c:v>
                </c:pt>
                <c:pt idx="16">
                  <c:v>3.8106E-7</c:v>
                </c:pt>
                <c:pt idx="17">
                  <c:v>3.21998E-7</c:v>
                </c:pt>
                <c:pt idx="18">
                  <c:v>3.6399799999999997E-7</c:v>
                </c:pt>
                <c:pt idx="19">
                  <c:v>3.07998E-7</c:v>
                </c:pt>
                <c:pt idx="20">
                  <c:v>3.43873E-7</c:v>
                </c:pt>
                <c:pt idx="21">
                  <c:v>3.6968499999999999E-7</c:v>
                </c:pt>
                <c:pt idx="22">
                  <c:v>3.4299799999999999E-7</c:v>
                </c:pt>
                <c:pt idx="23">
                  <c:v>3.07998E-7</c:v>
                </c:pt>
                <c:pt idx="24">
                  <c:v>3.6837299999999999E-7</c:v>
                </c:pt>
                <c:pt idx="25">
                  <c:v>4.2962299999999998E-7</c:v>
                </c:pt>
                <c:pt idx="26">
                  <c:v>3.4299799999999999E-7</c:v>
                </c:pt>
                <c:pt idx="27">
                  <c:v>4.3312299999999998E-7</c:v>
                </c:pt>
                <c:pt idx="28">
                  <c:v>4.0337299999999902E-7</c:v>
                </c:pt>
                <c:pt idx="29">
                  <c:v>3.32061E-7</c:v>
                </c:pt>
                <c:pt idx="30">
                  <c:v>3.07998E-7</c:v>
                </c:pt>
                <c:pt idx="31">
                  <c:v>3.7580999999999998E-7</c:v>
                </c:pt>
                <c:pt idx="32">
                  <c:v>3.4649799999999998E-7</c:v>
                </c:pt>
                <c:pt idx="33">
                  <c:v>3.3599799999999999E-7</c:v>
                </c:pt>
                <c:pt idx="34">
                  <c:v>3.21998E-7</c:v>
                </c:pt>
                <c:pt idx="35">
                  <c:v>3.07998E-7</c:v>
                </c:pt>
                <c:pt idx="36">
                  <c:v>3.3599799999999999E-7</c:v>
                </c:pt>
                <c:pt idx="37">
                  <c:v>3.9243500000000001E-7</c:v>
                </c:pt>
                <c:pt idx="38">
                  <c:v>4.1824799999999997E-7</c:v>
                </c:pt>
                <c:pt idx="39">
                  <c:v>3.69248E-7</c:v>
                </c:pt>
                <c:pt idx="40">
                  <c:v>3.9681000000000002E-7</c:v>
                </c:pt>
                <c:pt idx="41">
                  <c:v>3.6662300000000001E-7</c:v>
                </c:pt>
                <c:pt idx="42">
                  <c:v>3.9855999999999999E-7</c:v>
                </c:pt>
                <c:pt idx="43">
                  <c:v>3.69248E-7</c:v>
                </c:pt>
                <c:pt idx="44">
                  <c:v>3.0974799999999998E-7</c:v>
                </c:pt>
                <c:pt idx="45">
                  <c:v>3.3599799999999999E-7</c:v>
                </c:pt>
                <c:pt idx="46">
                  <c:v>3.7230999999999998E-7</c:v>
                </c:pt>
                <c:pt idx="47">
                  <c:v>4.6243499999999902E-7</c:v>
                </c:pt>
                <c:pt idx="48">
                  <c:v>3.7012300000000001E-7</c:v>
                </c:pt>
                <c:pt idx="49">
                  <c:v>3.5612300000000002E-7</c:v>
                </c:pt>
                <c:pt idx="50">
                  <c:v>3.18498E-7</c:v>
                </c:pt>
                <c:pt idx="51">
                  <c:v>3.3599799999999999E-7</c:v>
                </c:pt>
                <c:pt idx="52">
                  <c:v>3.6968499999999999E-7</c:v>
                </c:pt>
                <c:pt idx="53">
                  <c:v>3.7493500000000002E-7</c:v>
                </c:pt>
                <c:pt idx="54">
                  <c:v>3.07998E-7</c:v>
                </c:pt>
                <c:pt idx="55">
                  <c:v>4.12998E-7</c:v>
                </c:pt>
                <c:pt idx="56">
                  <c:v>3.9637299999999902E-7</c:v>
                </c:pt>
                <c:pt idx="57">
                  <c:v>3.72748E-7</c:v>
                </c:pt>
                <c:pt idx="58">
                  <c:v>3.72748E-7</c:v>
                </c:pt>
                <c:pt idx="59">
                  <c:v>3.9243500000000001E-7</c:v>
                </c:pt>
                <c:pt idx="60">
                  <c:v>4.5674699999999998E-7</c:v>
                </c:pt>
                <c:pt idx="61">
                  <c:v>3.3599799999999999E-7</c:v>
                </c:pt>
                <c:pt idx="62">
                  <c:v>3.3949799999999999E-7</c:v>
                </c:pt>
                <c:pt idx="63">
                  <c:v>3.8849800000000002E-7</c:v>
                </c:pt>
                <c:pt idx="64">
                  <c:v>3.4212299999999902E-7</c:v>
                </c:pt>
                <c:pt idx="65">
                  <c:v>3.18498E-7</c:v>
                </c:pt>
                <c:pt idx="66">
                  <c:v>4.2524799999999902E-7</c:v>
                </c:pt>
                <c:pt idx="67">
                  <c:v>3.94623E-7</c:v>
                </c:pt>
                <c:pt idx="68">
                  <c:v>3.07998E-7</c:v>
                </c:pt>
                <c:pt idx="69">
                  <c:v>4.0381000000000001E-7</c:v>
                </c:pt>
                <c:pt idx="70">
                  <c:v>3.5699799999999998E-7</c:v>
                </c:pt>
                <c:pt idx="71">
                  <c:v>3.4299799999999999E-7</c:v>
                </c:pt>
                <c:pt idx="72">
                  <c:v>3.3599799999999999E-7</c:v>
                </c:pt>
                <c:pt idx="73">
                  <c:v>3.4999799999999998E-7</c:v>
                </c:pt>
                <c:pt idx="74">
                  <c:v>3.4299799999999999E-7</c:v>
                </c:pt>
                <c:pt idx="75">
                  <c:v>3.3512299999999998E-7</c:v>
                </c:pt>
                <c:pt idx="76">
                  <c:v>3.8849800000000002E-7</c:v>
                </c:pt>
                <c:pt idx="77">
                  <c:v>3.7974799999999999E-7</c:v>
                </c:pt>
                <c:pt idx="78">
                  <c:v>3.7974799999999999E-7</c:v>
                </c:pt>
                <c:pt idx="79">
                  <c:v>3.6749799999999902E-7</c:v>
                </c:pt>
                <c:pt idx="80">
                  <c:v>3.94623E-7</c:v>
                </c:pt>
                <c:pt idx="81">
                  <c:v>5.1055999999999999E-7</c:v>
                </c:pt>
                <c:pt idx="82">
                  <c:v>3.3599799999999999E-7</c:v>
                </c:pt>
                <c:pt idx="83">
                  <c:v>3.3949799999999999E-7</c:v>
                </c:pt>
                <c:pt idx="84">
                  <c:v>3.07998E-7</c:v>
                </c:pt>
                <c:pt idx="85">
                  <c:v>3.07998E-7</c:v>
                </c:pt>
                <c:pt idx="86">
                  <c:v>3.45185E-7</c:v>
                </c:pt>
              </c:numCache>
            </c:numRef>
          </c:val>
          <c:smooth val="0"/>
          <c:extLst>
            <c:ext xmlns:c16="http://schemas.microsoft.com/office/drawing/2014/chart" uri="{C3380CC4-5D6E-409C-BE32-E72D297353CC}">
              <c16:uniqueId val="{00000000-4B9C-48BA-8AF0-A3A914CA7027}"/>
            </c:ext>
          </c:extLst>
        </c:ser>
        <c:ser>
          <c:idx val="1"/>
          <c:order val="1"/>
          <c:tx>
            <c:strRef>
              <c:f>'Avg Current Graph'!$C$3:$C$5</c:f>
              <c:strCache>
                <c:ptCount val="1"/>
                <c:pt idx="0">
                  <c:v>0 - Sum of Average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Graph'!$C$6:$C$94</c:f>
              <c:numCache>
                <c:formatCode>General</c:formatCode>
                <c:ptCount val="88"/>
                <c:pt idx="0">
                  <c:v>3.3906099999999999E-7</c:v>
                </c:pt>
                <c:pt idx="1">
                  <c:v>4.6462199999999999E-7</c:v>
                </c:pt>
                <c:pt idx="2">
                  <c:v>3.8193500000000001E-7</c:v>
                </c:pt>
                <c:pt idx="3">
                  <c:v>3.8324799999999999E-7</c:v>
                </c:pt>
                <c:pt idx="4">
                  <c:v>5.0399699999999998E-7</c:v>
                </c:pt>
                <c:pt idx="5">
                  <c:v>3.5699799999999998E-7</c:v>
                </c:pt>
                <c:pt idx="6">
                  <c:v>6.1599700000000003E-7</c:v>
                </c:pt>
                <c:pt idx="7">
                  <c:v>3.6180999999999998E-7</c:v>
                </c:pt>
                <c:pt idx="8">
                  <c:v>4.2612299999999998E-7</c:v>
                </c:pt>
                <c:pt idx="9">
                  <c:v>4.5762199999999999E-7</c:v>
                </c:pt>
                <c:pt idx="10">
                  <c:v>3.5393499999999902E-7</c:v>
                </c:pt>
                <c:pt idx="11">
                  <c:v>3.6268499999999999E-7</c:v>
                </c:pt>
                <c:pt idx="12">
                  <c:v>4.4712299999999902E-7</c:v>
                </c:pt>
                <c:pt idx="13">
                  <c:v>4.2087300000000001E-7</c:v>
                </c:pt>
                <c:pt idx="14">
                  <c:v>3.4956000000000001E-7</c:v>
                </c:pt>
                <c:pt idx="15">
                  <c:v>3.6312300000000002E-7</c:v>
                </c:pt>
                <c:pt idx="16">
                  <c:v>3.7930999999999902E-7</c:v>
                </c:pt>
                <c:pt idx="17">
                  <c:v>3.9024799999999999E-7</c:v>
                </c:pt>
                <c:pt idx="18">
                  <c:v>3.7449799999999902E-7</c:v>
                </c:pt>
                <c:pt idx="19">
                  <c:v>3.07998E-7</c:v>
                </c:pt>
                <c:pt idx="20">
                  <c:v>3.14998E-7</c:v>
                </c:pt>
                <c:pt idx="21">
                  <c:v>3.7230999999999998E-7</c:v>
                </c:pt>
                <c:pt idx="22">
                  <c:v>3.32061E-7</c:v>
                </c:pt>
                <c:pt idx="23">
                  <c:v>3.3249799999999999E-7</c:v>
                </c:pt>
                <c:pt idx="24">
                  <c:v>3.6399799999999997E-7</c:v>
                </c:pt>
                <c:pt idx="25">
                  <c:v>6.1599700000000003E-7</c:v>
                </c:pt>
                <c:pt idx="26">
                  <c:v>3.6618499999999999E-7</c:v>
                </c:pt>
                <c:pt idx="27">
                  <c:v>3.6268499999999999E-7</c:v>
                </c:pt>
                <c:pt idx="28">
                  <c:v>3.99435E-7</c:v>
                </c:pt>
                <c:pt idx="29">
                  <c:v>3.3118599999999999E-7</c:v>
                </c:pt>
                <c:pt idx="30">
                  <c:v>3.72748E-7</c:v>
                </c:pt>
                <c:pt idx="31">
                  <c:v>3.7799799999999902E-7</c:v>
                </c:pt>
                <c:pt idx="32">
                  <c:v>3.8018499999999999E-7</c:v>
                </c:pt>
                <c:pt idx="33">
                  <c:v>3.18498E-7</c:v>
                </c:pt>
                <c:pt idx="34">
                  <c:v>3.8237299999999998E-7</c:v>
                </c:pt>
                <c:pt idx="35">
                  <c:v>3.6049799999999998E-7</c:v>
                </c:pt>
                <c:pt idx="36">
                  <c:v>4.3268500000000001E-7</c:v>
                </c:pt>
                <c:pt idx="37">
                  <c:v>3.21998E-7</c:v>
                </c:pt>
                <c:pt idx="38">
                  <c:v>3.6880999999999998E-7</c:v>
                </c:pt>
                <c:pt idx="39">
                  <c:v>3.40373E-7</c:v>
                </c:pt>
                <c:pt idx="40">
                  <c:v>3.5524800000000001E-7</c:v>
                </c:pt>
                <c:pt idx="41">
                  <c:v>3.6443499999999901E-7</c:v>
                </c:pt>
                <c:pt idx="42">
                  <c:v>3.62248E-7</c:v>
                </c:pt>
                <c:pt idx="43">
                  <c:v>4.1474799999999998E-7</c:v>
                </c:pt>
                <c:pt idx="44">
                  <c:v>3.6356000000000001E-7</c:v>
                </c:pt>
                <c:pt idx="45">
                  <c:v>3.3249799999999999E-7</c:v>
                </c:pt>
                <c:pt idx="46">
                  <c:v>4.7380999999999998E-7</c:v>
                </c:pt>
                <c:pt idx="47">
                  <c:v>3.94623E-7</c:v>
                </c:pt>
                <c:pt idx="48">
                  <c:v>3.8543500000000001E-7</c:v>
                </c:pt>
                <c:pt idx="49">
                  <c:v>3.8324799999999999E-7</c:v>
                </c:pt>
                <c:pt idx="50">
                  <c:v>3.65748E-7</c:v>
                </c:pt>
                <c:pt idx="51">
                  <c:v>3.9637299999999902E-7</c:v>
                </c:pt>
                <c:pt idx="52">
                  <c:v>3.6180999999999998E-7</c:v>
                </c:pt>
                <c:pt idx="53">
                  <c:v>3.9374799999999999E-7</c:v>
                </c:pt>
                <c:pt idx="54">
                  <c:v>3.07998E-7</c:v>
                </c:pt>
                <c:pt idx="55">
                  <c:v>3.3381099999999902E-7</c:v>
                </c:pt>
                <c:pt idx="56">
                  <c:v>3.8193500000000001E-7</c:v>
                </c:pt>
                <c:pt idx="57">
                  <c:v>4.5193499999999998E-7</c:v>
                </c:pt>
                <c:pt idx="58">
                  <c:v>4.5937199999999901E-7</c:v>
                </c:pt>
                <c:pt idx="59">
                  <c:v>4.3224799999999901E-7</c:v>
                </c:pt>
                <c:pt idx="60">
                  <c:v>4.1912299999999999E-7</c:v>
                </c:pt>
                <c:pt idx="61">
                  <c:v>3.65748E-7</c:v>
                </c:pt>
                <c:pt idx="62">
                  <c:v>3.7580999999999998E-7</c:v>
                </c:pt>
                <c:pt idx="63">
                  <c:v>3.9199800000000001E-7</c:v>
                </c:pt>
                <c:pt idx="64">
                  <c:v>3.6530999999999998E-7</c:v>
                </c:pt>
                <c:pt idx="65">
                  <c:v>3.7493500000000002E-7</c:v>
                </c:pt>
                <c:pt idx="66">
                  <c:v>4.1431000000000001E-7</c:v>
                </c:pt>
                <c:pt idx="67">
                  <c:v>3.6749799999999902E-7</c:v>
                </c:pt>
                <c:pt idx="68">
                  <c:v>3.8674799999999999E-7</c:v>
                </c:pt>
                <c:pt idx="69">
                  <c:v>4.13435E-7</c:v>
                </c:pt>
                <c:pt idx="70">
                  <c:v>3.8587299999999998E-7</c:v>
                </c:pt>
                <c:pt idx="71">
                  <c:v>3.6793500000000002E-7</c:v>
                </c:pt>
                <c:pt idx="72">
                  <c:v>3.7318499999999999E-7</c:v>
                </c:pt>
                <c:pt idx="73">
                  <c:v>4.1168499999999902E-7</c:v>
                </c:pt>
                <c:pt idx="74">
                  <c:v>3.59185E-7</c:v>
                </c:pt>
                <c:pt idx="75">
                  <c:v>2.9399800000000001E-7</c:v>
                </c:pt>
                <c:pt idx="76">
                  <c:v>3.7230999999999998E-7</c:v>
                </c:pt>
                <c:pt idx="77">
                  <c:v>3.1456100000000001E-7</c:v>
                </c:pt>
                <c:pt idx="78">
                  <c:v>3.40373E-7</c:v>
                </c:pt>
                <c:pt idx="79">
                  <c:v>3.6049799999999998E-7</c:v>
                </c:pt>
                <c:pt idx="80">
                  <c:v>3.7537299999999998E-7</c:v>
                </c:pt>
                <c:pt idx="81">
                  <c:v>3.9024799999999999E-7</c:v>
                </c:pt>
                <c:pt idx="82">
                  <c:v>3.5699799999999998E-7</c:v>
                </c:pt>
                <c:pt idx="83">
                  <c:v>3.0099800000000001E-7</c:v>
                </c:pt>
                <c:pt idx="84">
                  <c:v>3.5306000000000001E-7</c:v>
                </c:pt>
                <c:pt idx="85">
                  <c:v>3.3774800000000001E-7</c:v>
                </c:pt>
                <c:pt idx="86">
                  <c:v>3.8149799999999901E-7</c:v>
                </c:pt>
              </c:numCache>
            </c:numRef>
          </c:val>
          <c:smooth val="0"/>
          <c:extLst>
            <c:ext xmlns:c16="http://schemas.microsoft.com/office/drawing/2014/chart" uri="{C3380CC4-5D6E-409C-BE32-E72D297353CC}">
              <c16:uniqueId val="{00000001-4B9C-48BA-8AF0-A3A914CA7027}"/>
            </c:ext>
          </c:extLst>
        </c:ser>
        <c:ser>
          <c:idx val="2"/>
          <c:order val="2"/>
          <c:tx>
            <c:strRef>
              <c:f>'Avg Current Graph'!$D$3:$D$5</c:f>
              <c:strCache>
                <c:ptCount val="1"/>
                <c:pt idx="0">
                  <c:v>0 - Sum of Average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Graph'!$D$6:$D$94</c:f>
              <c:numCache>
                <c:formatCode>General</c:formatCode>
                <c:ptCount val="88"/>
                <c:pt idx="0">
                  <c:v>3.9681000000000002E-7</c:v>
                </c:pt>
                <c:pt idx="1">
                  <c:v>5.4074699999999999E-7</c:v>
                </c:pt>
                <c:pt idx="2">
                  <c:v>4.7512199999999998E-7</c:v>
                </c:pt>
                <c:pt idx="3">
                  <c:v>4.2393499999999999E-7</c:v>
                </c:pt>
                <c:pt idx="4">
                  <c:v>4.1431000000000001E-7</c:v>
                </c:pt>
                <c:pt idx="5">
                  <c:v>4.41873E-7</c:v>
                </c:pt>
                <c:pt idx="6">
                  <c:v>4.5806000000000001E-7</c:v>
                </c:pt>
                <c:pt idx="7">
                  <c:v>4.0818499999999902E-7</c:v>
                </c:pt>
                <c:pt idx="8">
                  <c:v>4.5806000000000001E-7</c:v>
                </c:pt>
                <c:pt idx="9">
                  <c:v>3.3599799999999999E-7</c:v>
                </c:pt>
                <c:pt idx="10">
                  <c:v>3.9724799999999998E-7</c:v>
                </c:pt>
                <c:pt idx="11">
                  <c:v>4.5762199999999999E-7</c:v>
                </c:pt>
                <c:pt idx="12">
                  <c:v>3.6399799999999997E-7</c:v>
                </c:pt>
                <c:pt idx="13">
                  <c:v>3.7799799999999902E-7</c:v>
                </c:pt>
                <c:pt idx="14">
                  <c:v>4.5630999999999999E-7</c:v>
                </c:pt>
                <c:pt idx="15">
                  <c:v>3.7056E-7</c:v>
                </c:pt>
                <c:pt idx="16">
                  <c:v>4.5849700000000001E-7</c:v>
                </c:pt>
                <c:pt idx="17">
                  <c:v>3.9899800000000001E-7</c:v>
                </c:pt>
                <c:pt idx="18">
                  <c:v>4.7949699999999899E-7</c:v>
                </c:pt>
                <c:pt idx="19">
                  <c:v>4.5324800000000001E-7</c:v>
                </c:pt>
                <c:pt idx="20">
                  <c:v>4.6112199999999999E-7</c:v>
                </c:pt>
                <c:pt idx="21">
                  <c:v>4.4143499999999998E-7</c:v>
                </c:pt>
                <c:pt idx="22">
                  <c:v>5.0706000000000004E-7</c:v>
                </c:pt>
                <c:pt idx="23">
                  <c:v>3.6399799999999997E-7</c:v>
                </c:pt>
                <c:pt idx="24">
                  <c:v>4.5062299999999902E-7</c:v>
                </c:pt>
                <c:pt idx="25">
                  <c:v>4.4099799999999999E-7</c:v>
                </c:pt>
                <c:pt idx="26">
                  <c:v>4.7293499999999901E-7</c:v>
                </c:pt>
                <c:pt idx="27">
                  <c:v>3.9199800000000001E-7</c:v>
                </c:pt>
                <c:pt idx="28">
                  <c:v>4.7337200000000001E-7</c:v>
                </c:pt>
                <c:pt idx="29">
                  <c:v>4.2087300000000001E-7</c:v>
                </c:pt>
                <c:pt idx="30">
                  <c:v>5.1493499999999899E-7</c:v>
                </c:pt>
                <c:pt idx="31">
                  <c:v>4.3793499999999998E-7</c:v>
                </c:pt>
                <c:pt idx="32">
                  <c:v>3.76248E-7</c:v>
                </c:pt>
                <c:pt idx="33">
                  <c:v>4.8649699999999899E-7</c:v>
                </c:pt>
                <c:pt idx="34">
                  <c:v>4.7971599999999995E-7</c:v>
                </c:pt>
                <c:pt idx="35">
                  <c:v>4.02935E-7</c:v>
                </c:pt>
                <c:pt idx="36">
                  <c:v>3.65748E-7</c:v>
                </c:pt>
                <c:pt idx="37">
                  <c:v>3.9199800000000001E-7</c:v>
                </c:pt>
                <c:pt idx="38">
                  <c:v>4.4668500000000001E-7</c:v>
                </c:pt>
                <c:pt idx="39">
                  <c:v>4.72497E-7</c:v>
                </c:pt>
                <c:pt idx="40">
                  <c:v>4.8649699999999899E-7</c:v>
                </c:pt>
                <c:pt idx="41">
                  <c:v>4.53685E-7</c:v>
                </c:pt>
                <c:pt idx="42">
                  <c:v>4.7687200000000001E-7</c:v>
                </c:pt>
                <c:pt idx="43">
                  <c:v>4.3487300000000001E-7</c:v>
                </c:pt>
                <c:pt idx="44">
                  <c:v>4.8649699999999899E-7</c:v>
                </c:pt>
                <c:pt idx="45">
                  <c:v>4.4799799999999999E-7</c:v>
                </c:pt>
                <c:pt idx="46">
                  <c:v>4.0905999999999998E-7</c:v>
                </c:pt>
                <c:pt idx="47">
                  <c:v>5.6677799999999899E-7</c:v>
                </c:pt>
                <c:pt idx="48">
                  <c:v>5.5212199999999899E-7</c:v>
                </c:pt>
                <c:pt idx="49">
                  <c:v>4.6856000000000001E-7</c:v>
                </c:pt>
                <c:pt idx="50">
                  <c:v>4.6856000000000001E-7</c:v>
                </c:pt>
                <c:pt idx="51">
                  <c:v>4.4624800000000001E-7</c:v>
                </c:pt>
                <c:pt idx="52">
                  <c:v>4.4099799999999999E-7</c:v>
                </c:pt>
                <c:pt idx="53">
                  <c:v>3.6399799999999997E-7</c:v>
                </c:pt>
                <c:pt idx="54">
                  <c:v>3.6399799999999997E-7</c:v>
                </c:pt>
                <c:pt idx="55">
                  <c:v>4.1824799999999997E-7</c:v>
                </c:pt>
                <c:pt idx="56">
                  <c:v>3.7799799999999902E-7</c:v>
                </c:pt>
                <c:pt idx="57">
                  <c:v>4.13435E-7</c:v>
                </c:pt>
                <c:pt idx="58">
                  <c:v>6.1599700000000003E-7</c:v>
                </c:pt>
                <c:pt idx="59">
                  <c:v>4.8212199999999998E-7</c:v>
                </c:pt>
                <c:pt idx="60">
                  <c:v>4.2612299999999998E-7</c:v>
                </c:pt>
                <c:pt idx="61">
                  <c:v>3.7799799999999902E-7</c:v>
                </c:pt>
                <c:pt idx="62">
                  <c:v>3.7799799999999902E-7</c:v>
                </c:pt>
                <c:pt idx="63">
                  <c:v>4.5149700000000001E-7</c:v>
                </c:pt>
                <c:pt idx="64">
                  <c:v>4.3487300000000001E-7</c:v>
                </c:pt>
                <c:pt idx="65">
                  <c:v>4.2393499999999999E-7</c:v>
                </c:pt>
                <c:pt idx="66">
                  <c:v>4.7424699999999902E-7</c:v>
                </c:pt>
                <c:pt idx="67">
                  <c:v>3.9199800000000001E-7</c:v>
                </c:pt>
                <c:pt idx="68">
                  <c:v>4.3224799999999901E-7</c:v>
                </c:pt>
                <c:pt idx="69">
                  <c:v>4.4799799999999999E-7</c:v>
                </c:pt>
                <c:pt idx="70">
                  <c:v>4.3355999999999902E-7</c:v>
                </c:pt>
                <c:pt idx="71">
                  <c:v>3.6399799999999997E-7</c:v>
                </c:pt>
                <c:pt idx="72">
                  <c:v>4.3924800000000002E-7</c:v>
                </c:pt>
                <c:pt idx="73">
                  <c:v>4.5237199999999902E-7</c:v>
                </c:pt>
                <c:pt idx="74">
                  <c:v>4.1518499999999902E-7</c:v>
                </c:pt>
                <c:pt idx="75">
                  <c:v>3.6399799999999997E-7</c:v>
                </c:pt>
                <c:pt idx="76">
                  <c:v>3.7799799999999902E-7</c:v>
                </c:pt>
                <c:pt idx="77">
                  <c:v>4.2524799999999902E-7</c:v>
                </c:pt>
                <c:pt idx="78">
                  <c:v>4.8562200000000003E-7</c:v>
                </c:pt>
                <c:pt idx="79">
                  <c:v>4.53685E-7</c:v>
                </c:pt>
                <c:pt idx="80">
                  <c:v>4.3881E-7</c:v>
                </c:pt>
                <c:pt idx="81">
                  <c:v>4.3793499999999998E-7</c:v>
                </c:pt>
                <c:pt idx="82">
                  <c:v>4.4274800000000002E-7</c:v>
                </c:pt>
                <c:pt idx="83">
                  <c:v>4.3618500000000001E-7</c:v>
                </c:pt>
                <c:pt idx="84">
                  <c:v>3.91123E-7</c:v>
                </c:pt>
                <c:pt idx="85">
                  <c:v>4.2174799999999902E-7</c:v>
                </c:pt>
                <c:pt idx="86">
                  <c:v>5.3374699999999999E-7</c:v>
                </c:pt>
              </c:numCache>
            </c:numRef>
          </c:val>
          <c:smooth val="0"/>
          <c:extLst>
            <c:ext xmlns:c16="http://schemas.microsoft.com/office/drawing/2014/chart" uri="{C3380CC4-5D6E-409C-BE32-E72D297353CC}">
              <c16:uniqueId val="{00000002-4B9C-48BA-8AF0-A3A914CA7027}"/>
            </c:ext>
          </c:extLst>
        </c:ser>
        <c:ser>
          <c:idx val="3"/>
          <c:order val="3"/>
          <c:tx>
            <c:strRef>
              <c:f>'Avg Current Graph'!$E$3:$E$5</c:f>
              <c:strCache>
                <c:ptCount val="1"/>
                <c:pt idx="0">
                  <c:v>37.5 - Sum of Average Cal1</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Graph'!$E$6:$E$94</c:f>
              <c:numCache>
                <c:formatCode>General</c:formatCode>
                <c:ptCount val="88"/>
                <c:pt idx="0">
                  <c:v>6.6044362499999981E-7</c:v>
                </c:pt>
                <c:pt idx="1">
                  <c:v>7.144337499999996E-7</c:v>
                </c:pt>
                <c:pt idx="2">
                  <c:v>7.2312924999999992E-7</c:v>
                </c:pt>
                <c:pt idx="3">
                  <c:v>6.9804124999999995E-7</c:v>
                </c:pt>
                <c:pt idx="4">
                  <c:v>7.0624437499999994E-7</c:v>
                </c:pt>
                <c:pt idx="5">
                  <c:v>7.111935E-7</c:v>
                </c:pt>
                <c:pt idx="6">
                  <c:v>6.9276412500000005E-7</c:v>
                </c:pt>
                <c:pt idx="7">
                  <c:v>7.0252562499999994E-7</c:v>
                </c:pt>
                <c:pt idx="8">
                  <c:v>7.2102387500000006E-7</c:v>
                </c:pt>
                <c:pt idx="9">
                  <c:v>6.8278362500000005E-7</c:v>
                </c:pt>
                <c:pt idx="10">
                  <c:v>6.9856099999999974E-7</c:v>
                </c:pt>
                <c:pt idx="11">
                  <c:v>6.9068612499999987E-7</c:v>
                </c:pt>
                <c:pt idx="12">
                  <c:v>6.8938699999999977E-7</c:v>
                </c:pt>
                <c:pt idx="13">
                  <c:v>7.1115250000000003E-7</c:v>
                </c:pt>
                <c:pt idx="14">
                  <c:v>7.1880874999999988E-7</c:v>
                </c:pt>
                <c:pt idx="15">
                  <c:v>7.13586125E-7</c:v>
                </c:pt>
                <c:pt idx="16">
                  <c:v>6.9794575000000007E-7</c:v>
                </c:pt>
                <c:pt idx="17">
                  <c:v>7.0889674999999975E-7</c:v>
                </c:pt>
                <c:pt idx="18">
                  <c:v>7.049866249999999E-7</c:v>
                </c:pt>
                <c:pt idx="19">
                  <c:v>7.0201974999999987E-7</c:v>
                </c:pt>
                <c:pt idx="20">
                  <c:v>7.0268987499999987E-7</c:v>
                </c:pt>
                <c:pt idx="21">
                  <c:v>7.132579999999996E-7</c:v>
                </c:pt>
                <c:pt idx="22">
                  <c:v>6.8884012499999984E-7</c:v>
                </c:pt>
                <c:pt idx="23">
                  <c:v>6.9894374999999977E-7</c:v>
                </c:pt>
                <c:pt idx="24">
                  <c:v>6.9135574999999953E-7</c:v>
                </c:pt>
                <c:pt idx="25">
                  <c:v>7.1545899999999968E-7</c:v>
                </c:pt>
                <c:pt idx="26">
                  <c:v>7.0497287499999989E-7</c:v>
                </c:pt>
                <c:pt idx="27">
                  <c:v>7.0748862499999971E-7</c:v>
                </c:pt>
                <c:pt idx="28">
                  <c:v>6.6306874999999999E-7</c:v>
                </c:pt>
                <c:pt idx="29">
                  <c:v>6.6066262499999993E-7</c:v>
                </c:pt>
                <c:pt idx="30">
                  <c:v>6.9839662499999968E-7</c:v>
                </c:pt>
                <c:pt idx="31">
                  <c:v>6.9778149999999972E-7</c:v>
                </c:pt>
                <c:pt idx="32">
                  <c:v>7.0880099999999992E-7</c:v>
                </c:pt>
                <c:pt idx="33">
                  <c:v>7.015138749999998E-7</c:v>
                </c:pt>
                <c:pt idx="34">
                  <c:v>7.0550612499999994E-7</c:v>
                </c:pt>
                <c:pt idx="35">
                  <c:v>6.9132862499999981E-7</c:v>
                </c:pt>
                <c:pt idx="36">
                  <c:v>7.2885750000000001E-7</c:v>
                </c:pt>
                <c:pt idx="37">
                  <c:v>7.14174E-7</c:v>
                </c:pt>
                <c:pt idx="38">
                  <c:v>6.9868399999999975E-7</c:v>
                </c:pt>
                <c:pt idx="39">
                  <c:v>6.8755512499999973E-7</c:v>
                </c:pt>
                <c:pt idx="40">
                  <c:v>7.1567799999999991E-7</c:v>
                </c:pt>
                <c:pt idx="41">
                  <c:v>6.9913512499999952E-7</c:v>
                </c:pt>
                <c:pt idx="42">
                  <c:v>7.0572487499999979E-7</c:v>
                </c:pt>
                <c:pt idx="43">
                  <c:v>6.9407649999999983E-7</c:v>
                </c:pt>
                <c:pt idx="44">
                  <c:v>6.5688900000000003E-7</c:v>
                </c:pt>
                <c:pt idx="45">
                  <c:v>7.229924999999998E-7</c:v>
                </c:pt>
                <c:pt idx="46">
                  <c:v>6.9432262499999977E-7</c:v>
                </c:pt>
                <c:pt idx="47">
                  <c:v>7.4024624999999977E-7</c:v>
                </c:pt>
                <c:pt idx="48">
                  <c:v>7.1066049999999979E-7</c:v>
                </c:pt>
                <c:pt idx="49">
                  <c:v>7.10346E-7</c:v>
                </c:pt>
                <c:pt idx="50">
                  <c:v>7.0489074999999992E-7</c:v>
                </c:pt>
                <c:pt idx="51">
                  <c:v>7.1220537499999995E-7</c:v>
                </c:pt>
                <c:pt idx="52">
                  <c:v>7.2817387499999965E-7</c:v>
                </c:pt>
                <c:pt idx="53">
                  <c:v>6.8561349999999979E-7</c:v>
                </c:pt>
                <c:pt idx="54">
                  <c:v>7.0952562500000004E-7</c:v>
                </c:pt>
                <c:pt idx="55">
                  <c:v>6.9350224999999991E-7</c:v>
                </c:pt>
                <c:pt idx="56">
                  <c:v>6.9668787499999989E-7</c:v>
                </c:pt>
                <c:pt idx="57">
                  <c:v>7.3755287499999988E-7</c:v>
                </c:pt>
                <c:pt idx="58">
                  <c:v>7.4235162499999983E-7</c:v>
                </c:pt>
                <c:pt idx="59">
                  <c:v>7.050003749999998E-7</c:v>
                </c:pt>
                <c:pt idx="60">
                  <c:v>7.3248062499999978E-7</c:v>
                </c:pt>
                <c:pt idx="61">
                  <c:v>7.0263512499999978E-7</c:v>
                </c:pt>
                <c:pt idx="62">
                  <c:v>7.0953924999999959E-7</c:v>
                </c:pt>
                <c:pt idx="63">
                  <c:v>7.0386549999999984E-7</c:v>
                </c:pt>
                <c:pt idx="64">
                  <c:v>6.9715262500000006E-7</c:v>
                </c:pt>
                <c:pt idx="65">
                  <c:v>7.1265649999999983E-7</c:v>
                </c:pt>
                <c:pt idx="66">
                  <c:v>7.1224624999999999E-7</c:v>
                </c:pt>
                <c:pt idx="67">
                  <c:v>7.3718387499999986E-7</c:v>
                </c:pt>
                <c:pt idx="68">
                  <c:v>7.1093375000000008E-7</c:v>
                </c:pt>
                <c:pt idx="69">
                  <c:v>7.3458612499999988E-7</c:v>
                </c:pt>
                <c:pt idx="70">
                  <c:v>7.32371375E-7</c:v>
                </c:pt>
                <c:pt idx="71">
                  <c:v>7.2319762499999966E-7</c:v>
                </c:pt>
                <c:pt idx="72">
                  <c:v>7.2038099999999981E-7</c:v>
                </c:pt>
                <c:pt idx="73">
                  <c:v>7.2333412499999993E-7</c:v>
                </c:pt>
                <c:pt idx="74">
                  <c:v>7.3429887499999995E-7</c:v>
                </c:pt>
                <c:pt idx="75">
                  <c:v>6.975491250000001E-7</c:v>
                </c:pt>
                <c:pt idx="76">
                  <c:v>7.1865837499999967E-7</c:v>
                </c:pt>
                <c:pt idx="77">
                  <c:v>7.559826249999998E-7</c:v>
                </c:pt>
                <c:pt idx="78">
                  <c:v>7.0013312499999986E-7</c:v>
                </c:pt>
                <c:pt idx="79">
                  <c:v>7.3081275000000004E-7</c:v>
                </c:pt>
                <c:pt idx="80">
                  <c:v>7.3797674999999991E-7</c:v>
                </c:pt>
                <c:pt idx="81">
                  <c:v>7.2759987499999979E-7</c:v>
                </c:pt>
                <c:pt idx="82">
                  <c:v>7.2286937499999997E-7</c:v>
                </c:pt>
                <c:pt idx="83">
                  <c:v>7.2466049999999989E-7</c:v>
                </c:pt>
                <c:pt idx="84">
                  <c:v>6.9450037499999996E-7</c:v>
                </c:pt>
                <c:pt idx="85">
                  <c:v>7.1189087499999984E-7</c:v>
                </c:pt>
                <c:pt idx="86">
                  <c:v>7.1925987499999986E-7</c:v>
                </c:pt>
              </c:numCache>
            </c:numRef>
          </c:val>
          <c:smooth val="0"/>
          <c:extLst>
            <c:ext xmlns:c16="http://schemas.microsoft.com/office/drawing/2014/chart" uri="{C3380CC4-5D6E-409C-BE32-E72D297353CC}">
              <c16:uniqueId val="{00000003-4B9C-48BA-8AF0-A3A914CA7027}"/>
            </c:ext>
          </c:extLst>
        </c:ser>
        <c:ser>
          <c:idx val="4"/>
          <c:order val="4"/>
          <c:tx>
            <c:strRef>
              <c:f>'Avg Current Graph'!$F$3:$F$5</c:f>
              <c:strCache>
                <c:ptCount val="1"/>
                <c:pt idx="0">
                  <c:v>37.5 - Sum of Average Cal2</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Graph'!$F$6:$F$94</c:f>
              <c:numCache>
                <c:formatCode>General</c:formatCode>
                <c:ptCount val="88"/>
                <c:pt idx="0">
                  <c:v>6.8781462500000001E-7</c:v>
                </c:pt>
                <c:pt idx="1">
                  <c:v>7.3310949999999996E-7</c:v>
                </c:pt>
                <c:pt idx="2">
                  <c:v>6.8725437499999985E-7</c:v>
                </c:pt>
                <c:pt idx="3">
                  <c:v>6.718736249999998E-7</c:v>
                </c:pt>
                <c:pt idx="4">
                  <c:v>6.6908449999999976E-7</c:v>
                </c:pt>
                <c:pt idx="5">
                  <c:v>6.9378949999999995E-7</c:v>
                </c:pt>
                <c:pt idx="6">
                  <c:v>7.1262899999999981E-7</c:v>
                </c:pt>
                <c:pt idx="7">
                  <c:v>7.1452949999999997E-7</c:v>
                </c:pt>
                <c:pt idx="8">
                  <c:v>6.9940849999999995E-7</c:v>
                </c:pt>
                <c:pt idx="9">
                  <c:v>7.0737912499999997E-7</c:v>
                </c:pt>
                <c:pt idx="10">
                  <c:v>6.3087162499999995E-7</c:v>
                </c:pt>
                <c:pt idx="11">
                  <c:v>7.0556074999999999E-7</c:v>
                </c:pt>
                <c:pt idx="12">
                  <c:v>7.5863474999999998E-7</c:v>
                </c:pt>
                <c:pt idx="13">
                  <c:v>7.5065037499999984E-7</c:v>
                </c:pt>
                <c:pt idx="14">
                  <c:v>6.6189299999999956E-7</c:v>
                </c:pt>
                <c:pt idx="15">
                  <c:v>6.9707062499999981E-7</c:v>
                </c:pt>
                <c:pt idx="16">
                  <c:v>6.9361174999999976E-7</c:v>
                </c:pt>
                <c:pt idx="17">
                  <c:v>6.8662537499999995E-7</c:v>
                </c:pt>
                <c:pt idx="18">
                  <c:v>6.8367199999999998E-7</c:v>
                </c:pt>
                <c:pt idx="19">
                  <c:v>6.9275037499999994E-7</c:v>
                </c:pt>
                <c:pt idx="20">
                  <c:v>7.1716837499999983E-7</c:v>
                </c:pt>
                <c:pt idx="21">
                  <c:v>6.9477387499999989E-7</c:v>
                </c:pt>
                <c:pt idx="22">
                  <c:v>6.4737362499999966E-7</c:v>
                </c:pt>
                <c:pt idx="23">
                  <c:v>6.8736374999999998E-7</c:v>
                </c:pt>
                <c:pt idx="24">
                  <c:v>7.342031249999999E-7</c:v>
                </c:pt>
                <c:pt idx="25">
                  <c:v>7.6411737499999984E-7</c:v>
                </c:pt>
                <c:pt idx="26">
                  <c:v>6.8171712499999994E-7</c:v>
                </c:pt>
                <c:pt idx="27">
                  <c:v>6.6986374999999962E-7</c:v>
                </c:pt>
                <c:pt idx="28">
                  <c:v>6.7844962499999995E-7</c:v>
                </c:pt>
                <c:pt idx="29">
                  <c:v>6.5414099999999988E-7</c:v>
                </c:pt>
                <c:pt idx="30">
                  <c:v>7.0166425000000012E-7</c:v>
                </c:pt>
                <c:pt idx="31">
                  <c:v>6.8960574999999982E-7</c:v>
                </c:pt>
                <c:pt idx="32">
                  <c:v>7.045354999999998E-7</c:v>
                </c:pt>
                <c:pt idx="33">
                  <c:v>6.5075037499999964E-7</c:v>
                </c:pt>
                <c:pt idx="34">
                  <c:v>6.8968774999999965E-7</c:v>
                </c:pt>
                <c:pt idx="35">
                  <c:v>7.191233749999999E-7</c:v>
                </c:pt>
                <c:pt idx="36">
                  <c:v>7.3511924999999991E-7</c:v>
                </c:pt>
                <c:pt idx="37">
                  <c:v>6.5824262499999983E-7</c:v>
                </c:pt>
                <c:pt idx="38">
                  <c:v>6.8927774999999966E-7</c:v>
                </c:pt>
                <c:pt idx="39">
                  <c:v>6.8052762499999982E-7</c:v>
                </c:pt>
                <c:pt idx="40">
                  <c:v>6.9016649999999979E-7</c:v>
                </c:pt>
                <c:pt idx="41">
                  <c:v>6.8276987499999994E-7</c:v>
                </c:pt>
                <c:pt idx="42">
                  <c:v>6.9626424999999992E-7</c:v>
                </c:pt>
                <c:pt idx="43">
                  <c:v>6.9034412499999985E-7</c:v>
                </c:pt>
                <c:pt idx="44">
                  <c:v>6.5066849999999995E-7</c:v>
                </c:pt>
                <c:pt idx="45">
                  <c:v>7.1101587499999983E-7</c:v>
                </c:pt>
                <c:pt idx="46">
                  <c:v>7.4507249999999995E-7</c:v>
                </c:pt>
                <c:pt idx="47">
                  <c:v>7.5599612499999986E-7</c:v>
                </c:pt>
                <c:pt idx="48">
                  <c:v>6.6030699999999961E-7</c:v>
                </c:pt>
                <c:pt idx="49">
                  <c:v>6.7471724999999987E-7</c:v>
                </c:pt>
                <c:pt idx="50">
                  <c:v>6.5842037499999981E-7</c:v>
                </c:pt>
                <c:pt idx="51">
                  <c:v>6.7903737499999982E-7</c:v>
                </c:pt>
                <c:pt idx="52">
                  <c:v>6.9660575000000014E-7</c:v>
                </c:pt>
                <c:pt idx="53">
                  <c:v>7.0513699999999968E-7</c:v>
                </c:pt>
                <c:pt idx="54">
                  <c:v>7.172774999999998E-7</c:v>
                </c:pt>
                <c:pt idx="55">
                  <c:v>6.6064899999999995E-7</c:v>
                </c:pt>
                <c:pt idx="56">
                  <c:v>7.5573649999999987E-7</c:v>
                </c:pt>
                <c:pt idx="57">
                  <c:v>7.5356274999999984E-7</c:v>
                </c:pt>
                <c:pt idx="58">
                  <c:v>7.664823749999999E-7</c:v>
                </c:pt>
                <c:pt idx="59">
                  <c:v>7.0759787500000003E-7</c:v>
                </c:pt>
                <c:pt idx="60">
                  <c:v>6.9573075000000012E-7</c:v>
                </c:pt>
                <c:pt idx="61">
                  <c:v>6.8513524999999977E-7</c:v>
                </c:pt>
                <c:pt idx="62">
                  <c:v>6.7967974999999984E-7</c:v>
                </c:pt>
                <c:pt idx="63">
                  <c:v>6.7276199999999973E-7</c:v>
                </c:pt>
                <c:pt idx="64">
                  <c:v>6.9924437499999984E-7</c:v>
                </c:pt>
                <c:pt idx="65">
                  <c:v>7.0937524999999994E-7</c:v>
                </c:pt>
                <c:pt idx="66">
                  <c:v>7.0829512499999974E-7</c:v>
                </c:pt>
                <c:pt idx="67">
                  <c:v>6.8107450000000007E-7</c:v>
                </c:pt>
                <c:pt idx="68">
                  <c:v>7.734001249999998E-7</c:v>
                </c:pt>
                <c:pt idx="69">
                  <c:v>6.8010387499999972E-7</c:v>
                </c:pt>
                <c:pt idx="70">
                  <c:v>6.9764487499999962E-7</c:v>
                </c:pt>
                <c:pt idx="71">
                  <c:v>6.7592012500000001E-7</c:v>
                </c:pt>
                <c:pt idx="72">
                  <c:v>6.913829999999997E-7</c:v>
                </c:pt>
                <c:pt idx="73">
                  <c:v>7.0557449999999979E-7</c:v>
                </c:pt>
                <c:pt idx="74">
                  <c:v>6.9998262499999994E-7</c:v>
                </c:pt>
                <c:pt idx="75">
                  <c:v>6.7939299999999992E-7</c:v>
                </c:pt>
                <c:pt idx="76">
                  <c:v>6.9651000000000009E-7</c:v>
                </c:pt>
                <c:pt idx="77">
                  <c:v>6.9134212499999987E-7</c:v>
                </c:pt>
                <c:pt idx="78">
                  <c:v>6.8077374999999997E-7</c:v>
                </c:pt>
                <c:pt idx="79">
                  <c:v>6.9793199999999985E-7</c:v>
                </c:pt>
                <c:pt idx="80">
                  <c:v>6.8085574999999969E-7</c:v>
                </c:pt>
                <c:pt idx="81">
                  <c:v>6.8205875000000008E-7</c:v>
                </c:pt>
                <c:pt idx="82">
                  <c:v>7.0759787499999982E-7</c:v>
                </c:pt>
                <c:pt idx="83">
                  <c:v>7.0949824999999973E-7</c:v>
                </c:pt>
                <c:pt idx="84">
                  <c:v>7.0751587499999978E-7</c:v>
                </c:pt>
                <c:pt idx="85">
                  <c:v>7.0171900000000009E-7</c:v>
                </c:pt>
                <c:pt idx="86">
                  <c:v>7.0301775E-7</c:v>
                </c:pt>
              </c:numCache>
            </c:numRef>
          </c:val>
          <c:smooth val="0"/>
          <c:extLst>
            <c:ext xmlns:c16="http://schemas.microsoft.com/office/drawing/2014/chart" uri="{C3380CC4-5D6E-409C-BE32-E72D297353CC}">
              <c16:uniqueId val="{00000004-4B9C-48BA-8AF0-A3A914CA7027}"/>
            </c:ext>
          </c:extLst>
        </c:ser>
        <c:ser>
          <c:idx val="5"/>
          <c:order val="5"/>
          <c:tx>
            <c:strRef>
              <c:f>'Avg Current Graph'!$G$3:$G$5</c:f>
              <c:strCache>
                <c:ptCount val="1"/>
                <c:pt idx="0">
                  <c:v>37.5 - Sum of Average Cal3</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Graph'!$G$6:$G$94</c:f>
              <c:numCache>
                <c:formatCode>General</c:formatCode>
                <c:ptCount val="88"/>
                <c:pt idx="0">
                  <c:v>6.6356087499999983E-7</c:v>
                </c:pt>
                <c:pt idx="1">
                  <c:v>6.7627587499999961E-7</c:v>
                </c:pt>
                <c:pt idx="2">
                  <c:v>7.2621900000000003E-7</c:v>
                </c:pt>
                <c:pt idx="3">
                  <c:v>7.3237124999999986E-7</c:v>
                </c:pt>
                <c:pt idx="4">
                  <c:v>7.4032812499999988E-7</c:v>
                </c:pt>
                <c:pt idx="5">
                  <c:v>7.4663087499999985E-7</c:v>
                </c:pt>
                <c:pt idx="6">
                  <c:v>7.145429999999997E-7</c:v>
                </c:pt>
                <c:pt idx="7">
                  <c:v>6.6630912499999983E-7</c:v>
                </c:pt>
                <c:pt idx="8">
                  <c:v>7.2411349999999961E-7</c:v>
                </c:pt>
                <c:pt idx="9">
                  <c:v>6.8026799999999993E-7</c:v>
                </c:pt>
                <c:pt idx="10">
                  <c:v>7.6611312500000003E-7</c:v>
                </c:pt>
                <c:pt idx="11">
                  <c:v>6.5684799999999974E-7</c:v>
                </c:pt>
                <c:pt idx="12">
                  <c:v>6.4414712500000006E-7</c:v>
                </c:pt>
                <c:pt idx="13">
                  <c:v>7.0439874999999979E-7</c:v>
                </c:pt>
                <c:pt idx="14">
                  <c:v>7.6415824999999988E-7</c:v>
                </c:pt>
                <c:pt idx="15">
                  <c:v>6.6365662499999978E-7</c:v>
                </c:pt>
                <c:pt idx="16">
                  <c:v>7.4110749999999988E-7</c:v>
                </c:pt>
                <c:pt idx="17">
                  <c:v>7.2896699999999986E-7</c:v>
                </c:pt>
                <c:pt idx="18">
                  <c:v>7.2702562499999987E-7</c:v>
                </c:pt>
                <c:pt idx="19">
                  <c:v>6.9216249999999972E-7</c:v>
                </c:pt>
                <c:pt idx="20">
                  <c:v>7.1879524999999993E-7</c:v>
                </c:pt>
                <c:pt idx="21">
                  <c:v>6.5403174999999998E-7</c:v>
                </c:pt>
                <c:pt idx="22">
                  <c:v>7.7445312499999996E-7</c:v>
                </c:pt>
                <c:pt idx="23">
                  <c:v>6.995998749999998E-7</c:v>
                </c:pt>
                <c:pt idx="24">
                  <c:v>6.9298287499999968E-7</c:v>
                </c:pt>
                <c:pt idx="25">
                  <c:v>6.4294399999999996E-7</c:v>
                </c:pt>
                <c:pt idx="26">
                  <c:v>7.9270499999999987E-7</c:v>
                </c:pt>
                <c:pt idx="27">
                  <c:v>7.6581249999999996E-7</c:v>
                </c:pt>
                <c:pt idx="28">
                  <c:v>7.454553749999998E-7</c:v>
                </c:pt>
                <c:pt idx="29">
                  <c:v>7.3804524999999978E-7</c:v>
                </c:pt>
                <c:pt idx="30">
                  <c:v>7.1174049999999953E-7</c:v>
                </c:pt>
                <c:pt idx="31">
                  <c:v>6.8695362499999986E-7</c:v>
                </c:pt>
                <c:pt idx="32">
                  <c:v>6.7243399999999979E-7</c:v>
                </c:pt>
                <c:pt idx="33">
                  <c:v>7.8994324999999971E-7</c:v>
                </c:pt>
                <c:pt idx="34">
                  <c:v>7.1175412499999983E-7</c:v>
                </c:pt>
                <c:pt idx="35">
                  <c:v>6.8177174999999967E-7</c:v>
                </c:pt>
                <c:pt idx="36">
                  <c:v>6.2266849999999964E-7</c:v>
                </c:pt>
                <c:pt idx="37">
                  <c:v>7.7148637499999975E-7</c:v>
                </c:pt>
                <c:pt idx="38">
                  <c:v>7.5030874999999981E-7</c:v>
                </c:pt>
                <c:pt idx="39">
                  <c:v>7.4108012499999989E-7</c:v>
                </c:pt>
                <c:pt idx="40">
                  <c:v>7.2646499999999993E-7</c:v>
                </c:pt>
                <c:pt idx="41">
                  <c:v>7.2152949999999986E-7</c:v>
                </c:pt>
                <c:pt idx="42">
                  <c:v>7.6990037499999949E-7</c:v>
                </c:pt>
                <c:pt idx="43">
                  <c:v>7.3972674999999982E-7</c:v>
                </c:pt>
                <c:pt idx="44">
                  <c:v>7.857051249999999E-7</c:v>
                </c:pt>
                <c:pt idx="45">
                  <c:v>6.5535787499999988E-7</c:v>
                </c:pt>
                <c:pt idx="46">
                  <c:v>7.7156824999999955E-7</c:v>
                </c:pt>
                <c:pt idx="47">
                  <c:v>6.0575649999999995E-7</c:v>
                </c:pt>
                <c:pt idx="48">
                  <c:v>8.0596662499999984E-7</c:v>
                </c:pt>
                <c:pt idx="49">
                  <c:v>7.6127349999999961E-7</c:v>
                </c:pt>
                <c:pt idx="50">
                  <c:v>7.2371712499999992E-7</c:v>
                </c:pt>
                <c:pt idx="51">
                  <c:v>7.3695112499999994E-7</c:v>
                </c:pt>
                <c:pt idx="52">
                  <c:v>7.4019137500000008E-7</c:v>
                </c:pt>
                <c:pt idx="53">
                  <c:v>7.3688299999999973E-7</c:v>
                </c:pt>
                <c:pt idx="54">
                  <c:v>6.7054724999999985E-7</c:v>
                </c:pt>
                <c:pt idx="55">
                  <c:v>7.3548825000000003E-7</c:v>
                </c:pt>
                <c:pt idx="56">
                  <c:v>7.4559212499999982E-7</c:v>
                </c:pt>
                <c:pt idx="57">
                  <c:v>7.0605312500000001E-7</c:v>
                </c:pt>
                <c:pt idx="58">
                  <c:v>7.7230662499999989E-7</c:v>
                </c:pt>
                <c:pt idx="59">
                  <c:v>7.6927137499999981E-7</c:v>
                </c:pt>
                <c:pt idx="60">
                  <c:v>8.0562474999999996E-7</c:v>
                </c:pt>
                <c:pt idx="61">
                  <c:v>6.6878362499999974E-7</c:v>
                </c:pt>
                <c:pt idx="62">
                  <c:v>7.0114500000000002E-7</c:v>
                </c:pt>
                <c:pt idx="63">
                  <c:v>7.143381249999999E-7</c:v>
                </c:pt>
                <c:pt idx="64">
                  <c:v>7.3219337499999995E-7</c:v>
                </c:pt>
                <c:pt idx="65">
                  <c:v>6.6563924999999979E-7</c:v>
                </c:pt>
                <c:pt idx="66">
                  <c:v>7.6209374999999986E-7</c:v>
                </c:pt>
                <c:pt idx="67">
                  <c:v>6.2743999999999975E-7</c:v>
                </c:pt>
                <c:pt idx="68">
                  <c:v>7.1433812499999979E-7</c:v>
                </c:pt>
                <c:pt idx="69">
                  <c:v>7.361719999999999E-7</c:v>
                </c:pt>
                <c:pt idx="70">
                  <c:v>7.5987887499999973E-7</c:v>
                </c:pt>
                <c:pt idx="71">
                  <c:v>7.4246087499999994E-7</c:v>
                </c:pt>
                <c:pt idx="72">
                  <c:v>7.1848062499999969E-7</c:v>
                </c:pt>
                <c:pt idx="73">
                  <c:v>7.1510362499999996E-7</c:v>
                </c:pt>
                <c:pt idx="74">
                  <c:v>7.1576012499999987E-7</c:v>
                </c:pt>
                <c:pt idx="75">
                  <c:v>7.409572499999997E-7</c:v>
                </c:pt>
                <c:pt idx="76">
                  <c:v>6.7365099999999992E-7</c:v>
                </c:pt>
                <c:pt idx="77">
                  <c:v>7.3774437499999998E-7</c:v>
                </c:pt>
                <c:pt idx="78">
                  <c:v>7.5186724999999995E-7</c:v>
                </c:pt>
                <c:pt idx="79">
                  <c:v>7.4191412499999972E-7</c:v>
                </c:pt>
                <c:pt idx="80">
                  <c:v>7.4224199999999996E-7</c:v>
                </c:pt>
                <c:pt idx="81">
                  <c:v>7.2132449999999992E-7</c:v>
                </c:pt>
                <c:pt idx="82">
                  <c:v>7.1305299999999987E-7</c:v>
                </c:pt>
                <c:pt idx="83">
                  <c:v>7.309767499999998E-7</c:v>
                </c:pt>
                <c:pt idx="84">
                  <c:v>7.1232837499999974E-7</c:v>
                </c:pt>
                <c:pt idx="85">
                  <c:v>7.4004124999999982E-7</c:v>
                </c:pt>
                <c:pt idx="86">
                  <c:v>7.1893199999999984E-7</c:v>
                </c:pt>
              </c:numCache>
            </c:numRef>
          </c:val>
          <c:smooth val="0"/>
          <c:extLst>
            <c:ext xmlns:c16="http://schemas.microsoft.com/office/drawing/2014/chart" uri="{C3380CC4-5D6E-409C-BE32-E72D297353CC}">
              <c16:uniqueId val="{00000005-4B9C-48BA-8AF0-A3A914CA7027}"/>
            </c:ext>
          </c:extLst>
        </c:ser>
        <c:ser>
          <c:idx val="6"/>
          <c:order val="6"/>
          <c:tx>
            <c:strRef>
              <c:f>'Avg Current Graph'!$H$3:$H$5</c:f>
              <c:strCache>
                <c:ptCount val="1"/>
                <c:pt idx="0">
                  <c:v>75 - Sum of Average Cal1</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Graph'!$H$6:$H$94</c:f>
              <c:numCache>
                <c:formatCode>General</c:formatCode>
                <c:ptCount val="88"/>
                <c:pt idx="0">
                  <c:v>1.0049874999999999E-6</c:v>
                </c:pt>
                <c:pt idx="1">
                  <c:v>1.0626274999999987E-6</c:v>
                </c:pt>
                <c:pt idx="2">
                  <c:v>1.080400875E-6</c:v>
                </c:pt>
                <c:pt idx="3">
                  <c:v>1.0620806249999961E-6</c:v>
                </c:pt>
                <c:pt idx="4">
                  <c:v>1.0676041249999989E-6</c:v>
                </c:pt>
                <c:pt idx="5">
                  <c:v>1.0618073749999976E-6</c:v>
                </c:pt>
                <c:pt idx="6">
                  <c:v>1.0443619999999999E-6</c:v>
                </c:pt>
                <c:pt idx="7">
                  <c:v>1.0490103749999986E-6</c:v>
                </c:pt>
                <c:pt idx="8">
                  <c:v>1.0795806249999987E-6</c:v>
                </c:pt>
                <c:pt idx="9">
                  <c:v>1.045510375E-6</c:v>
                </c:pt>
                <c:pt idx="10">
                  <c:v>1.0503774999999998E-6</c:v>
                </c:pt>
                <c:pt idx="11">
                  <c:v>1.02872125E-6</c:v>
                </c:pt>
                <c:pt idx="12">
                  <c:v>1.0334791249999999E-6</c:v>
                </c:pt>
                <c:pt idx="13">
                  <c:v>1.0790884999999976E-6</c:v>
                </c:pt>
                <c:pt idx="14">
                  <c:v>1.0895337499999974E-6</c:v>
                </c:pt>
                <c:pt idx="15">
                  <c:v>1.0760261249999987E-6</c:v>
                </c:pt>
                <c:pt idx="16">
                  <c:v>1.0575963749999986E-6</c:v>
                </c:pt>
                <c:pt idx="17">
                  <c:v>1.0723071249999987E-6</c:v>
                </c:pt>
                <c:pt idx="18">
                  <c:v>1.0556276249999975E-6</c:v>
                </c:pt>
                <c:pt idx="19">
                  <c:v>1.045346375E-6</c:v>
                </c:pt>
                <c:pt idx="20">
                  <c:v>1.0601665000000001E-6</c:v>
                </c:pt>
                <c:pt idx="21">
                  <c:v>1.0723619999999974E-6</c:v>
                </c:pt>
                <c:pt idx="22">
                  <c:v>1.0350103749999988E-6</c:v>
                </c:pt>
                <c:pt idx="23">
                  <c:v>1.0451821249999988E-6</c:v>
                </c:pt>
                <c:pt idx="24">
                  <c:v>1.0492836249999975E-6</c:v>
                </c:pt>
                <c:pt idx="25">
                  <c:v>1.0650336249999986E-6</c:v>
                </c:pt>
                <c:pt idx="26">
                  <c:v>1.063939875E-6</c:v>
                </c:pt>
                <c:pt idx="27">
                  <c:v>1.0690259999999999E-6</c:v>
                </c:pt>
                <c:pt idx="28">
                  <c:v>1.0292133750000002E-6</c:v>
                </c:pt>
                <c:pt idx="29">
                  <c:v>1.0312916249999985E-6</c:v>
                </c:pt>
                <c:pt idx="30">
                  <c:v>1.0525377499999987E-6</c:v>
                </c:pt>
                <c:pt idx="31">
                  <c:v>1.0493932499999974E-6</c:v>
                </c:pt>
                <c:pt idx="32">
                  <c:v>1.06383075E-6</c:v>
                </c:pt>
                <c:pt idx="33">
                  <c:v>1.0324127499999999E-6</c:v>
                </c:pt>
                <c:pt idx="34">
                  <c:v>1.0392761250000001E-6</c:v>
                </c:pt>
                <c:pt idx="35">
                  <c:v>1.0457838749999999E-6</c:v>
                </c:pt>
                <c:pt idx="36">
                  <c:v>1.1004713749999986E-6</c:v>
                </c:pt>
                <c:pt idx="37">
                  <c:v>1.0804556249999987E-6</c:v>
                </c:pt>
                <c:pt idx="38">
                  <c:v>1.0374166250000001E-6</c:v>
                </c:pt>
                <c:pt idx="39">
                  <c:v>1.0370886249999999E-6</c:v>
                </c:pt>
                <c:pt idx="40">
                  <c:v>1.066647125E-6</c:v>
                </c:pt>
                <c:pt idx="41">
                  <c:v>1.0612603750000001E-6</c:v>
                </c:pt>
                <c:pt idx="42">
                  <c:v>1.0622447499999976E-6</c:v>
                </c:pt>
                <c:pt idx="43">
                  <c:v>1.0491744999999988E-6</c:v>
                </c:pt>
                <c:pt idx="44">
                  <c:v>9.9451487500000003E-7</c:v>
                </c:pt>
                <c:pt idx="45">
                  <c:v>1.0791158750000001E-6</c:v>
                </c:pt>
                <c:pt idx="46">
                  <c:v>1.0476979999999986E-6</c:v>
                </c:pt>
                <c:pt idx="47">
                  <c:v>1.1075258750000001E-6</c:v>
                </c:pt>
                <c:pt idx="48">
                  <c:v>1.0720338749999998E-6</c:v>
                </c:pt>
                <c:pt idx="49">
                  <c:v>1.0711588749999975E-6</c:v>
                </c:pt>
                <c:pt idx="50">
                  <c:v>1.0551081250000002E-6</c:v>
                </c:pt>
                <c:pt idx="51">
                  <c:v>1.0604401249999977E-6</c:v>
                </c:pt>
                <c:pt idx="52">
                  <c:v>1.0687526249999975E-6</c:v>
                </c:pt>
                <c:pt idx="53">
                  <c:v>1.029486875E-6</c:v>
                </c:pt>
                <c:pt idx="54">
                  <c:v>1.0699009999999987E-6</c:v>
                </c:pt>
                <c:pt idx="55">
                  <c:v>1.0416822499999986E-6</c:v>
                </c:pt>
                <c:pt idx="56">
                  <c:v>1.056830625E-6</c:v>
                </c:pt>
                <c:pt idx="57">
                  <c:v>1.0857876249999987E-6</c:v>
                </c:pt>
                <c:pt idx="58">
                  <c:v>1.1071978749999987E-6</c:v>
                </c:pt>
                <c:pt idx="59">
                  <c:v>1.0529751249999989E-6</c:v>
                </c:pt>
                <c:pt idx="60">
                  <c:v>1.0925962500000001E-6</c:v>
                </c:pt>
                <c:pt idx="61">
                  <c:v>1.0499676249999973E-6</c:v>
                </c:pt>
                <c:pt idx="62">
                  <c:v>1.0686433749999989E-6</c:v>
                </c:pt>
                <c:pt idx="63">
                  <c:v>1.0399868749999989E-6</c:v>
                </c:pt>
                <c:pt idx="64">
                  <c:v>1.0579789999999974E-6</c:v>
                </c:pt>
                <c:pt idx="65">
                  <c:v>1.063447875E-6</c:v>
                </c:pt>
                <c:pt idx="66">
                  <c:v>1.0507331249999999E-6</c:v>
                </c:pt>
                <c:pt idx="67">
                  <c:v>1.1047369999999963E-6</c:v>
                </c:pt>
                <c:pt idx="68">
                  <c:v>1.06117825E-6</c:v>
                </c:pt>
                <c:pt idx="69">
                  <c:v>1.0754245E-6</c:v>
                </c:pt>
                <c:pt idx="70">
                  <c:v>1.0816041249999987E-6</c:v>
                </c:pt>
                <c:pt idx="71">
                  <c:v>1.0788151249999988E-6</c:v>
                </c:pt>
                <c:pt idx="72">
                  <c:v>1.0617527499999963E-6</c:v>
                </c:pt>
                <c:pt idx="73">
                  <c:v>1.0669206249999988E-6</c:v>
                </c:pt>
                <c:pt idx="74">
                  <c:v>1.0854047499999999E-6</c:v>
                </c:pt>
                <c:pt idx="75">
                  <c:v>1.0366511249999987E-6</c:v>
                </c:pt>
                <c:pt idx="76">
                  <c:v>1.0678502499999989E-6</c:v>
                </c:pt>
                <c:pt idx="77">
                  <c:v>1.0944007499999988E-6</c:v>
                </c:pt>
                <c:pt idx="78">
                  <c:v>1.0515807500000001E-6</c:v>
                </c:pt>
                <c:pt idx="79">
                  <c:v>1.0729635000000001E-6</c:v>
                </c:pt>
                <c:pt idx="80">
                  <c:v>1.0992133749999986E-6</c:v>
                </c:pt>
                <c:pt idx="81">
                  <c:v>1.0896977499999977E-6</c:v>
                </c:pt>
                <c:pt idx="82">
                  <c:v>1.0728814999999999E-6</c:v>
                </c:pt>
                <c:pt idx="83">
                  <c:v>1.0853773749999987E-6</c:v>
                </c:pt>
                <c:pt idx="84">
                  <c:v>1.0290496249999999E-6</c:v>
                </c:pt>
                <c:pt idx="85">
                  <c:v>1.0671666250000001E-6</c:v>
                </c:pt>
                <c:pt idx="86">
                  <c:v>1.0630103749999986E-6</c:v>
                </c:pt>
              </c:numCache>
            </c:numRef>
          </c:val>
          <c:smooth val="0"/>
          <c:extLst>
            <c:ext xmlns:c16="http://schemas.microsoft.com/office/drawing/2014/chart" uri="{C3380CC4-5D6E-409C-BE32-E72D297353CC}">
              <c16:uniqueId val="{00000006-4B9C-48BA-8AF0-A3A914CA7027}"/>
            </c:ext>
          </c:extLst>
        </c:ser>
        <c:ser>
          <c:idx val="7"/>
          <c:order val="7"/>
          <c:tx>
            <c:strRef>
              <c:f>'Avg Current Graph'!$I$3:$I$5</c:f>
              <c:strCache>
                <c:ptCount val="1"/>
                <c:pt idx="0">
                  <c:v>75 - Sum of Average Cal2</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Graph'!$I$6:$I$94</c:f>
              <c:numCache>
                <c:formatCode>General</c:formatCode>
                <c:ptCount val="88"/>
                <c:pt idx="0">
                  <c:v>1.0585807499999974E-6</c:v>
                </c:pt>
                <c:pt idx="1">
                  <c:v>1.0663188749999988E-6</c:v>
                </c:pt>
                <c:pt idx="2">
                  <c:v>1.0552993749999986E-6</c:v>
                </c:pt>
                <c:pt idx="3">
                  <c:v>1.0529478749999986E-6</c:v>
                </c:pt>
                <c:pt idx="4">
                  <c:v>1.0336978749999987E-6</c:v>
                </c:pt>
                <c:pt idx="5">
                  <c:v>1.0645963749999988E-6</c:v>
                </c:pt>
                <c:pt idx="6">
                  <c:v>1.0808382499999987E-6</c:v>
                </c:pt>
                <c:pt idx="7">
                  <c:v>1.0817133749999986E-6</c:v>
                </c:pt>
                <c:pt idx="8">
                  <c:v>1.0557370000000001E-6</c:v>
                </c:pt>
                <c:pt idx="9">
                  <c:v>1.0711588749999987E-6</c:v>
                </c:pt>
                <c:pt idx="10">
                  <c:v>1.0095807499999988E-6</c:v>
                </c:pt>
                <c:pt idx="11">
                  <c:v>1.0780492499999975E-6</c:v>
                </c:pt>
                <c:pt idx="12">
                  <c:v>1.1154009999999987E-6</c:v>
                </c:pt>
                <c:pt idx="13">
                  <c:v>1.1252171249999987E-6</c:v>
                </c:pt>
                <c:pt idx="14">
                  <c:v>1.031510375E-6</c:v>
                </c:pt>
                <c:pt idx="15">
                  <c:v>1.091666624999999E-6</c:v>
                </c:pt>
                <c:pt idx="16">
                  <c:v>1.0773931249999975E-6</c:v>
                </c:pt>
                <c:pt idx="17">
                  <c:v>1.0656353749999999E-6</c:v>
                </c:pt>
                <c:pt idx="18">
                  <c:v>1.066729E-6</c:v>
                </c:pt>
                <c:pt idx="19">
                  <c:v>1.0565571249999974E-6</c:v>
                </c:pt>
                <c:pt idx="20">
                  <c:v>1.0952213749999988E-6</c:v>
                </c:pt>
                <c:pt idx="21">
                  <c:v>1.0667838750000002E-6</c:v>
                </c:pt>
                <c:pt idx="22">
                  <c:v>1.0210104999999988E-6</c:v>
                </c:pt>
                <c:pt idx="23">
                  <c:v>1.0605493750000001E-6</c:v>
                </c:pt>
                <c:pt idx="24">
                  <c:v>1.0984478749999986E-6</c:v>
                </c:pt>
                <c:pt idx="25">
                  <c:v>1.1284437499999964E-6</c:v>
                </c:pt>
                <c:pt idx="26">
                  <c:v>1.060713625E-6</c:v>
                </c:pt>
                <c:pt idx="27">
                  <c:v>1.0470963749999974E-6</c:v>
                </c:pt>
                <c:pt idx="28">
                  <c:v>1.0503229999999999E-6</c:v>
                </c:pt>
                <c:pt idx="29">
                  <c:v>1.0408619999999988E-6</c:v>
                </c:pt>
                <c:pt idx="30">
                  <c:v>1.0670572500000001E-6</c:v>
                </c:pt>
                <c:pt idx="31">
                  <c:v>1.05190875E-6</c:v>
                </c:pt>
                <c:pt idx="32">
                  <c:v>1.0667836249999986E-6</c:v>
                </c:pt>
                <c:pt idx="33">
                  <c:v>1.019643125E-6</c:v>
                </c:pt>
                <c:pt idx="34">
                  <c:v>1.067604125E-6</c:v>
                </c:pt>
                <c:pt idx="35">
                  <c:v>1.0933618749999988E-6</c:v>
                </c:pt>
                <c:pt idx="36">
                  <c:v>1.1111898750000001E-6</c:v>
                </c:pt>
                <c:pt idx="37">
                  <c:v>1.0375807499999988E-6</c:v>
                </c:pt>
                <c:pt idx="38">
                  <c:v>1.0613697499999986E-6</c:v>
                </c:pt>
                <c:pt idx="39">
                  <c:v>1.0392213750000001E-6</c:v>
                </c:pt>
                <c:pt idx="40">
                  <c:v>1.0642682499999999E-6</c:v>
                </c:pt>
                <c:pt idx="41">
                  <c:v>1.0504868749999999E-6</c:v>
                </c:pt>
                <c:pt idx="42">
                  <c:v>1.0531118749999988E-6</c:v>
                </c:pt>
                <c:pt idx="43">
                  <c:v>1.0406978749999988E-6</c:v>
                </c:pt>
                <c:pt idx="44">
                  <c:v>1.0100729999999989E-6</c:v>
                </c:pt>
                <c:pt idx="45">
                  <c:v>1.0853228749999988E-6</c:v>
                </c:pt>
                <c:pt idx="46">
                  <c:v>1.1152915E-6</c:v>
                </c:pt>
                <c:pt idx="47">
                  <c:v>1.1390254999999977E-6</c:v>
                </c:pt>
                <c:pt idx="48">
                  <c:v>1.0207917499999989E-6</c:v>
                </c:pt>
                <c:pt idx="49">
                  <c:v>1.0486274999999988E-6</c:v>
                </c:pt>
                <c:pt idx="50">
                  <c:v>1.0439243749999988E-6</c:v>
                </c:pt>
                <c:pt idx="51">
                  <c:v>1.0335886249999988E-6</c:v>
                </c:pt>
                <c:pt idx="52">
                  <c:v>1.0672212499999999E-6</c:v>
                </c:pt>
                <c:pt idx="53">
                  <c:v>1.0766275E-6</c:v>
                </c:pt>
                <c:pt idx="54">
                  <c:v>1.0831352499999988E-6</c:v>
                </c:pt>
                <c:pt idx="55">
                  <c:v>1.0348462499999999E-6</c:v>
                </c:pt>
                <c:pt idx="56">
                  <c:v>1.1432912499999987E-6</c:v>
                </c:pt>
                <c:pt idx="57">
                  <c:v>1.1183812499999999E-6</c:v>
                </c:pt>
                <c:pt idx="58">
                  <c:v>1.1586036249999987E-6</c:v>
                </c:pt>
                <c:pt idx="59">
                  <c:v>1.082752625E-6</c:v>
                </c:pt>
                <c:pt idx="60">
                  <c:v>1.06891675E-6</c:v>
                </c:pt>
                <c:pt idx="61">
                  <c:v>1.0571041249999988E-6</c:v>
                </c:pt>
                <c:pt idx="62">
                  <c:v>1.0455651249999998E-6</c:v>
                </c:pt>
                <c:pt idx="63">
                  <c:v>1.0225417499999987E-6</c:v>
                </c:pt>
                <c:pt idx="64">
                  <c:v>1.0603307499999998E-6</c:v>
                </c:pt>
                <c:pt idx="65">
                  <c:v>1.0762996249999974E-6</c:v>
                </c:pt>
                <c:pt idx="66">
                  <c:v>1.0807017499999975E-6</c:v>
                </c:pt>
                <c:pt idx="67">
                  <c:v>1.0620262500000001E-6</c:v>
                </c:pt>
                <c:pt idx="68">
                  <c:v>1.155869375E-6</c:v>
                </c:pt>
                <c:pt idx="69">
                  <c:v>1.0208466249999999E-6</c:v>
                </c:pt>
                <c:pt idx="70">
                  <c:v>1.0679051249999986E-6</c:v>
                </c:pt>
                <c:pt idx="71">
                  <c:v>1.0495573749999987E-6</c:v>
                </c:pt>
                <c:pt idx="72">
                  <c:v>1.0667289999999988E-6</c:v>
                </c:pt>
                <c:pt idx="73">
                  <c:v>1.073155E-6</c:v>
                </c:pt>
                <c:pt idx="74">
                  <c:v>1.078979E-6</c:v>
                </c:pt>
                <c:pt idx="75">
                  <c:v>1.0411901249999987E-6</c:v>
                </c:pt>
                <c:pt idx="76">
                  <c:v>1.0487096249999986E-6</c:v>
                </c:pt>
                <c:pt idx="77">
                  <c:v>1.058963625E-6</c:v>
                </c:pt>
                <c:pt idx="78">
                  <c:v>1.0598384999999999E-6</c:v>
                </c:pt>
                <c:pt idx="79">
                  <c:v>1.0729088749999975E-6</c:v>
                </c:pt>
                <c:pt idx="80">
                  <c:v>1.05945575E-6</c:v>
                </c:pt>
                <c:pt idx="81">
                  <c:v>1.0501041249999999E-6</c:v>
                </c:pt>
                <c:pt idx="82">
                  <c:v>1.1037252499999988E-6</c:v>
                </c:pt>
                <c:pt idx="83">
                  <c:v>1.0839009999999987E-6</c:v>
                </c:pt>
                <c:pt idx="84">
                  <c:v>1.0936901249999988E-6</c:v>
                </c:pt>
                <c:pt idx="85">
                  <c:v>1.073236875E-6</c:v>
                </c:pt>
                <c:pt idx="86">
                  <c:v>1.07126825E-6</c:v>
                </c:pt>
              </c:numCache>
            </c:numRef>
          </c:val>
          <c:smooth val="0"/>
          <c:extLst>
            <c:ext xmlns:c16="http://schemas.microsoft.com/office/drawing/2014/chart" uri="{C3380CC4-5D6E-409C-BE32-E72D297353CC}">
              <c16:uniqueId val="{00000007-4B9C-48BA-8AF0-A3A914CA7027}"/>
            </c:ext>
          </c:extLst>
        </c:ser>
        <c:ser>
          <c:idx val="8"/>
          <c:order val="8"/>
          <c:tx>
            <c:strRef>
              <c:f>'Avg Current Graph'!$J$3:$J$5</c:f>
              <c:strCache>
                <c:ptCount val="1"/>
                <c:pt idx="0">
                  <c:v>75 - Sum of Average Cal3</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Graph'!$J$6:$J$94</c:f>
              <c:numCache>
                <c:formatCode>General</c:formatCode>
                <c:ptCount val="88"/>
                <c:pt idx="0">
                  <c:v>9.5997962500000001E-7</c:v>
                </c:pt>
                <c:pt idx="1">
                  <c:v>9.7594837499999988E-7</c:v>
                </c:pt>
                <c:pt idx="2">
                  <c:v>1.0248658749999986E-6</c:v>
                </c:pt>
                <c:pt idx="3">
                  <c:v>1.0761626249999987E-6</c:v>
                </c:pt>
                <c:pt idx="4">
                  <c:v>1.0750961249999999E-6</c:v>
                </c:pt>
                <c:pt idx="5">
                  <c:v>1.0995963749999976E-6</c:v>
                </c:pt>
                <c:pt idx="6">
                  <c:v>1.0601665000000001E-6</c:v>
                </c:pt>
                <c:pt idx="7">
                  <c:v>9.4794837499999989E-7</c:v>
                </c:pt>
                <c:pt idx="8">
                  <c:v>1.0571039999999988E-6</c:v>
                </c:pt>
                <c:pt idx="9">
                  <c:v>9.666513749999999E-7</c:v>
                </c:pt>
                <c:pt idx="10">
                  <c:v>1.0907914999999986E-6</c:v>
                </c:pt>
                <c:pt idx="11">
                  <c:v>9.7088987499999969E-7</c:v>
                </c:pt>
                <c:pt idx="12">
                  <c:v>9.4909687500000004E-7</c:v>
                </c:pt>
                <c:pt idx="13">
                  <c:v>1.0257136249999987E-6</c:v>
                </c:pt>
                <c:pt idx="14">
                  <c:v>1.0929517499999975E-6</c:v>
                </c:pt>
                <c:pt idx="15">
                  <c:v>1.0040030000000001E-6</c:v>
                </c:pt>
                <c:pt idx="16">
                  <c:v>1.0815494999999976E-6</c:v>
                </c:pt>
                <c:pt idx="17">
                  <c:v>1.0731822499999999E-6</c:v>
                </c:pt>
                <c:pt idx="18">
                  <c:v>1.0597838749999986E-6</c:v>
                </c:pt>
                <c:pt idx="19">
                  <c:v>9.7529224999999963E-7</c:v>
                </c:pt>
                <c:pt idx="20">
                  <c:v>1.0655261249999987E-6</c:v>
                </c:pt>
                <c:pt idx="21">
                  <c:v>9.7704212499999995E-7</c:v>
                </c:pt>
                <c:pt idx="22">
                  <c:v>1.1126389999999987E-6</c:v>
                </c:pt>
                <c:pt idx="23">
                  <c:v>1.0243736249999988E-6</c:v>
                </c:pt>
                <c:pt idx="24">
                  <c:v>1.025932375E-6</c:v>
                </c:pt>
                <c:pt idx="25">
                  <c:v>9.0572987499999992E-7</c:v>
                </c:pt>
                <c:pt idx="26">
                  <c:v>1.1437562499999986E-6</c:v>
                </c:pt>
                <c:pt idx="27">
                  <c:v>1.1020297499999986E-6</c:v>
                </c:pt>
                <c:pt idx="28">
                  <c:v>1.0765728749999989E-6</c:v>
                </c:pt>
                <c:pt idx="29">
                  <c:v>1.082561E-6</c:v>
                </c:pt>
                <c:pt idx="30">
                  <c:v>1.0152136249999987E-6</c:v>
                </c:pt>
                <c:pt idx="31">
                  <c:v>1.0283112499999986E-6</c:v>
                </c:pt>
                <c:pt idx="32">
                  <c:v>1.0046591250000002E-6</c:v>
                </c:pt>
                <c:pt idx="33">
                  <c:v>1.1247521249999963E-6</c:v>
                </c:pt>
                <c:pt idx="34">
                  <c:v>1.0934712499999988E-6</c:v>
                </c:pt>
                <c:pt idx="35">
                  <c:v>9.9869837499999873E-7</c:v>
                </c:pt>
                <c:pt idx="36">
                  <c:v>9.0026087499999993E-7</c:v>
                </c:pt>
                <c:pt idx="37">
                  <c:v>1.1109711249999987E-6</c:v>
                </c:pt>
                <c:pt idx="38">
                  <c:v>1.0769556249999988E-6</c:v>
                </c:pt>
                <c:pt idx="39">
                  <c:v>1.0619439999999988E-6</c:v>
                </c:pt>
                <c:pt idx="40">
                  <c:v>1.0638853749999988E-6</c:v>
                </c:pt>
                <c:pt idx="41">
                  <c:v>1.0609052499999999E-6</c:v>
                </c:pt>
                <c:pt idx="42">
                  <c:v>1.1202132499999988E-6</c:v>
                </c:pt>
                <c:pt idx="43">
                  <c:v>1.0731276249999999E-6</c:v>
                </c:pt>
                <c:pt idx="44">
                  <c:v>1.11917425E-6</c:v>
                </c:pt>
                <c:pt idx="45">
                  <c:v>9.1024149999999975E-7</c:v>
                </c:pt>
                <c:pt idx="46">
                  <c:v>1.1432365E-6</c:v>
                </c:pt>
                <c:pt idx="47">
                  <c:v>8.8730024999999991E-7</c:v>
                </c:pt>
                <c:pt idx="48">
                  <c:v>1.1526973749999999E-6</c:v>
                </c:pt>
                <c:pt idx="49">
                  <c:v>1.0972174999999998E-6</c:v>
                </c:pt>
                <c:pt idx="50">
                  <c:v>1.0549167499999975E-6</c:v>
                </c:pt>
                <c:pt idx="51">
                  <c:v>1.0670024999999999E-6</c:v>
                </c:pt>
                <c:pt idx="52">
                  <c:v>1.0810299999999999E-6</c:v>
                </c:pt>
                <c:pt idx="53">
                  <c:v>1.0594009999999975E-6</c:v>
                </c:pt>
                <c:pt idx="54">
                  <c:v>9.9500687499999985E-7</c:v>
                </c:pt>
                <c:pt idx="55">
                  <c:v>1.0866899999999988E-6</c:v>
                </c:pt>
                <c:pt idx="56">
                  <c:v>1.0891510000000002E-6</c:v>
                </c:pt>
                <c:pt idx="57">
                  <c:v>1.0390025000000001E-6</c:v>
                </c:pt>
                <c:pt idx="58">
                  <c:v>1.0752603749999975E-6</c:v>
                </c:pt>
                <c:pt idx="59">
                  <c:v>1.11053375E-6</c:v>
                </c:pt>
                <c:pt idx="60">
                  <c:v>1.1538458749999963E-6</c:v>
                </c:pt>
                <c:pt idx="61">
                  <c:v>9.9730375000000001E-7</c:v>
                </c:pt>
                <c:pt idx="62">
                  <c:v>1.0460026249999999E-6</c:v>
                </c:pt>
                <c:pt idx="63">
                  <c:v>1.0513892499999987E-6</c:v>
                </c:pt>
                <c:pt idx="64">
                  <c:v>1.054725125E-6</c:v>
                </c:pt>
                <c:pt idx="65">
                  <c:v>9.8551849999999969E-7</c:v>
                </c:pt>
                <c:pt idx="66">
                  <c:v>1.0998151250000002E-6</c:v>
                </c:pt>
                <c:pt idx="67">
                  <c:v>8.5971049999999955E-7</c:v>
                </c:pt>
                <c:pt idx="68">
                  <c:v>1.0499676249999988E-6</c:v>
                </c:pt>
                <c:pt idx="69">
                  <c:v>1.0608774999999987E-6</c:v>
                </c:pt>
                <c:pt idx="70">
                  <c:v>1.0928696249999977E-6</c:v>
                </c:pt>
                <c:pt idx="71">
                  <c:v>1.0721431249999989E-6</c:v>
                </c:pt>
                <c:pt idx="72">
                  <c:v>1.0463853749999998E-6</c:v>
                </c:pt>
                <c:pt idx="73">
                  <c:v>1.040479125E-6</c:v>
                </c:pt>
                <c:pt idx="74">
                  <c:v>1.0429947499999988E-6</c:v>
                </c:pt>
                <c:pt idx="75">
                  <c:v>1.0753697500000001E-6</c:v>
                </c:pt>
                <c:pt idx="76">
                  <c:v>9.9052249999999997E-7</c:v>
                </c:pt>
                <c:pt idx="77">
                  <c:v>1.0777212500000001E-6</c:v>
                </c:pt>
                <c:pt idx="78">
                  <c:v>1.0905729999999973E-6</c:v>
                </c:pt>
                <c:pt idx="79">
                  <c:v>1.0711042499999987E-6</c:v>
                </c:pt>
                <c:pt idx="80">
                  <c:v>1.0824789999999988E-6</c:v>
                </c:pt>
                <c:pt idx="81">
                  <c:v>1.0490649999999987E-6</c:v>
                </c:pt>
                <c:pt idx="82">
                  <c:v>1.051526125E-6</c:v>
                </c:pt>
                <c:pt idx="83">
                  <c:v>1.0574322499999989E-6</c:v>
                </c:pt>
                <c:pt idx="84">
                  <c:v>1.0361041249999987E-6</c:v>
                </c:pt>
                <c:pt idx="85">
                  <c:v>1.0655806249999987E-6</c:v>
                </c:pt>
                <c:pt idx="86">
                  <c:v>1.046713375E-6</c:v>
                </c:pt>
              </c:numCache>
            </c:numRef>
          </c:val>
          <c:smooth val="0"/>
          <c:extLst>
            <c:ext xmlns:c16="http://schemas.microsoft.com/office/drawing/2014/chart" uri="{C3380CC4-5D6E-409C-BE32-E72D297353CC}">
              <c16:uniqueId val="{00000008-4B9C-48BA-8AF0-A3A914CA7027}"/>
            </c:ext>
          </c:extLst>
        </c:ser>
        <c:ser>
          <c:idx val="9"/>
          <c:order val="9"/>
          <c:tx>
            <c:strRef>
              <c:f>'Avg Current Graph'!$K$3:$K$5</c:f>
              <c:strCache>
                <c:ptCount val="1"/>
                <c:pt idx="0">
                  <c:v>150 - Sum of Average Cal1</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Graph'!$K$6:$K$94</c:f>
              <c:numCache>
                <c:formatCode>General</c:formatCode>
                <c:ptCount val="88"/>
                <c:pt idx="0">
                  <c:v>1.7085388749999965E-6</c:v>
                </c:pt>
                <c:pt idx="1">
                  <c:v>1.7811636249999973E-6</c:v>
                </c:pt>
                <c:pt idx="2">
                  <c:v>1.8047883749999989E-6</c:v>
                </c:pt>
                <c:pt idx="3">
                  <c:v>1.8202097499999987E-6</c:v>
                </c:pt>
                <c:pt idx="4">
                  <c:v>1.8090534999999975E-6</c:v>
                </c:pt>
                <c:pt idx="5">
                  <c:v>1.7933041249999948E-6</c:v>
                </c:pt>
                <c:pt idx="6">
                  <c:v>1.7563357499999986E-6</c:v>
                </c:pt>
                <c:pt idx="7">
                  <c:v>1.7765700000000001E-6</c:v>
                </c:pt>
                <c:pt idx="8">
                  <c:v>1.8170379999999986E-6</c:v>
                </c:pt>
                <c:pt idx="9">
                  <c:v>1.789585625E-6</c:v>
                </c:pt>
                <c:pt idx="10">
                  <c:v>1.7569919999999973E-6</c:v>
                </c:pt>
                <c:pt idx="11">
                  <c:v>1.7651949999999974E-6</c:v>
                </c:pt>
                <c:pt idx="12">
                  <c:v>1.7423357499999976E-6</c:v>
                </c:pt>
                <c:pt idx="13">
                  <c:v>1.8105851249999975E-6</c:v>
                </c:pt>
                <c:pt idx="14">
                  <c:v>1.8207566249999984E-6</c:v>
                </c:pt>
                <c:pt idx="15">
                  <c:v>1.8018349999999961E-6</c:v>
                </c:pt>
                <c:pt idx="16">
                  <c:v>1.7943973749999962E-6</c:v>
                </c:pt>
                <c:pt idx="17">
                  <c:v>1.8135383749999975E-6</c:v>
                </c:pt>
                <c:pt idx="18">
                  <c:v>1.7989913749999975E-6</c:v>
                </c:pt>
                <c:pt idx="19">
                  <c:v>1.7527263749999988E-6</c:v>
                </c:pt>
                <c:pt idx="20">
                  <c:v>1.7817106249999959E-6</c:v>
                </c:pt>
                <c:pt idx="21">
                  <c:v>1.807303874999996E-6</c:v>
                </c:pt>
                <c:pt idx="22">
                  <c:v>1.7284451249999999E-6</c:v>
                </c:pt>
                <c:pt idx="23">
                  <c:v>1.7602731249999974E-6</c:v>
                </c:pt>
                <c:pt idx="24">
                  <c:v>1.7820386249999975E-6</c:v>
                </c:pt>
                <c:pt idx="25">
                  <c:v>1.8412097499999988E-6</c:v>
                </c:pt>
                <c:pt idx="26">
                  <c:v>1.7841167499999989E-6</c:v>
                </c:pt>
                <c:pt idx="27">
                  <c:v>1.8192254999999986E-6</c:v>
                </c:pt>
                <c:pt idx="28">
                  <c:v>1.8019442499999988E-6</c:v>
                </c:pt>
                <c:pt idx="29">
                  <c:v>1.7794137499999976E-6</c:v>
                </c:pt>
                <c:pt idx="30">
                  <c:v>1.7656324999999973E-6</c:v>
                </c:pt>
                <c:pt idx="31">
                  <c:v>1.7662887499999964E-6</c:v>
                </c:pt>
                <c:pt idx="32">
                  <c:v>1.7898038749999991E-6</c:v>
                </c:pt>
                <c:pt idx="33">
                  <c:v>1.7467107499999962E-6</c:v>
                </c:pt>
                <c:pt idx="34">
                  <c:v>1.7558982499999985E-6</c:v>
                </c:pt>
                <c:pt idx="35">
                  <c:v>1.7878356249999987E-6</c:v>
                </c:pt>
                <c:pt idx="36">
                  <c:v>1.8541159999999976E-6</c:v>
                </c:pt>
                <c:pt idx="37">
                  <c:v>1.8024912499999986E-6</c:v>
                </c:pt>
                <c:pt idx="38">
                  <c:v>1.7642107499999962E-6</c:v>
                </c:pt>
                <c:pt idx="39">
                  <c:v>1.7631169999999987E-6</c:v>
                </c:pt>
                <c:pt idx="40">
                  <c:v>1.7793042499999985E-6</c:v>
                </c:pt>
                <c:pt idx="41">
                  <c:v>1.7796324999999962E-6</c:v>
                </c:pt>
                <c:pt idx="42">
                  <c:v>1.7875071249999976E-6</c:v>
                </c:pt>
                <c:pt idx="43">
                  <c:v>1.7608199999999988E-6</c:v>
                </c:pt>
                <c:pt idx="44">
                  <c:v>1.6957419999999975E-6</c:v>
                </c:pt>
                <c:pt idx="45">
                  <c:v>1.8058819999999975E-6</c:v>
                </c:pt>
                <c:pt idx="46">
                  <c:v>1.7831324999999988E-6</c:v>
                </c:pt>
                <c:pt idx="47">
                  <c:v>1.8598034999999987E-6</c:v>
                </c:pt>
                <c:pt idx="48">
                  <c:v>1.7960383749999973E-6</c:v>
                </c:pt>
                <c:pt idx="49">
                  <c:v>1.8110223749999986E-6</c:v>
                </c:pt>
                <c:pt idx="50">
                  <c:v>1.7632263749999987E-6</c:v>
                </c:pt>
                <c:pt idx="51">
                  <c:v>1.7697884999999974E-6</c:v>
                </c:pt>
                <c:pt idx="52">
                  <c:v>1.7553513750000001E-6</c:v>
                </c:pt>
                <c:pt idx="53">
                  <c:v>1.7565545E-6</c:v>
                </c:pt>
                <c:pt idx="54">
                  <c:v>1.7998667499999987E-6</c:v>
                </c:pt>
                <c:pt idx="55">
                  <c:v>1.7490076249999976E-6</c:v>
                </c:pt>
                <c:pt idx="56">
                  <c:v>1.7965853749999973E-6</c:v>
                </c:pt>
                <c:pt idx="57">
                  <c:v>1.8048427499999989E-6</c:v>
                </c:pt>
                <c:pt idx="58">
                  <c:v>1.8554284999999976E-6</c:v>
                </c:pt>
                <c:pt idx="59">
                  <c:v>1.7637731249999964E-6</c:v>
                </c:pt>
                <c:pt idx="60">
                  <c:v>1.8217411249999975E-6</c:v>
                </c:pt>
                <c:pt idx="61">
                  <c:v>1.7679291249999976E-6</c:v>
                </c:pt>
                <c:pt idx="62">
                  <c:v>1.7889292499999961E-6</c:v>
                </c:pt>
                <c:pt idx="63">
                  <c:v>1.7626794999999988E-6</c:v>
                </c:pt>
                <c:pt idx="64">
                  <c:v>1.80391325E-6</c:v>
                </c:pt>
                <c:pt idx="65">
                  <c:v>1.7678201249999963E-6</c:v>
                </c:pt>
                <c:pt idx="66">
                  <c:v>1.7285542499999974E-6</c:v>
                </c:pt>
                <c:pt idx="67">
                  <c:v>1.8521472499999986E-6</c:v>
                </c:pt>
                <c:pt idx="68">
                  <c:v>1.7621326249999976E-6</c:v>
                </c:pt>
                <c:pt idx="69">
                  <c:v>1.8009600000000002E-6</c:v>
                </c:pt>
                <c:pt idx="70">
                  <c:v>1.7904603749999974E-6</c:v>
                </c:pt>
                <c:pt idx="71">
                  <c:v>1.8015072499999986E-6</c:v>
                </c:pt>
                <c:pt idx="72">
                  <c:v>1.7641012499999965E-6</c:v>
                </c:pt>
                <c:pt idx="73">
                  <c:v>1.7633357499999985E-6</c:v>
                </c:pt>
                <c:pt idx="74">
                  <c:v>1.7872886249999991E-6</c:v>
                </c:pt>
                <c:pt idx="75">
                  <c:v>1.7564451249999987E-6</c:v>
                </c:pt>
                <c:pt idx="76">
                  <c:v>1.7903508749999973E-6</c:v>
                </c:pt>
                <c:pt idx="77">
                  <c:v>1.7698981249999975E-6</c:v>
                </c:pt>
                <c:pt idx="78">
                  <c:v>1.7571013749999978E-6</c:v>
                </c:pt>
                <c:pt idx="79">
                  <c:v>1.7758043749999973E-6</c:v>
                </c:pt>
                <c:pt idx="80">
                  <c:v>1.814194375E-6</c:v>
                </c:pt>
                <c:pt idx="81">
                  <c:v>1.8187878749999973E-6</c:v>
                </c:pt>
                <c:pt idx="82">
                  <c:v>1.7929761249999987E-6</c:v>
                </c:pt>
                <c:pt idx="83">
                  <c:v>1.8205379999999974E-6</c:v>
                </c:pt>
                <c:pt idx="84">
                  <c:v>1.7406951249999986E-6</c:v>
                </c:pt>
                <c:pt idx="85">
                  <c:v>1.7731794999999974E-6</c:v>
                </c:pt>
                <c:pt idx="86">
                  <c:v>1.7751481249999976E-6</c:v>
                </c:pt>
              </c:numCache>
            </c:numRef>
          </c:val>
          <c:smooth val="0"/>
          <c:extLst>
            <c:ext xmlns:c16="http://schemas.microsoft.com/office/drawing/2014/chart" uri="{C3380CC4-5D6E-409C-BE32-E72D297353CC}">
              <c16:uniqueId val="{00000009-4B9C-48BA-8AF0-A3A914CA7027}"/>
            </c:ext>
          </c:extLst>
        </c:ser>
        <c:ser>
          <c:idx val="10"/>
          <c:order val="10"/>
          <c:tx>
            <c:strRef>
              <c:f>'Avg Current Graph'!$L$3:$L$5</c:f>
              <c:strCache>
                <c:ptCount val="1"/>
                <c:pt idx="0">
                  <c:v>150 - Sum of Average Cal2</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Graph'!$L$6:$L$94</c:f>
              <c:numCache>
                <c:formatCode>General</c:formatCode>
                <c:ptCount val="88"/>
                <c:pt idx="0">
                  <c:v>1.8178036249999976E-6</c:v>
                </c:pt>
                <c:pt idx="1">
                  <c:v>1.7427183749999974E-6</c:v>
                </c:pt>
                <c:pt idx="2">
                  <c:v>1.8004133749999965E-6</c:v>
                </c:pt>
                <c:pt idx="3">
                  <c:v>1.8068661249999988E-6</c:v>
                </c:pt>
                <c:pt idx="4">
                  <c:v>1.786522875E-6</c:v>
                </c:pt>
                <c:pt idx="5">
                  <c:v>1.8153974999999986E-6</c:v>
                </c:pt>
                <c:pt idx="6">
                  <c:v>1.8418661249999961E-6</c:v>
                </c:pt>
                <c:pt idx="7">
                  <c:v>1.8306003750000003E-6</c:v>
                </c:pt>
                <c:pt idx="8">
                  <c:v>1.8015068749999975E-6</c:v>
                </c:pt>
                <c:pt idx="9">
                  <c:v>1.8314755000000002E-6</c:v>
                </c:pt>
                <c:pt idx="10">
                  <c:v>1.7653044999999975E-6</c:v>
                </c:pt>
                <c:pt idx="11">
                  <c:v>1.8373816249999976E-6</c:v>
                </c:pt>
                <c:pt idx="12">
                  <c:v>1.8366160000000001E-6</c:v>
                </c:pt>
                <c:pt idx="13">
                  <c:v>1.8771396249999986E-6</c:v>
                </c:pt>
                <c:pt idx="14">
                  <c:v>1.7948353749999975E-6</c:v>
                </c:pt>
                <c:pt idx="15">
                  <c:v>1.8668034999999973E-6</c:v>
                </c:pt>
                <c:pt idx="16">
                  <c:v>1.8525847499999989E-6</c:v>
                </c:pt>
                <c:pt idx="17">
                  <c:v>1.8308191250000001E-6</c:v>
                </c:pt>
                <c:pt idx="18">
                  <c:v>1.8348659999999986E-6</c:v>
                </c:pt>
                <c:pt idx="19">
                  <c:v>1.7970228749999989E-6</c:v>
                </c:pt>
                <c:pt idx="20">
                  <c:v>1.8390222500000001E-6</c:v>
                </c:pt>
                <c:pt idx="21">
                  <c:v>1.819116124999999E-6</c:v>
                </c:pt>
                <c:pt idx="22">
                  <c:v>1.7898039999999971E-6</c:v>
                </c:pt>
                <c:pt idx="23">
                  <c:v>1.8170384999999998E-6</c:v>
                </c:pt>
                <c:pt idx="24">
                  <c:v>1.8467878750000002E-6</c:v>
                </c:pt>
                <c:pt idx="25">
                  <c:v>1.8840847499999988E-6</c:v>
                </c:pt>
                <c:pt idx="26">
                  <c:v>1.8202097499999987E-6</c:v>
                </c:pt>
                <c:pt idx="27">
                  <c:v>1.8053349999999987E-6</c:v>
                </c:pt>
                <c:pt idx="28">
                  <c:v>1.8083973749999988E-6</c:v>
                </c:pt>
                <c:pt idx="29">
                  <c:v>1.8276472499999974E-6</c:v>
                </c:pt>
                <c:pt idx="30">
                  <c:v>1.8143034999999974E-6</c:v>
                </c:pt>
                <c:pt idx="31">
                  <c:v>1.7923193749999973E-6</c:v>
                </c:pt>
                <c:pt idx="32">
                  <c:v>1.8052254999999988E-6</c:v>
                </c:pt>
                <c:pt idx="33">
                  <c:v>1.7901321249999949E-6</c:v>
                </c:pt>
                <c:pt idx="34">
                  <c:v>1.8161629999999988E-6</c:v>
                </c:pt>
                <c:pt idx="35">
                  <c:v>1.8709597499999999E-6</c:v>
                </c:pt>
                <c:pt idx="36">
                  <c:v>1.8945847499999977E-6</c:v>
                </c:pt>
                <c:pt idx="37">
                  <c:v>1.8113506250000001E-6</c:v>
                </c:pt>
                <c:pt idx="38">
                  <c:v>1.8135382499999974E-6</c:v>
                </c:pt>
                <c:pt idx="39">
                  <c:v>1.7962572499999987E-6</c:v>
                </c:pt>
                <c:pt idx="40">
                  <c:v>1.8171473749999999E-6</c:v>
                </c:pt>
                <c:pt idx="41">
                  <c:v>1.8001944999999978E-6</c:v>
                </c:pt>
                <c:pt idx="42">
                  <c:v>1.7872884999999977E-6</c:v>
                </c:pt>
                <c:pt idx="43">
                  <c:v>1.7667263749999988E-6</c:v>
                </c:pt>
                <c:pt idx="44">
                  <c:v>1.7493357499999998E-6</c:v>
                </c:pt>
                <c:pt idx="45">
                  <c:v>1.8452566249999988E-6</c:v>
                </c:pt>
                <c:pt idx="46">
                  <c:v>1.8805847499999975E-6</c:v>
                </c:pt>
                <c:pt idx="47">
                  <c:v>1.8983034999999999E-6</c:v>
                </c:pt>
                <c:pt idx="48">
                  <c:v>1.7631169999999987E-6</c:v>
                </c:pt>
                <c:pt idx="49">
                  <c:v>1.8167097499999986E-6</c:v>
                </c:pt>
                <c:pt idx="50">
                  <c:v>1.8240378749999988E-6</c:v>
                </c:pt>
                <c:pt idx="51">
                  <c:v>1.7830229999999963E-6</c:v>
                </c:pt>
                <c:pt idx="52">
                  <c:v>1.8008504999999975E-6</c:v>
                </c:pt>
                <c:pt idx="53">
                  <c:v>1.8250222499999974E-6</c:v>
                </c:pt>
                <c:pt idx="54">
                  <c:v>1.8355222500000001E-6</c:v>
                </c:pt>
                <c:pt idx="55">
                  <c:v>1.7714294999999987E-6</c:v>
                </c:pt>
                <c:pt idx="56">
                  <c:v>1.9655689999999971E-6</c:v>
                </c:pt>
                <c:pt idx="57">
                  <c:v>1.8664753749999987E-6</c:v>
                </c:pt>
                <c:pt idx="58">
                  <c:v>1.9384441249999998E-6</c:v>
                </c:pt>
                <c:pt idx="59">
                  <c:v>1.8300534999999972E-6</c:v>
                </c:pt>
                <c:pt idx="60">
                  <c:v>1.8255691249999986E-6</c:v>
                </c:pt>
                <c:pt idx="61">
                  <c:v>1.8018348749999962E-6</c:v>
                </c:pt>
                <c:pt idx="62">
                  <c:v>1.8105850000000001E-6</c:v>
                </c:pt>
                <c:pt idx="63">
                  <c:v>1.7399295000000001E-6</c:v>
                </c:pt>
                <c:pt idx="64">
                  <c:v>1.7845542499999999E-6</c:v>
                </c:pt>
                <c:pt idx="65">
                  <c:v>1.8192804999999986E-6</c:v>
                </c:pt>
                <c:pt idx="66">
                  <c:v>1.840116E-6</c:v>
                </c:pt>
                <c:pt idx="67">
                  <c:v>1.8114600000000001E-6</c:v>
                </c:pt>
                <c:pt idx="68">
                  <c:v>1.9255924999999976E-6</c:v>
                </c:pt>
                <c:pt idx="69">
                  <c:v>1.7528357499999988E-6</c:v>
                </c:pt>
                <c:pt idx="70">
                  <c:v>1.813100374999999E-6</c:v>
                </c:pt>
                <c:pt idx="71">
                  <c:v>1.8124446249999972E-6</c:v>
                </c:pt>
                <c:pt idx="72">
                  <c:v>1.8292878749999959E-6</c:v>
                </c:pt>
                <c:pt idx="73">
                  <c:v>1.80883475E-6</c:v>
                </c:pt>
                <c:pt idx="74">
                  <c:v>1.8491941249999972E-6</c:v>
                </c:pt>
                <c:pt idx="75">
                  <c:v>1.8166006249999989E-6</c:v>
                </c:pt>
                <c:pt idx="76">
                  <c:v>1.7873981249999974E-6</c:v>
                </c:pt>
                <c:pt idx="77">
                  <c:v>1.7995384999999987E-6</c:v>
                </c:pt>
                <c:pt idx="78">
                  <c:v>1.8261159999999962E-6</c:v>
                </c:pt>
                <c:pt idx="79">
                  <c:v>1.8149599999999987E-6</c:v>
                </c:pt>
                <c:pt idx="80">
                  <c:v>1.8225066250000001E-6</c:v>
                </c:pt>
                <c:pt idx="81">
                  <c:v>1.8036944999999989E-6</c:v>
                </c:pt>
                <c:pt idx="82">
                  <c:v>1.896553499999996E-6</c:v>
                </c:pt>
                <c:pt idx="83">
                  <c:v>1.8657097499999989E-6</c:v>
                </c:pt>
                <c:pt idx="84">
                  <c:v>1.877412874999999E-6</c:v>
                </c:pt>
                <c:pt idx="85">
                  <c:v>1.8394597499999977E-6</c:v>
                </c:pt>
                <c:pt idx="86">
                  <c:v>1.8377097499999975E-6</c:v>
                </c:pt>
              </c:numCache>
            </c:numRef>
          </c:val>
          <c:smooth val="0"/>
          <c:extLst>
            <c:ext xmlns:c16="http://schemas.microsoft.com/office/drawing/2014/chart" uri="{C3380CC4-5D6E-409C-BE32-E72D297353CC}">
              <c16:uniqueId val="{0000000A-4B9C-48BA-8AF0-A3A914CA7027}"/>
            </c:ext>
          </c:extLst>
        </c:ser>
        <c:ser>
          <c:idx val="11"/>
          <c:order val="11"/>
          <c:tx>
            <c:strRef>
              <c:f>'Avg Current Graph'!$M$3:$M$5</c:f>
              <c:strCache>
                <c:ptCount val="1"/>
                <c:pt idx="0">
                  <c:v>150 - Sum of Average Cal3</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Graph'!$M$6:$M$94</c:f>
              <c:numCache>
                <c:formatCode>General</c:formatCode>
                <c:ptCount val="88"/>
                <c:pt idx="0">
                  <c:v>1.5535553750000003E-6</c:v>
                </c:pt>
                <c:pt idx="1">
                  <c:v>1.5815547499999989E-6</c:v>
                </c:pt>
                <c:pt idx="2">
                  <c:v>1.6189607499999977E-6</c:v>
                </c:pt>
                <c:pt idx="3">
                  <c:v>1.7693511249999975E-6</c:v>
                </c:pt>
                <c:pt idx="4">
                  <c:v>1.7648669999999989E-6</c:v>
                </c:pt>
                <c:pt idx="5">
                  <c:v>1.8092727499999973E-6</c:v>
                </c:pt>
                <c:pt idx="6">
                  <c:v>1.7642107499999998E-6</c:v>
                </c:pt>
                <c:pt idx="7">
                  <c:v>1.5180086249999974E-6</c:v>
                </c:pt>
                <c:pt idx="8">
                  <c:v>1.7452888749999985E-6</c:v>
                </c:pt>
                <c:pt idx="9">
                  <c:v>1.5649299999999973E-6</c:v>
                </c:pt>
                <c:pt idx="10">
                  <c:v>1.7004451249999974E-6</c:v>
                </c:pt>
                <c:pt idx="11">
                  <c:v>1.6338357499999973E-6</c:v>
                </c:pt>
                <c:pt idx="12">
                  <c:v>1.5905236249999976E-6</c:v>
                </c:pt>
                <c:pt idx="13">
                  <c:v>1.6864451249999989E-6</c:v>
                </c:pt>
                <c:pt idx="14">
                  <c:v>1.7505387499999989E-6</c:v>
                </c:pt>
                <c:pt idx="15">
                  <c:v>1.692242E-6</c:v>
                </c:pt>
                <c:pt idx="16">
                  <c:v>1.7491169999999997E-6</c:v>
                </c:pt>
                <c:pt idx="17">
                  <c:v>1.7714293749999988E-6</c:v>
                </c:pt>
                <c:pt idx="18">
                  <c:v>1.7357732499999974E-6</c:v>
                </c:pt>
                <c:pt idx="19">
                  <c:v>1.5627424999999976E-6</c:v>
                </c:pt>
                <c:pt idx="20">
                  <c:v>1.7541482499999974E-6</c:v>
                </c:pt>
                <c:pt idx="21">
                  <c:v>1.66664825E-6</c:v>
                </c:pt>
                <c:pt idx="22">
                  <c:v>1.7766791249999986E-6</c:v>
                </c:pt>
                <c:pt idx="23">
                  <c:v>1.7412419999999962E-6</c:v>
                </c:pt>
                <c:pt idx="24">
                  <c:v>1.7775544999999986E-6</c:v>
                </c:pt>
                <c:pt idx="25">
                  <c:v>1.4836648749999988E-6</c:v>
                </c:pt>
                <c:pt idx="26">
                  <c:v>1.8046787499999998E-6</c:v>
                </c:pt>
                <c:pt idx="27">
                  <c:v>1.7630076249999963E-6</c:v>
                </c:pt>
                <c:pt idx="28">
                  <c:v>1.7705544999999963E-6</c:v>
                </c:pt>
                <c:pt idx="29">
                  <c:v>1.7688043749999998E-6</c:v>
                </c:pt>
                <c:pt idx="30">
                  <c:v>1.6541795000000002E-6</c:v>
                </c:pt>
                <c:pt idx="31">
                  <c:v>1.7355545000000001E-6</c:v>
                </c:pt>
                <c:pt idx="32">
                  <c:v>1.7123669999999975E-6</c:v>
                </c:pt>
                <c:pt idx="33">
                  <c:v>1.7969132499999988E-6</c:v>
                </c:pt>
                <c:pt idx="34">
                  <c:v>1.8182412499999974E-6</c:v>
                </c:pt>
                <c:pt idx="35">
                  <c:v>1.6458669999999987E-6</c:v>
                </c:pt>
                <c:pt idx="36">
                  <c:v>1.5054304999999986E-6</c:v>
                </c:pt>
                <c:pt idx="37">
                  <c:v>1.7788668749999964E-6</c:v>
                </c:pt>
                <c:pt idx="38">
                  <c:v>1.7366482499999989E-6</c:v>
                </c:pt>
                <c:pt idx="39">
                  <c:v>1.7317263749999974E-6</c:v>
                </c:pt>
                <c:pt idx="40">
                  <c:v>1.7332576249999976E-6</c:v>
                </c:pt>
                <c:pt idx="41">
                  <c:v>1.7595074999999987E-6</c:v>
                </c:pt>
                <c:pt idx="42">
                  <c:v>1.8083974999999976E-6</c:v>
                </c:pt>
                <c:pt idx="43">
                  <c:v>1.7480232499999986E-6</c:v>
                </c:pt>
                <c:pt idx="44">
                  <c:v>1.7812731249999985E-6</c:v>
                </c:pt>
                <c:pt idx="45">
                  <c:v>1.4678055E-6</c:v>
                </c:pt>
                <c:pt idx="46">
                  <c:v>1.8785066249999986E-6</c:v>
                </c:pt>
                <c:pt idx="47">
                  <c:v>1.4860711249999985E-6</c:v>
                </c:pt>
                <c:pt idx="48">
                  <c:v>1.8523659999999987E-6</c:v>
                </c:pt>
                <c:pt idx="49">
                  <c:v>1.7670541249999999E-6</c:v>
                </c:pt>
                <c:pt idx="50">
                  <c:v>1.7374138749999989E-6</c:v>
                </c:pt>
                <c:pt idx="51">
                  <c:v>1.7619138749999988E-6</c:v>
                </c:pt>
                <c:pt idx="52">
                  <c:v>1.7536013749999988E-6</c:v>
                </c:pt>
                <c:pt idx="53">
                  <c:v>1.7452888749999975E-6</c:v>
                </c:pt>
                <c:pt idx="54">
                  <c:v>1.6967263749999988E-6</c:v>
                </c:pt>
                <c:pt idx="55">
                  <c:v>1.7646481249999987E-6</c:v>
                </c:pt>
                <c:pt idx="56">
                  <c:v>1.7790853749999988E-6</c:v>
                </c:pt>
                <c:pt idx="57">
                  <c:v>1.7111638749999951E-6</c:v>
                </c:pt>
                <c:pt idx="58">
                  <c:v>1.701320125E-6</c:v>
                </c:pt>
                <c:pt idx="59">
                  <c:v>1.7915541250000001E-6</c:v>
                </c:pt>
                <c:pt idx="60">
                  <c:v>1.8334442499999986E-6</c:v>
                </c:pt>
                <c:pt idx="61">
                  <c:v>1.7183826249999974E-6</c:v>
                </c:pt>
                <c:pt idx="62">
                  <c:v>1.7508669999999974E-6</c:v>
                </c:pt>
                <c:pt idx="63">
                  <c:v>1.7383982499999989E-6</c:v>
                </c:pt>
                <c:pt idx="64">
                  <c:v>1.7036169999999987E-6</c:v>
                </c:pt>
                <c:pt idx="65">
                  <c:v>1.6534138749999987E-6</c:v>
                </c:pt>
                <c:pt idx="66">
                  <c:v>1.7808354999999985E-6</c:v>
                </c:pt>
                <c:pt idx="67">
                  <c:v>1.3714463749999986E-6</c:v>
                </c:pt>
                <c:pt idx="68">
                  <c:v>1.7304138749999977E-6</c:v>
                </c:pt>
                <c:pt idx="69">
                  <c:v>1.6970544999999976E-6</c:v>
                </c:pt>
                <c:pt idx="70">
                  <c:v>1.7668357499999986E-6</c:v>
                </c:pt>
                <c:pt idx="71">
                  <c:v>1.7303044999999985E-6</c:v>
                </c:pt>
                <c:pt idx="72">
                  <c:v>1.7364294999999973E-6</c:v>
                </c:pt>
                <c:pt idx="73">
                  <c:v>1.7004451249999987E-6</c:v>
                </c:pt>
                <c:pt idx="74">
                  <c:v>1.7200232499999986E-6</c:v>
                </c:pt>
                <c:pt idx="75">
                  <c:v>1.7380701250000003E-6</c:v>
                </c:pt>
                <c:pt idx="76">
                  <c:v>1.6744138749999986E-6</c:v>
                </c:pt>
                <c:pt idx="77">
                  <c:v>1.7301951249999974E-6</c:v>
                </c:pt>
                <c:pt idx="78">
                  <c:v>1.7782107499999989E-6</c:v>
                </c:pt>
                <c:pt idx="79">
                  <c:v>1.7299763749999961E-6</c:v>
                </c:pt>
                <c:pt idx="80">
                  <c:v>1.7602731250000001E-6</c:v>
                </c:pt>
                <c:pt idx="81">
                  <c:v>1.7151013750000001E-6</c:v>
                </c:pt>
                <c:pt idx="82">
                  <c:v>1.7523982499999961E-6</c:v>
                </c:pt>
                <c:pt idx="83">
                  <c:v>1.7318357499999974E-6</c:v>
                </c:pt>
                <c:pt idx="84">
                  <c:v>1.7021951249999989E-6</c:v>
                </c:pt>
                <c:pt idx="85">
                  <c:v>1.7405857499999986E-6</c:v>
                </c:pt>
                <c:pt idx="86">
                  <c:v>1.71696075E-6</c:v>
                </c:pt>
              </c:numCache>
            </c:numRef>
          </c:val>
          <c:smooth val="0"/>
          <c:extLst>
            <c:ext xmlns:c16="http://schemas.microsoft.com/office/drawing/2014/chart" uri="{C3380CC4-5D6E-409C-BE32-E72D297353CC}">
              <c16:uniqueId val="{0000000B-4B9C-48BA-8AF0-A3A914CA7027}"/>
            </c:ext>
          </c:extLst>
        </c:ser>
        <c:ser>
          <c:idx val="12"/>
          <c:order val="12"/>
          <c:tx>
            <c:strRef>
              <c:f>'Avg Current Graph'!$N$3:$N$5</c:f>
              <c:strCache>
                <c:ptCount val="1"/>
                <c:pt idx="0">
                  <c:v>300 - Sum of Average Cal1</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Graph'!$N$6:$N$94</c:f>
              <c:numCache>
                <c:formatCode>General</c:formatCode>
                <c:ptCount val="88"/>
                <c:pt idx="0">
                  <c:v>3.1659543749999988E-6</c:v>
                </c:pt>
                <c:pt idx="1">
                  <c:v>3.2720474999999984E-6</c:v>
                </c:pt>
                <c:pt idx="2">
                  <c:v>3.2276412499999976E-6</c:v>
                </c:pt>
                <c:pt idx="3">
                  <c:v>3.3217036249999977E-6</c:v>
                </c:pt>
                <c:pt idx="4">
                  <c:v>3.2740162499999985E-6</c:v>
                </c:pt>
                <c:pt idx="5">
                  <c:v>3.2322349999999975E-6</c:v>
                </c:pt>
                <c:pt idx="6">
                  <c:v>3.1666102499999979E-6</c:v>
                </c:pt>
                <c:pt idx="7">
                  <c:v>3.2392349999999985E-6</c:v>
                </c:pt>
                <c:pt idx="8">
                  <c:v>3.2912974999999996E-6</c:v>
                </c:pt>
                <c:pt idx="9">
                  <c:v>3.2611099999999986E-6</c:v>
                </c:pt>
                <c:pt idx="10">
                  <c:v>3.1348918749999997E-6</c:v>
                </c:pt>
                <c:pt idx="11">
                  <c:v>3.2630787499999987E-6</c:v>
                </c:pt>
                <c:pt idx="12">
                  <c:v>3.2046724999999976E-6</c:v>
                </c:pt>
                <c:pt idx="13">
                  <c:v>3.3273909999999975E-6</c:v>
                </c:pt>
                <c:pt idx="14">
                  <c:v>3.2379224999999986E-6</c:v>
                </c:pt>
                <c:pt idx="15">
                  <c:v>3.2228288749999984E-6</c:v>
                </c:pt>
                <c:pt idx="16">
                  <c:v>3.231797499999997E-6</c:v>
                </c:pt>
                <c:pt idx="17">
                  <c:v>3.284735E-6</c:v>
                </c:pt>
                <c:pt idx="18">
                  <c:v>3.2525787499999994E-6</c:v>
                </c:pt>
                <c:pt idx="19">
                  <c:v>3.2107976249999979E-6</c:v>
                </c:pt>
                <c:pt idx="20">
                  <c:v>3.2285162499999974E-6</c:v>
                </c:pt>
                <c:pt idx="21">
                  <c:v>3.3337347499999979E-6</c:v>
                </c:pt>
                <c:pt idx="22">
                  <c:v>3.0620483749999961E-6</c:v>
                </c:pt>
                <c:pt idx="23">
                  <c:v>3.2298287499999982E-6</c:v>
                </c:pt>
                <c:pt idx="24">
                  <c:v>3.2383599999999987E-6</c:v>
                </c:pt>
                <c:pt idx="25">
                  <c:v>3.3857971249999986E-6</c:v>
                </c:pt>
                <c:pt idx="26">
                  <c:v>3.1777663749999996E-6</c:v>
                </c:pt>
                <c:pt idx="27">
                  <c:v>3.3114223749999997E-6</c:v>
                </c:pt>
                <c:pt idx="28">
                  <c:v>3.3052972499999999E-6</c:v>
                </c:pt>
                <c:pt idx="29">
                  <c:v>3.224797499999999E-6</c:v>
                </c:pt>
                <c:pt idx="30">
                  <c:v>3.2105787499999992E-6</c:v>
                </c:pt>
                <c:pt idx="31">
                  <c:v>3.2525787499999985E-6</c:v>
                </c:pt>
                <c:pt idx="32">
                  <c:v>3.3031098749999963E-6</c:v>
                </c:pt>
                <c:pt idx="33">
                  <c:v>3.1372978749999988E-6</c:v>
                </c:pt>
                <c:pt idx="34">
                  <c:v>3.2333287499999974E-6</c:v>
                </c:pt>
                <c:pt idx="35">
                  <c:v>3.2565162499999987E-6</c:v>
                </c:pt>
                <c:pt idx="36">
                  <c:v>3.3545158749999986E-6</c:v>
                </c:pt>
                <c:pt idx="37">
                  <c:v>3.230485E-6</c:v>
                </c:pt>
                <c:pt idx="38">
                  <c:v>3.2363912499999986E-6</c:v>
                </c:pt>
                <c:pt idx="39">
                  <c:v>3.2350787499999995E-6</c:v>
                </c:pt>
                <c:pt idx="40">
                  <c:v>3.2265475000000003E-6</c:v>
                </c:pt>
                <c:pt idx="41">
                  <c:v>3.2114538749999989E-6</c:v>
                </c:pt>
                <c:pt idx="42">
                  <c:v>3.2573912499999989E-6</c:v>
                </c:pt>
                <c:pt idx="43">
                  <c:v>3.2007352499999982E-6</c:v>
                </c:pt>
                <c:pt idx="44">
                  <c:v>3.0469547499999985E-6</c:v>
                </c:pt>
                <c:pt idx="45">
                  <c:v>3.266141249999999E-6</c:v>
                </c:pt>
                <c:pt idx="46">
                  <c:v>3.27970375E-6</c:v>
                </c:pt>
                <c:pt idx="47">
                  <c:v>3.3545156250000001E-6</c:v>
                </c:pt>
                <c:pt idx="48">
                  <c:v>3.2311412499999998E-6</c:v>
                </c:pt>
                <c:pt idx="49">
                  <c:v>3.2661412499999986E-6</c:v>
                </c:pt>
                <c:pt idx="50">
                  <c:v>3.1775477499999952E-6</c:v>
                </c:pt>
                <c:pt idx="51">
                  <c:v>3.2167038749999977E-6</c:v>
                </c:pt>
                <c:pt idx="52">
                  <c:v>3.2578287499999977E-6</c:v>
                </c:pt>
                <c:pt idx="53">
                  <c:v>3.2672349999999989E-6</c:v>
                </c:pt>
                <c:pt idx="54">
                  <c:v>3.2622037499999984E-6</c:v>
                </c:pt>
                <c:pt idx="55">
                  <c:v>3.141016624999998E-6</c:v>
                </c:pt>
                <c:pt idx="56">
                  <c:v>3.2538912499999988E-6</c:v>
                </c:pt>
                <c:pt idx="57">
                  <c:v>3.2545474999999986E-6</c:v>
                </c:pt>
                <c:pt idx="58">
                  <c:v>3.3903904999999983E-6</c:v>
                </c:pt>
                <c:pt idx="59">
                  <c:v>3.1716414999999966E-6</c:v>
                </c:pt>
                <c:pt idx="60">
                  <c:v>3.2587037499999988E-6</c:v>
                </c:pt>
                <c:pt idx="61">
                  <c:v>3.1985476249999985E-6</c:v>
                </c:pt>
                <c:pt idx="62">
                  <c:v>3.1830162500000001E-6</c:v>
                </c:pt>
                <c:pt idx="63">
                  <c:v>3.2250162499999986E-6</c:v>
                </c:pt>
                <c:pt idx="64">
                  <c:v>3.2740162500000002E-6</c:v>
                </c:pt>
                <c:pt idx="65">
                  <c:v>3.2560787500000003E-6</c:v>
                </c:pt>
                <c:pt idx="66">
                  <c:v>3.0963919999999986E-6</c:v>
                </c:pt>
                <c:pt idx="67">
                  <c:v>3.365234374999996E-6</c:v>
                </c:pt>
                <c:pt idx="68">
                  <c:v>3.20882875E-6</c:v>
                </c:pt>
                <c:pt idx="69">
                  <c:v>3.3407348749999988E-6</c:v>
                </c:pt>
                <c:pt idx="70">
                  <c:v>3.2009538749999987E-6</c:v>
                </c:pt>
                <c:pt idx="71">
                  <c:v>3.2234849999999995E-6</c:v>
                </c:pt>
                <c:pt idx="72">
                  <c:v>3.1357671249999989E-6</c:v>
                </c:pt>
                <c:pt idx="73">
                  <c:v>3.1585166249999987E-6</c:v>
                </c:pt>
                <c:pt idx="74">
                  <c:v>3.2556412499999976E-6</c:v>
                </c:pt>
                <c:pt idx="75">
                  <c:v>3.2040162499999975E-6</c:v>
                </c:pt>
                <c:pt idx="76">
                  <c:v>3.2829849999999966E-6</c:v>
                </c:pt>
                <c:pt idx="77">
                  <c:v>3.1012046250000002E-6</c:v>
                </c:pt>
                <c:pt idx="78">
                  <c:v>3.2307037499999976E-6</c:v>
                </c:pt>
                <c:pt idx="79">
                  <c:v>3.167922874999999E-6</c:v>
                </c:pt>
                <c:pt idx="80">
                  <c:v>3.1827981249999984E-6</c:v>
                </c:pt>
                <c:pt idx="81">
                  <c:v>3.2276412499999972E-6</c:v>
                </c:pt>
                <c:pt idx="82">
                  <c:v>3.2147349999999998E-6</c:v>
                </c:pt>
                <c:pt idx="83">
                  <c:v>3.2722662499999976E-6</c:v>
                </c:pt>
                <c:pt idx="84">
                  <c:v>3.1740476249999973E-6</c:v>
                </c:pt>
                <c:pt idx="85">
                  <c:v>3.2342037499999997E-6</c:v>
                </c:pt>
                <c:pt idx="86">
                  <c:v>3.2403287499999988E-6</c:v>
                </c:pt>
              </c:numCache>
            </c:numRef>
          </c:val>
          <c:smooth val="0"/>
          <c:extLst>
            <c:ext xmlns:c16="http://schemas.microsoft.com/office/drawing/2014/chart" uri="{C3380CC4-5D6E-409C-BE32-E72D297353CC}">
              <c16:uniqueId val="{0000000C-4B9C-48BA-8AF0-A3A914CA7027}"/>
            </c:ext>
          </c:extLst>
        </c:ser>
        <c:ser>
          <c:idx val="13"/>
          <c:order val="13"/>
          <c:tx>
            <c:strRef>
              <c:f>'Avg Current Graph'!$O$3:$O$5</c:f>
              <c:strCache>
                <c:ptCount val="1"/>
                <c:pt idx="0">
                  <c:v>300 - Sum of Average Cal2</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Graph'!$O$6:$O$94</c:f>
              <c:numCache>
                <c:formatCode>General</c:formatCode>
                <c:ptCount val="88"/>
                <c:pt idx="0">
                  <c:v>3.3405158750000001E-6</c:v>
                </c:pt>
                <c:pt idx="1">
                  <c:v>3.1307355000000004E-6</c:v>
                </c:pt>
                <c:pt idx="2">
                  <c:v>3.2873599999999998E-6</c:v>
                </c:pt>
                <c:pt idx="3">
                  <c:v>3.2827662499999999E-6</c:v>
                </c:pt>
                <c:pt idx="4">
                  <c:v>3.2781723749999988E-6</c:v>
                </c:pt>
                <c:pt idx="5">
                  <c:v>3.2882349999999975E-6</c:v>
                </c:pt>
                <c:pt idx="6">
                  <c:v>3.2895474999999974E-6</c:v>
                </c:pt>
                <c:pt idx="7">
                  <c:v>3.358016124999999E-6</c:v>
                </c:pt>
                <c:pt idx="8">
                  <c:v>3.2541099999999989E-6</c:v>
                </c:pt>
                <c:pt idx="9">
                  <c:v>3.3392034999999997E-6</c:v>
                </c:pt>
                <c:pt idx="10">
                  <c:v>3.2797037499999987E-6</c:v>
                </c:pt>
                <c:pt idx="11">
                  <c:v>3.3892967499999955E-6</c:v>
                </c:pt>
                <c:pt idx="12">
                  <c:v>3.29807875E-6</c:v>
                </c:pt>
                <c:pt idx="13">
                  <c:v>3.4032964999999976E-6</c:v>
                </c:pt>
                <c:pt idx="14">
                  <c:v>3.2967662499999997E-6</c:v>
                </c:pt>
                <c:pt idx="15">
                  <c:v>3.3567029999999986E-6</c:v>
                </c:pt>
                <c:pt idx="16">
                  <c:v>3.3755157500000003E-6</c:v>
                </c:pt>
                <c:pt idx="17">
                  <c:v>3.3440159999999976E-6</c:v>
                </c:pt>
                <c:pt idx="18">
                  <c:v>3.3507973749999988E-6</c:v>
                </c:pt>
                <c:pt idx="19">
                  <c:v>3.3153599999999973E-6</c:v>
                </c:pt>
                <c:pt idx="20">
                  <c:v>3.3212660000000002E-6</c:v>
                </c:pt>
                <c:pt idx="21">
                  <c:v>3.3626096249999969E-6</c:v>
                </c:pt>
                <c:pt idx="22">
                  <c:v>3.2573913749999988E-6</c:v>
                </c:pt>
                <c:pt idx="23">
                  <c:v>3.365890874999999E-6</c:v>
                </c:pt>
                <c:pt idx="24">
                  <c:v>3.34139075E-6</c:v>
                </c:pt>
                <c:pt idx="25">
                  <c:v>3.3553909999999975E-6</c:v>
                </c:pt>
                <c:pt idx="26">
                  <c:v>3.3133911249999977E-6</c:v>
                </c:pt>
                <c:pt idx="27">
                  <c:v>3.2880162499999974E-6</c:v>
                </c:pt>
                <c:pt idx="28">
                  <c:v>3.2888912499999977E-6</c:v>
                </c:pt>
                <c:pt idx="29">
                  <c:v>3.346422249999999E-6</c:v>
                </c:pt>
                <c:pt idx="30">
                  <c:v>3.3429221249999986E-6</c:v>
                </c:pt>
                <c:pt idx="31">
                  <c:v>3.2950162499999988E-6</c:v>
                </c:pt>
                <c:pt idx="32">
                  <c:v>3.316016249999997E-6</c:v>
                </c:pt>
                <c:pt idx="33">
                  <c:v>3.2613288749999998E-6</c:v>
                </c:pt>
                <c:pt idx="34">
                  <c:v>3.3569219999999972E-6</c:v>
                </c:pt>
                <c:pt idx="35">
                  <c:v>3.4218903750000001E-6</c:v>
                </c:pt>
                <c:pt idx="36">
                  <c:v>3.4673902499999988E-6</c:v>
                </c:pt>
                <c:pt idx="37">
                  <c:v>3.2939224999999973E-6</c:v>
                </c:pt>
                <c:pt idx="38">
                  <c:v>3.2897662499999987E-6</c:v>
                </c:pt>
                <c:pt idx="39">
                  <c:v>3.2891099999999986E-6</c:v>
                </c:pt>
                <c:pt idx="40">
                  <c:v>3.3243287499999987E-6</c:v>
                </c:pt>
                <c:pt idx="41">
                  <c:v>3.26811E-6</c:v>
                </c:pt>
                <c:pt idx="42">
                  <c:v>3.2891099999999964E-6</c:v>
                </c:pt>
                <c:pt idx="43">
                  <c:v>3.2433912499999987E-6</c:v>
                </c:pt>
                <c:pt idx="44">
                  <c:v>3.1884852499999976E-6</c:v>
                </c:pt>
                <c:pt idx="45">
                  <c:v>3.379671874999998E-6</c:v>
                </c:pt>
                <c:pt idx="46">
                  <c:v>3.4127027499999991E-6</c:v>
                </c:pt>
                <c:pt idx="47">
                  <c:v>3.4564527499999989E-6</c:v>
                </c:pt>
                <c:pt idx="48">
                  <c:v>3.2232662500000003E-6</c:v>
                </c:pt>
                <c:pt idx="49">
                  <c:v>3.3186411249999999E-6</c:v>
                </c:pt>
                <c:pt idx="50">
                  <c:v>3.3337348749999999E-6</c:v>
                </c:pt>
                <c:pt idx="51">
                  <c:v>3.2803599999999989E-6</c:v>
                </c:pt>
                <c:pt idx="52">
                  <c:v>3.3103287499999972E-6</c:v>
                </c:pt>
                <c:pt idx="53">
                  <c:v>3.3656719999999986E-6</c:v>
                </c:pt>
                <c:pt idx="54">
                  <c:v>3.3726717499999989E-6</c:v>
                </c:pt>
                <c:pt idx="55">
                  <c:v>3.273360125E-6</c:v>
                </c:pt>
                <c:pt idx="56">
                  <c:v>3.5054527499999958E-6</c:v>
                </c:pt>
                <c:pt idx="57">
                  <c:v>3.3542972499999989E-6</c:v>
                </c:pt>
                <c:pt idx="58">
                  <c:v>3.5417649999999973E-6</c:v>
                </c:pt>
                <c:pt idx="59">
                  <c:v>3.3490472499999989E-6</c:v>
                </c:pt>
                <c:pt idx="60">
                  <c:v>3.3195161249999984E-6</c:v>
                </c:pt>
                <c:pt idx="61">
                  <c:v>3.3431407499999975E-6</c:v>
                </c:pt>
                <c:pt idx="62">
                  <c:v>3.2937037499999976E-6</c:v>
                </c:pt>
                <c:pt idx="63">
                  <c:v>3.2228287499999972E-6</c:v>
                </c:pt>
                <c:pt idx="64">
                  <c:v>3.2934849999999963E-6</c:v>
                </c:pt>
                <c:pt idx="65">
                  <c:v>3.3457661250000001E-6</c:v>
                </c:pt>
                <c:pt idx="66">
                  <c:v>3.2840788749999964E-6</c:v>
                </c:pt>
                <c:pt idx="67">
                  <c:v>3.375296874999999E-6</c:v>
                </c:pt>
                <c:pt idx="68">
                  <c:v>3.5015152499999986E-6</c:v>
                </c:pt>
                <c:pt idx="69">
                  <c:v>3.2534537499999987E-6</c:v>
                </c:pt>
                <c:pt idx="70">
                  <c:v>3.2777349999999999E-6</c:v>
                </c:pt>
                <c:pt idx="71">
                  <c:v>3.3361409999999977E-6</c:v>
                </c:pt>
                <c:pt idx="72">
                  <c:v>3.3271724999999986E-6</c:v>
                </c:pt>
                <c:pt idx="73">
                  <c:v>3.3249850000000002E-6</c:v>
                </c:pt>
                <c:pt idx="74">
                  <c:v>3.3739843749999974E-6</c:v>
                </c:pt>
                <c:pt idx="75">
                  <c:v>3.3853594999999973E-6</c:v>
                </c:pt>
                <c:pt idx="76">
                  <c:v>3.387984249999999E-6</c:v>
                </c:pt>
                <c:pt idx="77">
                  <c:v>3.3173284999999975E-6</c:v>
                </c:pt>
                <c:pt idx="78">
                  <c:v>3.3744217499999989E-6</c:v>
                </c:pt>
                <c:pt idx="79">
                  <c:v>3.3448908749999974E-6</c:v>
                </c:pt>
                <c:pt idx="80">
                  <c:v>3.3015787500000001E-6</c:v>
                </c:pt>
                <c:pt idx="81">
                  <c:v>3.2860474999999974E-6</c:v>
                </c:pt>
                <c:pt idx="82">
                  <c:v>3.4135777499999989E-6</c:v>
                </c:pt>
                <c:pt idx="83">
                  <c:v>3.3739846249999964E-6</c:v>
                </c:pt>
                <c:pt idx="84">
                  <c:v>3.4203591249999976E-6</c:v>
                </c:pt>
                <c:pt idx="85">
                  <c:v>3.4105154999999963E-6</c:v>
                </c:pt>
                <c:pt idx="86">
                  <c:v>3.41445275E-6</c:v>
                </c:pt>
              </c:numCache>
            </c:numRef>
          </c:val>
          <c:smooth val="0"/>
          <c:extLst>
            <c:ext xmlns:c16="http://schemas.microsoft.com/office/drawing/2014/chart" uri="{C3380CC4-5D6E-409C-BE32-E72D297353CC}">
              <c16:uniqueId val="{0000000D-4B9C-48BA-8AF0-A3A914CA7027}"/>
            </c:ext>
          </c:extLst>
        </c:ser>
        <c:ser>
          <c:idx val="14"/>
          <c:order val="14"/>
          <c:tx>
            <c:strRef>
              <c:f>'Avg Current Graph'!$P$3:$P$5</c:f>
              <c:strCache>
                <c:ptCount val="1"/>
                <c:pt idx="0">
                  <c:v>300 - Sum of Average Cal3</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Graph'!$P$6:$P$94</c:f>
              <c:numCache>
                <c:formatCode>General</c:formatCode>
                <c:ptCount val="88"/>
                <c:pt idx="0">
                  <c:v>2.7802995000000002E-6</c:v>
                </c:pt>
                <c:pt idx="1">
                  <c:v>2.8752368749999988E-6</c:v>
                </c:pt>
                <c:pt idx="2">
                  <c:v>2.8706428749999999E-6</c:v>
                </c:pt>
                <c:pt idx="3">
                  <c:v>3.174922999999999E-6</c:v>
                </c:pt>
                <c:pt idx="4">
                  <c:v>3.2110162499999989E-6</c:v>
                </c:pt>
                <c:pt idx="5">
                  <c:v>3.2315787499999999E-6</c:v>
                </c:pt>
                <c:pt idx="6">
                  <c:v>3.1810477499999991E-6</c:v>
                </c:pt>
                <c:pt idx="7">
                  <c:v>2.7358933749999972E-6</c:v>
                </c:pt>
                <c:pt idx="8">
                  <c:v>3.1946099999999989E-6</c:v>
                </c:pt>
                <c:pt idx="9">
                  <c:v>2.8358619999999971E-6</c:v>
                </c:pt>
                <c:pt idx="10">
                  <c:v>2.956392625E-6</c:v>
                </c:pt>
                <c:pt idx="11">
                  <c:v>2.9452362499999976E-6</c:v>
                </c:pt>
                <c:pt idx="12">
                  <c:v>2.8686743749999988E-6</c:v>
                </c:pt>
                <c:pt idx="13">
                  <c:v>3.0438921249999986E-6</c:v>
                </c:pt>
                <c:pt idx="14">
                  <c:v>3.1554541249999988E-6</c:v>
                </c:pt>
                <c:pt idx="15">
                  <c:v>3.1001107499999987E-6</c:v>
                </c:pt>
                <c:pt idx="16">
                  <c:v>3.1617977499999967E-6</c:v>
                </c:pt>
                <c:pt idx="17">
                  <c:v>3.2081724999999973E-6</c:v>
                </c:pt>
                <c:pt idx="18">
                  <c:v>3.1215482499999979E-6</c:v>
                </c:pt>
                <c:pt idx="19">
                  <c:v>2.8144244999999988E-6</c:v>
                </c:pt>
                <c:pt idx="20">
                  <c:v>3.1368604999999998E-6</c:v>
                </c:pt>
                <c:pt idx="21">
                  <c:v>3.1425481249999983E-6</c:v>
                </c:pt>
                <c:pt idx="22">
                  <c:v>3.0854547499999961E-6</c:v>
                </c:pt>
                <c:pt idx="23">
                  <c:v>3.1283292499999934E-6</c:v>
                </c:pt>
                <c:pt idx="24">
                  <c:v>3.2545473749999999E-6</c:v>
                </c:pt>
                <c:pt idx="25">
                  <c:v>2.6359253749999999E-6</c:v>
                </c:pt>
                <c:pt idx="26">
                  <c:v>3.1661727499999974E-6</c:v>
                </c:pt>
                <c:pt idx="27">
                  <c:v>3.1552354999999974E-6</c:v>
                </c:pt>
                <c:pt idx="28">
                  <c:v>3.145391874999999E-6</c:v>
                </c:pt>
                <c:pt idx="29">
                  <c:v>3.149328999999996E-6</c:v>
                </c:pt>
                <c:pt idx="30">
                  <c:v>2.9948923749999986E-6</c:v>
                </c:pt>
                <c:pt idx="31">
                  <c:v>3.1563292499999972E-6</c:v>
                </c:pt>
                <c:pt idx="32">
                  <c:v>3.1987666250000001E-6</c:v>
                </c:pt>
                <c:pt idx="33">
                  <c:v>3.1375164999999964E-6</c:v>
                </c:pt>
                <c:pt idx="34">
                  <c:v>3.1622353749999975E-6</c:v>
                </c:pt>
                <c:pt idx="35">
                  <c:v>2.9808924999999988E-6</c:v>
                </c:pt>
                <c:pt idx="36">
                  <c:v>2.7643308750000002E-6</c:v>
                </c:pt>
                <c:pt idx="37">
                  <c:v>3.1482358749999983E-6</c:v>
                </c:pt>
                <c:pt idx="38">
                  <c:v>3.1018607499999988E-6</c:v>
                </c:pt>
                <c:pt idx="39">
                  <c:v>3.1167357499999979E-6</c:v>
                </c:pt>
                <c:pt idx="40">
                  <c:v>3.0845796249999989E-6</c:v>
                </c:pt>
                <c:pt idx="41">
                  <c:v>3.1510792499999988E-6</c:v>
                </c:pt>
                <c:pt idx="42">
                  <c:v>3.2037976249999952E-6</c:v>
                </c:pt>
                <c:pt idx="43">
                  <c:v>3.1821416249999988E-6</c:v>
                </c:pt>
                <c:pt idx="44">
                  <c:v>3.0911422499999984E-6</c:v>
                </c:pt>
                <c:pt idx="45">
                  <c:v>2.5416443749999988E-6</c:v>
                </c:pt>
                <c:pt idx="46">
                  <c:v>3.3136099999999964E-6</c:v>
                </c:pt>
                <c:pt idx="47">
                  <c:v>2.74464375E-6</c:v>
                </c:pt>
                <c:pt idx="48">
                  <c:v>3.1502042499999986E-6</c:v>
                </c:pt>
                <c:pt idx="49">
                  <c:v>3.1410169999999999E-6</c:v>
                </c:pt>
                <c:pt idx="50">
                  <c:v>3.1226422499999989E-6</c:v>
                </c:pt>
                <c:pt idx="51">
                  <c:v>3.1499853749999999E-6</c:v>
                </c:pt>
                <c:pt idx="52">
                  <c:v>3.1814853749999974E-6</c:v>
                </c:pt>
                <c:pt idx="53">
                  <c:v>3.1134543749999963E-6</c:v>
                </c:pt>
                <c:pt idx="54">
                  <c:v>3.1814851249999988E-6</c:v>
                </c:pt>
                <c:pt idx="55">
                  <c:v>3.0861108749999985E-6</c:v>
                </c:pt>
                <c:pt idx="56">
                  <c:v>3.1412352499999986E-6</c:v>
                </c:pt>
                <c:pt idx="57">
                  <c:v>3.0898294999999978E-6</c:v>
                </c:pt>
                <c:pt idx="58">
                  <c:v>2.8610181249999985E-6</c:v>
                </c:pt>
                <c:pt idx="59">
                  <c:v>3.1744852499999986E-6</c:v>
                </c:pt>
                <c:pt idx="60">
                  <c:v>3.1893602499999999E-6</c:v>
                </c:pt>
                <c:pt idx="61">
                  <c:v>3.1596103750000003E-6</c:v>
                </c:pt>
                <c:pt idx="62">
                  <c:v>3.1322668749999961E-6</c:v>
                </c:pt>
                <c:pt idx="63">
                  <c:v>3.1246104999999988E-6</c:v>
                </c:pt>
                <c:pt idx="64">
                  <c:v>3.108642125E-6</c:v>
                </c:pt>
                <c:pt idx="65">
                  <c:v>3.0985796249999991E-6</c:v>
                </c:pt>
                <c:pt idx="66">
                  <c:v>3.1307357499999985E-6</c:v>
                </c:pt>
                <c:pt idx="67">
                  <c:v>2.3911452499999986E-6</c:v>
                </c:pt>
                <c:pt idx="68">
                  <c:v>3.0974858749999988E-6</c:v>
                </c:pt>
                <c:pt idx="69">
                  <c:v>2.9408615000000002E-6</c:v>
                </c:pt>
                <c:pt idx="70">
                  <c:v>3.1215482499999992E-6</c:v>
                </c:pt>
                <c:pt idx="71">
                  <c:v>3.0806422500000004E-6</c:v>
                </c:pt>
                <c:pt idx="72">
                  <c:v>3.0922358749999996E-6</c:v>
                </c:pt>
                <c:pt idx="73">
                  <c:v>3.0368922499999976E-6</c:v>
                </c:pt>
                <c:pt idx="74">
                  <c:v>3.136860624999996E-6</c:v>
                </c:pt>
                <c:pt idx="75">
                  <c:v>3.1440794999999986E-6</c:v>
                </c:pt>
                <c:pt idx="76">
                  <c:v>3.1092983750000002E-6</c:v>
                </c:pt>
                <c:pt idx="77">
                  <c:v>3.0169860000000001E-6</c:v>
                </c:pt>
                <c:pt idx="78">
                  <c:v>3.1784226250000002E-6</c:v>
                </c:pt>
                <c:pt idx="79">
                  <c:v>3.098360999999999E-6</c:v>
                </c:pt>
                <c:pt idx="80">
                  <c:v>3.1401418749999985E-6</c:v>
                </c:pt>
                <c:pt idx="81">
                  <c:v>3.0620483749999982E-6</c:v>
                </c:pt>
                <c:pt idx="82">
                  <c:v>3.1447355000000002E-6</c:v>
                </c:pt>
                <c:pt idx="83">
                  <c:v>3.1381731249999984E-6</c:v>
                </c:pt>
                <c:pt idx="84">
                  <c:v>3.093110874999999E-6</c:v>
                </c:pt>
                <c:pt idx="85">
                  <c:v>3.095079749999999E-6</c:v>
                </c:pt>
                <c:pt idx="86">
                  <c:v>3.0589858749999991E-6</c:v>
                </c:pt>
              </c:numCache>
            </c:numRef>
          </c:val>
          <c:smooth val="0"/>
          <c:extLst>
            <c:ext xmlns:c16="http://schemas.microsoft.com/office/drawing/2014/chart" uri="{C3380CC4-5D6E-409C-BE32-E72D297353CC}">
              <c16:uniqueId val="{0000000E-4B9C-48BA-8AF0-A3A914CA7027}"/>
            </c:ext>
          </c:extLst>
        </c:ser>
        <c:ser>
          <c:idx val="15"/>
          <c:order val="15"/>
          <c:tx>
            <c:strRef>
              <c:f>'Avg Current Graph'!$Q$3:$Q$5</c:f>
              <c:strCache>
                <c:ptCount val="1"/>
                <c:pt idx="0">
                  <c:v>(blank) - Sum of Average Cal1</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Graph'!$Q$6:$Q$94</c:f>
              <c:numCache>
                <c:formatCode>General</c:formatCode>
                <c:ptCount val="88"/>
              </c:numCache>
            </c:numRef>
          </c:val>
          <c:smooth val="0"/>
          <c:extLst>
            <c:ext xmlns:c16="http://schemas.microsoft.com/office/drawing/2014/chart" uri="{C3380CC4-5D6E-409C-BE32-E72D297353CC}">
              <c16:uniqueId val="{00000013-4B9C-48BA-8AF0-A3A914CA7027}"/>
            </c:ext>
          </c:extLst>
        </c:ser>
        <c:ser>
          <c:idx val="16"/>
          <c:order val="16"/>
          <c:tx>
            <c:strRef>
              <c:f>'Avg Current Graph'!$R$3:$R$5</c:f>
              <c:strCache>
                <c:ptCount val="1"/>
                <c:pt idx="0">
                  <c:v>(blank) - Sum of Average Cal2</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Graph'!$R$6:$R$94</c:f>
              <c:numCache>
                <c:formatCode>General</c:formatCode>
                <c:ptCount val="88"/>
              </c:numCache>
            </c:numRef>
          </c:val>
          <c:smooth val="0"/>
          <c:extLst>
            <c:ext xmlns:c16="http://schemas.microsoft.com/office/drawing/2014/chart" uri="{C3380CC4-5D6E-409C-BE32-E72D297353CC}">
              <c16:uniqueId val="{00000014-4B9C-48BA-8AF0-A3A914CA7027}"/>
            </c:ext>
          </c:extLst>
        </c:ser>
        <c:ser>
          <c:idx val="17"/>
          <c:order val="17"/>
          <c:tx>
            <c:strRef>
              <c:f>'Avg Current Graph'!$S$3:$S$5</c:f>
              <c:strCache>
                <c:ptCount val="1"/>
                <c:pt idx="0">
                  <c:v>(blank) - Sum of Average Cal3</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'Avg Current Graph'!$A$6:$A$94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pt idx="87">
                  <c:v>(blank)</c:v>
                </c:pt>
              </c:strCache>
            </c:strRef>
          </c:cat>
          <c:val>
            <c:numRef>
              <c:f>'Avg Current Graph'!$S$6:$S$94</c:f>
              <c:numCache>
                <c:formatCode>General</c:formatCode>
                <c:ptCount val="88"/>
              </c:numCache>
            </c:numRef>
          </c:val>
          <c:smooth val="0"/>
          <c:extLst>
            <c:ext xmlns:c16="http://schemas.microsoft.com/office/drawing/2014/chart" uri="{C3380CC4-5D6E-409C-BE32-E72D297353CC}">
              <c16:uniqueId val="{00000015-4B9C-48BA-8AF0-A3A914CA7027}"/>
            </c:ext>
          </c:extLst>
        </c:ser>
        <c:dLbls>
          <c:showLegendKey val="0"/>
          <c:showVal val="0"/>
          <c:showCatName val="0"/>
          <c:showSerName val="0"/>
          <c:showPercent val="0"/>
          <c:showBubbleSize val="0"/>
        </c:dLbls>
        <c:marker val="1"/>
        <c:smooth val="0"/>
        <c:axId val="601554592"/>
        <c:axId val="601551712"/>
      </c:lineChart>
      <c:catAx>
        <c:axId val="60155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51712"/>
        <c:crosses val="autoZero"/>
        <c:auto val="1"/>
        <c:lblAlgn val="ctr"/>
        <c:lblOffset val="100"/>
        <c:noMultiLvlLbl val="0"/>
      </c:catAx>
      <c:valAx>
        <c:axId val="60155171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5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[PeakData_BDM2-6_CalibrationCompare.xlsx]Cal Slope Compare!PivotTable7</c:name>
    <c:fmtId val="2"/>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 Slope Compare'!$B$3:$B$5</c:f>
              <c:strCache>
                <c:ptCount val="1"/>
                <c:pt idx="0">
                  <c:v>300 - Sum of Slope Cal1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 Slope Compare'!$A$6:$A$93</c:f>
              <c:strCache>
                <c:ptCount val="87"/>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strCache>
            </c:strRef>
          </c:cat>
          <c:val>
            <c:numRef>
              <c:f>'Cal Slope Compare'!$B$6:$B$93</c:f>
              <c:numCache>
                <c:formatCode>General</c:formatCode>
                <c:ptCount val="87"/>
                <c:pt idx="0">
                  <c:v>-9.2707499999998946E-9</c:v>
                </c:pt>
                <c:pt idx="1">
                  <c:v>-7.7916666666665495E-9</c:v>
                </c:pt>
                <c:pt idx="2">
                  <c:v>-6.5208333333335497E-9</c:v>
                </c:pt>
                <c:pt idx="3">
                  <c:v>-9.2291547619045154E-9</c:v>
                </c:pt>
                <c:pt idx="4">
                  <c:v>-7.6458333333334506E-9</c:v>
                </c:pt>
                <c:pt idx="5">
                  <c:v>-6.7500000000004873E-9</c:v>
                </c:pt>
                <c:pt idx="6">
                  <c:v>-7.1249523809521413E-9</c:v>
                </c:pt>
                <c:pt idx="7">
                  <c:v>-7.2083333333325161E-9</c:v>
                </c:pt>
                <c:pt idx="8">
                  <c:v>-7.9166666666666714E-9</c:v>
                </c:pt>
                <c:pt idx="9">
                  <c:v>-7.2916666666663142E-9</c:v>
                </c:pt>
                <c:pt idx="10">
                  <c:v>-6.1456785714285739E-9</c:v>
                </c:pt>
                <c:pt idx="11">
                  <c:v>-7.854166666667517E-9</c:v>
                </c:pt>
                <c:pt idx="12">
                  <c:v>-6.7083333333338194E-9</c:v>
                </c:pt>
                <c:pt idx="13">
                  <c:v>-8.8540238095245203E-9</c:v>
                </c:pt>
                <c:pt idx="14">
                  <c:v>-9.2083333333332007E-9</c:v>
                </c:pt>
                <c:pt idx="15">
                  <c:v>-8.5624404761908392E-9</c:v>
                </c:pt>
                <c:pt idx="16">
                  <c:v>-7.4583333333338303E-9</c:v>
                </c:pt>
                <c:pt idx="17">
                  <c:v>-8.2083333333333324E-9</c:v>
                </c:pt>
                <c:pt idx="18">
                  <c:v>-9.4375000000000026E-9</c:v>
                </c:pt>
                <c:pt idx="19">
                  <c:v>-7.4999642857133579E-9</c:v>
                </c:pt>
                <c:pt idx="20">
                  <c:v>-9.1458333333321356E-9</c:v>
                </c:pt>
                <c:pt idx="21">
                  <c:v>-1.1083190476191421E-8</c:v>
                </c:pt>
                <c:pt idx="22">
                  <c:v>-6.9582499999989168E-9</c:v>
                </c:pt>
                <c:pt idx="23">
                  <c:v>-6.8958333333339179E-9</c:v>
                </c:pt>
                <c:pt idx="24">
                  <c:v>-6.4999999999998986E-9</c:v>
                </c:pt>
                <c:pt idx="25">
                  <c:v>-1.1041559523809165E-8</c:v>
                </c:pt>
                <c:pt idx="26">
                  <c:v>-7.3957738095238279E-9</c:v>
                </c:pt>
                <c:pt idx="27">
                  <c:v>-1.0958297619047635E-8</c:v>
                </c:pt>
                <c:pt idx="28">
                  <c:v>-9.7915238095238082E-9</c:v>
                </c:pt>
                <c:pt idx="29">
                  <c:v>-9.0416666666670256E-9</c:v>
                </c:pt>
                <c:pt idx="30">
                  <c:v>-7.1041666666665739E-9</c:v>
                </c:pt>
                <c:pt idx="31">
                  <c:v>-1.1395833333332516E-8</c:v>
                </c:pt>
                <c:pt idx="32">
                  <c:v>-1.037498809523846E-8</c:v>
                </c:pt>
                <c:pt idx="33">
                  <c:v>-6.9165595238089234E-9</c:v>
                </c:pt>
                <c:pt idx="34">
                  <c:v>-9.0208333333330874E-9</c:v>
                </c:pt>
                <c:pt idx="35">
                  <c:v>-7.1875000000005888E-9</c:v>
                </c:pt>
                <c:pt idx="36">
                  <c:v>-9.8956547619046474E-9</c:v>
                </c:pt>
                <c:pt idx="37">
                  <c:v>-9.2499999999999985E-9</c:v>
                </c:pt>
                <c:pt idx="38">
                  <c:v>-1.0312500000000585E-8</c:v>
                </c:pt>
                <c:pt idx="39">
                  <c:v>-1.1229166666666659E-8</c:v>
                </c:pt>
                <c:pt idx="40">
                  <c:v>-8.7916666666666743E-9</c:v>
                </c:pt>
                <c:pt idx="41">
                  <c:v>-8.7290833333332098E-9</c:v>
                </c:pt>
                <c:pt idx="42">
                  <c:v>-1.0604166666666999E-8</c:v>
                </c:pt>
                <c:pt idx="43">
                  <c:v>-1.108323809523774E-8</c:v>
                </c:pt>
                <c:pt idx="44">
                  <c:v>-6.1458333333329996E-9</c:v>
                </c:pt>
                <c:pt idx="45">
                  <c:v>-6.979166666666572E-9</c:v>
                </c:pt>
                <c:pt idx="46">
                  <c:v>-6.5625E-9</c:v>
                </c:pt>
                <c:pt idx="47">
                  <c:v>-1.0062369047619042E-8</c:v>
                </c:pt>
                <c:pt idx="48">
                  <c:v>-9.2291666666666658E-9</c:v>
                </c:pt>
                <c:pt idx="49">
                  <c:v>-7.1458333333325155E-9</c:v>
                </c:pt>
                <c:pt idx="50">
                  <c:v>-7.4165714285714183E-9</c:v>
                </c:pt>
                <c:pt idx="51">
                  <c:v>-1.0104107142856676E-8</c:v>
                </c:pt>
                <c:pt idx="52">
                  <c:v>-9.3124999999988054E-9</c:v>
                </c:pt>
                <c:pt idx="53">
                  <c:v>-1.0166666666666548E-8</c:v>
                </c:pt>
                <c:pt idx="54">
                  <c:v>-7.479166666667512E-9</c:v>
                </c:pt>
                <c:pt idx="55">
                  <c:v>-9.1041071428571451E-9</c:v>
                </c:pt>
                <c:pt idx="56">
                  <c:v>-7.1458333333327372E-9</c:v>
                </c:pt>
                <c:pt idx="57">
                  <c:v>-8.2083333333336798E-9</c:v>
                </c:pt>
                <c:pt idx="58">
                  <c:v>-8.3956904761901406E-9</c:v>
                </c:pt>
                <c:pt idx="59">
                  <c:v>-9.7707857142846364E-9</c:v>
                </c:pt>
                <c:pt idx="60">
                  <c:v>-9.2291666666663183E-9</c:v>
                </c:pt>
                <c:pt idx="61">
                  <c:v>-6.7500119047624855E-9</c:v>
                </c:pt>
                <c:pt idx="62">
                  <c:v>-8.3125000000000058E-9</c:v>
                </c:pt>
                <c:pt idx="63">
                  <c:v>-1.1604166666666302E-8</c:v>
                </c:pt>
                <c:pt idx="64">
                  <c:v>-1.0437500000000012E-8</c:v>
                </c:pt>
                <c:pt idx="65">
                  <c:v>-6.2291666666666621E-9</c:v>
                </c:pt>
                <c:pt idx="66">
                  <c:v>-7.6040714285720254E-9</c:v>
                </c:pt>
                <c:pt idx="67">
                  <c:v>-1.0416511904762257E-8</c:v>
                </c:pt>
                <c:pt idx="68">
                  <c:v>-6.3125000000000168E-9</c:v>
                </c:pt>
                <c:pt idx="69">
                  <c:v>-8.8749404761908445E-9</c:v>
                </c:pt>
                <c:pt idx="70">
                  <c:v>-8.8957499999996613E-9</c:v>
                </c:pt>
                <c:pt idx="71">
                  <c:v>-8.4999999999999884E-9</c:v>
                </c:pt>
                <c:pt idx="72">
                  <c:v>-4.2292261904758378E-9</c:v>
                </c:pt>
                <c:pt idx="73">
                  <c:v>-8.7290595238096452E-9</c:v>
                </c:pt>
                <c:pt idx="74">
                  <c:v>-8.39583333333332E-9</c:v>
                </c:pt>
                <c:pt idx="75">
                  <c:v>-6.6458333333338188E-9</c:v>
                </c:pt>
                <c:pt idx="76">
                  <c:v>-7.0833333333336888E-9</c:v>
                </c:pt>
                <c:pt idx="77">
                  <c:v>-6.8957976190476511E-9</c:v>
                </c:pt>
                <c:pt idx="78">
                  <c:v>-6.270833333333813E-9</c:v>
                </c:pt>
                <c:pt idx="79">
                  <c:v>-7.833154761904193E-9</c:v>
                </c:pt>
                <c:pt idx="80">
                  <c:v>-5.916488095238951E-9</c:v>
                </c:pt>
                <c:pt idx="81">
                  <c:v>-9.562499999999519E-9</c:v>
                </c:pt>
                <c:pt idx="82">
                  <c:v>-7.0416666666666536E-9</c:v>
                </c:pt>
                <c:pt idx="83">
                  <c:v>-6.2708333333326186E-9</c:v>
                </c:pt>
                <c:pt idx="84">
                  <c:v>-7.0416785714290605E-9</c:v>
                </c:pt>
                <c:pt idx="85">
                  <c:v>-5.145833333333348E-9</c:v>
                </c:pt>
                <c:pt idx="86">
                  <c:v>-5.0624999999998774E-9</c:v>
                </c:pt>
              </c:numCache>
            </c:numRef>
          </c:val>
          <c:smooth val="0"/>
          <c:extLst>
            <c:ext xmlns:c16="http://schemas.microsoft.com/office/drawing/2014/chart" uri="{C3380CC4-5D6E-409C-BE32-E72D297353CC}">
              <c16:uniqueId val="{00000000-9A82-4388-86C8-FE823C6A4E11}"/>
            </c:ext>
          </c:extLst>
        </c:ser>
        <c:ser>
          <c:idx val="1"/>
          <c:order val="1"/>
          <c:tx>
            <c:strRef>
              <c:f>'Cal Slope Compare'!$C$3:$C$5</c:f>
              <c:strCache>
                <c:ptCount val="1"/>
                <c:pt idx="0">
                  <c:v>300 - Sum of slope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 Slope Compare'!$A$6:$A$93</c:f>
              <c:strCache>
                <c:ptCount val="87"/>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strCache>
            </c:strRef>
          </c:cat>
          <c:val>
            <c:numRef>
              <c:f>'Cal Slope Compare'!$C$6:$C$93</c:f>
              <c:numCache>
                <c:formatCode>General</c:formatCode>
                <c:ptCount val="87"/>
                <c:pt idx="0">
                  <c:v>3.2291547619047809E-9</c:v>
                </c:pt>
                <c:pt idx="1">
                  <c:v>-7.8958333333333271E-9</c:v>
                </c:pt>
                <c:pt idx="2">
                  <c:v>-5.7916666666666408E-9</c:v>
                </c:pt>
                <c:pt idx="3">
                  <c:v>-1.3958333333333537E-9</c:v>
                </c:pt>
                <c:pt idx="4">
                  <c:v>-1.9208250000000363E-8</c:v>
                </c:pt>
                <c:pt idx="5">
                  <c:v>-3.4999999999995421E-9</c:v>
                </c:pt>
                <c:pt idx="6">
                  <c:v>-3.5833333333330982E-9</c:v>
                </c:pt>
                <c:pt idx="7">
                  <c:v>-5.8958214285715575E-9</c:v>
                </c:pt>
                <c:pt idx="8">
                  <c:v>4.208333333333692E-9</c:v>
                </c:pt>
                <c:pt idx="9">
                  <c:v>3.2292142857142736E-9</c:v>
                </c:pt>
                <c:pt idx="10">
                  <c:v>-3.7708333333339329E-9</c:v>
                </c:pt>
                <c:pt idx="11">
                  <c:v>-4.8332619047616562E-9</c:v>
                </c:pt>
                <c:pt idx="12">
                  <c:v>-5.3958333333333312E-9</c:v>
                </c:pt>
                <c:pt idx="13">
                  <c:v>-2.7500000000007108E-9</c:v>
                </c:pt>
                <c:pt idx="14">
                  <c:v>-4.8541666666666572E-9</c:v>
                </c:pt>
                <c:pt idx="15">
                  <c:v>-3.8958809523810815E-9</c:v>
                </c:pt>
                <c:pt idx="16">
                  <c:v>-4.4373095238095433E-9</c:v>
                </c:pt>
                <c:pt idx="17">
                  <c:v>-4.812428571428589E-9</c:v>
                </c:pt>
                <c:pt idx="18">
                  <c:v>-6.5000595238094115E-9</c:v>
                </c:pt>
                <c:pt idx="19">
                  <c:v>-6.8333333333335542E-9</c:v>
                </c:pt>
                <c:pt idx="20">
                  <c:v>-4.6042380952380685E-9</c:v>
                </c:pt>
                <c:pt idx="21">
                  <c:v>-6.9165595238083336E-9</c:v>
                </c:pt>
                <c:pt idx="22">
                  <c:v>1.935408333333394E-8</c:v>
                </c:pt>
                <c:pt idx="23">
                  <c:v>-6.5206785714289222E-9</c:v>
                </c:pt>
                <c:pt idx="24">
                  <c:v>-9.6874285714285549E-9</c:v>
                </c:pt>
                <c:pt idx="25">
                  <c:v>5.062499999999267E-9</c:v>
                </c:pt>
                <c:pt idx="26">
                  <c:v>-4.4791309523812159E-9</c:v>
                </c:pt>
                <c:pt idx="27">
                  <c:v>-4.8958333333335616E-9</c:v>
                </c:pt>
                <c:pt idx="28">
                  <c:v>-3.395833333332415E-9</c:v>
                </c:pt>
                <c:pt idx="29">
                  <c:v>-6.4166428571434242E-9</c:v>
                </c:pt>
                <c:pt idx="30">
                  <c:v>-6.1666547619053184E-9</c:v>
                </c:pt>
                <c:pt idx="31">
                  <c:v>-2.8958333333334515E-9</c:v>
                </c:pt>
                <c:pt idx="32">
                  <c:v>-5.4375000000010479E-9</c:v>
                </c:pt>
                <c:pt idx="33">
                  <c:v>1.8979083333333333E-8</c:v>
                </c:pt>
                <c:pt idx="34">
                  <c:v>-3.9581428571426275E-9</c:v>
                </c:pt>
                <c:pt idx="35">
                  <c:v>-1.2187464285714284E-8</c:v>
                </c:pt>
                <c:pt idx="36">
                  <c:v>-1.0895833333333473E-8</c:v>
                </c:pt>
                <c:pt idx="37">
                  <c:v>-2.958333333332368E-9</c:v>
                </c:pt>
                <c:pt idx="38">
                  <c:v>-3.7291666666665603E-9</c:v>
                </c:pt>
                <c:pt idx="39">
                  <c:v>-4.6666666666663114E-9</c:v>
                </c:pt>
                <c:pt idx="40">
                  <c:v>-5.9374999999998902E-9</c:v>
                </c:pt>
                <c:pt idx="41">
                  <c:v>-6.2916666666666783E-9</c:v>
                </c:pt>
                <c:pt idx="42">
                  <c:v>-4.833333333333207E-9</c:v>
                </c:pt>
                <c:pt idx="43">
                  <c:v>-3.0625000000003674E-9</c:v>
                </c:pt>
                <c:pt idx="44">
                  <c:v>1.070819047619073E-8</c:v>
                </c:pt>
                <c:pt idx="45">
                  <c:v>-3.83322619047668E-9</c:v>
                </c:pt>
                <c:pt idx="46">
                  <c:v>-1.043749999999917E-8</c:v>
                </c:pt>
                <c:pt idx="47">
                  <c:v>-9.9374999999998781E-9</c:v>
                </c:pt>
                <c:pt idx="48">
                  <c:v>-3.3125000000000131E-9</c:v>
                </c:pt>
                <c:pt idx="49">
                  <c:v>-3.3541785714285828E-9</c:v>
                </c:pt>
                <c:pt idx="50">
                  <c:v>-5.1667023809523891E-9</c:v>
                </c:pt>
                <c:pt idx="51">
                  <c:v>-6.6249999999993959E-9</c:v>
                </c:pt>
                <c:pt idx="52">
                  <c:v>-6.0208333333319091E-9</c:v>
                </c:pt>
                <c:pt idx="53">
                  <c:v>-7.9582142857141819E-9</c:v>
                </c:pt>
                <c:pt idx="54">
                  <c:v>-7.4999047619053884E-9</c:v>
                </c:pt>
                <c:pt idx="55">
                  <c:v>1.57499166666667E-8</c:v>
                </c:pt>
                <c:pt idx="56">
                  <c:v>8.1875000000006035E-9</c:v>
                </c:pt>
                <c:pt idx="57">
                  <c:v>-1.1291666666666539E-8</c:v>
                </c:pt>
                <c:pt idx="58">
                  <c:v>-1.0437452380952854E-8</c:v>
                </c:pt>
                <c:pt idx="59">
                  <c:v>-3.2498571428563244E-9</c:v>
                </c:pt>
                <c:pt idx="60">
                  <c:v>-5.8541309523801165E-9</c:v>
                </c:pt>
                <c:pt idx="61">
                  <c:v>-6.2708095238097355E-9</c:v>
                </c:pt>
                <c:pt idx="62">
                  <c:v>-9.2708333333338175E-9</c:v>
                </c:pt>
                <c:pt idx="63">
                  <c:v>-7.0624999999995181E-9</c:v>
                </c:pt>
                <c:pt idx="64">
                  <c:v>-9.833333333332978E-9</c:v>
                </c:pt>
                <c:pt idx="65">
                  <c:v>-5.0207976190475979E-9</c:v>
                </c:pt>
                <c:pt idx="66">
                  <c:v>1.7895773809524162E-8</c:v>
                </c:pt>
                <c:pt idx="67">
                  <c:v>-8.0416785714287319E-9</c:v>
                </c:pt>
                <c:pt idx="68">
                  <c:v>-7.2708333333329559E-9</c:v>
                </c:pt>
                <c:pt idx="69">
                  <c:v>-1.3437499999999163E-8</c:v>
                </c:pt>
                <c:pt idx="70">
                  <c:v>2.8749999999999716E-9</c:v>
                </c:pt>
                <c:pt idx="71">
                  <c:v>-6.8124761904747519E-9</c:v>
                </c:pt>
                <c:pt idx="72">
                  <c:v>-5.4583333333334533E-9</c:v>
                </c:pt>
                <c:pt idx="73">
                  <c:v>-5.9583333333333395E-9</c:v>
                </c:pt>
                <c:pt idx="74">
                  <c:v>-7.1248214285721504E-9</c:v>
                </c:pt>
                <c:pt idx="75">
                  <c:v>-8.8748571428571217E-9</c:v>
                </c:pt>
                <c:pt idx="76">
                  <c:v>-9.9165238095241567E-9</c:v>
                </c:pt>
                <c:pt idx="77">
                  <c:v>-6.3540952380950065E-9</c:v>
                </c:pt>
                <c:pt idx="78">
                  <c:v>-2.7498809523801273E-9</c:v>
                </c:pt>
                <c:pt idx="79">
                  <c:v>-4.8124404761904822E-9</c:v>
                </c:pt>
                <c:pt idx="80">
                  <c:v>-3.0208333333333021E-9</c:v>
                </c:pt>
                <c:pt idx="81">
                  <c:v>-3.208333333332412E-9</c:v>
                </c:pt>
                <c:pt idx="82">
                  <c:v>-4.2291666666672728E-9</c:v>
                </c:pt>
                <c:pt idx="83">
                  <c:v>-1.3751309523810695E-9</c:v>
                </c:pt>
                <c:pt idx="84">
                  <c:v>-5.4999404761909309E-9</c:v>
                </c:pt>
                <c:pt idx="85">
                  <c:v>-5.979071428570364E-9</c:v>
                </c:pt>
                <c:pt idx="86">
                  <c:v>-9.68749999999999E-9</c:v>
                </c:pt>
              </c:numCache>
            </c:numRef>
          </c:val>
          <c:smooth val="0"/>
          <c:extLst>
            <c:ext xmlns:c16="http://schemas.microsoft.com/office/drawing/2014/chart" uri="{C3380CC4-5D6E-409C-BE32-E72D297353CC}">
              <c16:uniqueId val="{00000001-9A82-4388-86C8-FE823C6A4E11}"/>
            </c:ext>
          </c:extLst>
        </c:ser>
        <c:ser>
          <c:idx val="2"/>
          <c:order val="2"/>
          <c:tx>
            <c:strRef>
              <c:f>'Cal Slope Compare'!$D$3:$D$5</c:f>
              <c:strCache>
                <c:ptCount val="1"/>
                <c:pt idx="0">
                  <c:v>300 - Sum of Slope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'Cal Slope Compare'!$A$6:$A$93</c:f>
              <c:strCache>
                <c:ptCount val="87"/>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H2</c:v>
                </c:pt>
                <c:pt idx="80">
                  <c:v>H3</c:v>
                </c:pt>
                <c:pt idx="81">
                  <c:v>H4</c:v>
                </c:pt>
                <c:pt idx="82">
                  <c:v>H5</c:v>
                </c:pt>
                <c:pt idx="83">
                  <c:v>H6</c:v>
                </c:pt>
                <c:pt idx="84">
                  <c:v>H7</c:v>
                </c:pt>
                <c:pt idx="85">
                  <c:v>H8</c:v>
                </c:pt>
                <c:pt idx="86">
                  <c:v>H9</c:v>
                </c:pt>
              </c:strCache>
            </c:strRef>
          </c:cat>
          <c:val>
            <c:numRef>
              <c:f>'Cal Slope Compare'!$D$6:$D$93</c:f>
              <c:numCache>
                <c:formatCode>General</c:formatCode>
                <c:ptCount val="87"/>
                <c:pt idx="0">
                  <c:v>-1.2041666666666667E-8</c:v>
                </c:pt>
                <c:pt idx="1">
                  <c:v>-1.3249916666666341E-8</c:v>
                </c:pt>
                <c:pt idx="2">
                  <c:v>-1.1520654761904776E-8</c:v>
                </c:pt>
                <c:pt idx="3">
                  <c:v>-1.2666500000000842E-8</c:v>
                </c:pt>
                <c:pt idx="4">
                  <c:v>-1.4604166666666563E-8</c:v>
                </c:pt>
                <c:pt idx="5">
                  <c:v>-1.0729166666666687E-8</c:v>
                </c:pt>
                <c:pt idx="6">
                  <c:v>-1.3333285714285586E-8</c:v>
                </c:pt>
                <c:pt idx="7">
                  <c:v>-1.2437416666667852E-8</c:v>
                </c:pt>
                <c:pt idx="8">
                  <c:v>-1.4416666666666308E-8</c:v>
                </c:pt>
                <c:pt idx="9">
                  <c:v>-1.183333333333333E-8</c:v>
                </c:pt>
                <c:pt idx="10">
                  <c:v>-1.0562369047619055E-8</c:v>
                </c:pt>
                <c:pt idx="11">
                  <c:v>-1.3416547619047384E-8</c:v>
                </c:pt>
                <c:pt idx="12">
                  <c:v>-1.049991666666678E-8</c:v>
                </c:pt>
                <c:pt idx="13">
                  <c:v>-1.2895749999999186E-8</c:v>
                </c:pt>
                <c:pt idx="14">
                  <c:v>-1.3020750000000593E-8</c:v>
                </c:pt>
                <c:pt idx="15">
                  <c:v>-1.5499904761905606E-8</c:v>
                </c:pt>
                <c:pt idx="16">
                  <c:v>-1.3791523809522747E-8</c:v>
                </c:pt>
                <c:pt idx="17">
                  <c:v>-1.5708333333333595E-8</c:v>
                </c:pt>
                <c:pt idx="18">
                  <c:v>-1.4624928571428082E-8</c:v>
                </c:pt>
                <c:pt idx="19">
                  <c:v>-1.4458333333333455E-8</c:v>
                </c:pt>
                <c:pt idx="20">
                  <c:v>-1.5041523809523824E-8</c:v>
                </c:pt>
                <c:pt idx="21">
                  <c:v>-1.5083178571427978E-8</c:v>
                </c:pt>
                <c:pt idx="22">
                  <c:v>-8.1250000000035976E-10</c:v>
                </c:pt>
                <c:pt idx="23">
                  <c:v>-1.4145857142857965E-8</c:v>
                </c:pt>
                <c:pt idx="24">
                  <c:v>-2.0541607142857142E-8</c:v>
                </c:pt>
                <c:pt idx="25">
                  <c:v>-1.2708249999999994E-8</c:v>
                </c:pt>
                <c:pt idx="26">
                  <c:v>-7.8749285714292592E-9</c:v>
                </c:pt>
                <c:pt idx="27">
                  <c:v>-1.0958166666666429E-8</c:v>
                </c:pt>
                <c:pt idx="28">
                  <c:v>-1.3145749999999638E-8</c:v>
                </c:pt>
                <c:pt idx="29">
                  <c:v>-1.3395690476190612E-8</c:v>
                </c:pt>
                <c:pt idx="30">
                  <c:v>-1.4687440476189653E-8</c:v>
                </c:pt>
                <c:pt idx="31">
                  <c:v>-1.4020785714285232E-8</c:v>
                </c:pt>
                <c:pt idx="32">
                  <c:v>-1.5229035714285714E-8</c:v>
                </c:pt>
                <c:pt idx="33">
                  <c:v>-9.1041428571436956E-9</c:v>
                </c:pt>
                <c:pt idx="34">
                  <c:v>-1.5832976190480773E-9</c:v>
                </c:pt>
                <c:pt idx="35">
                  <c:v>-1.3145785714286309E-8</c:v>
                </c:pt>
                <c:pt idx="36">
                  <c:v>-1.4395773809523844E-8</c:v>
                </c:pt>
                <c:pt idx="37">
                  <c:v>-8.4165833333325031E-9</c:v>
                </c:pt>
                <c:pt idx="38">
                  <c:v>-1.0999952380952475E-8</c:v>
                </c:pt>
                <c:pt idx="39">
                  <c:v>-1.2916523809523571E-8</c:v>
                </c:pt>
                <c:pt idx="40">
                  <c:v>-9.1457499999994286E-9</c:v>
                </c:pt>
                <c:pt idx="41">
                  <c:v>-1.2187452380952986E-8</c:v>
                </c:pt>
                <c:pt idx="42">
                  <c:v>-3.5832976190457421E-9</c:v>
                </c:pt>
                <c:pt idx="43">
                  <c:v>-1.4270773809523696E-8</c:v>
                </c:pt>
                <c:pt idx="44">
                  <c:v>-8.3125000000003482E-9</c:v>
                </c:pt>
                <c:pt idx="45">
                  <c:v>-9.1457738095241811E-9</c:v>
                </c:pt>
                <c:pt idx="46">
                  <c:v>-6.0833333333329635E-9</c:v>
                </c:pt>
                <c:pt idx="47">
                  <c:v>-1.2645642857142861E-8</c:v>
                </c:pt>
                <c:pt idx="48">
                  <c:v>-8.3124047619044172E-9</c:v>
                </c:pt>
                <c:pt idx="49">
                  <c:v>-1.1687404761904758E-8</c:v>
                </c:pt>
                <c:pt idx="50">
                  <c:v>-1.3354166666667487E-8</c:v>
                </c:pt>
                <c:pt idx="51">
                  <c:v>-1.1666511904761933E-8</c:v>
                </c:pt>
                <c:pt idx="52">
                  <c:v>-1.2249869047619059E-8</c:v>
                </c:pt>
                <c:pt idx="53">
                  <c:v>-1.0687321428572011E-8</c:v>
                </c:pt>
                <c:pt idx="54">
                  <c:v>-1.3999988095237985E-8</c:v>
                </c:pt>
                <c:pt idx="55">
                  <c:v>-4.1666785714289173E-9</c:v>
                </c:pt>
                <c:pt idx="56">
                  <c:v>-8.0415476190472595E-9</c:v>
                </c:pt>
                <c:pt idx="57">
                  <c:v>-1.5854023809523779E-8</c:v>
                </c:pt>
                <c:pt idx="58">
                  <c:v>-1.2708214285717367E-9</c:v>
                </c:pt>
                <c:pt idx="59">
                  <c:v>-4.0000952380944316E-9</c:v>
                </c:pt>
                <c:pt idx="60">
                  <c:v>-4.1666666666667278E-10</c:v>
                </c:pt>
                <c:pt idx="61">
                  <c:v>-1.0166583333333326E-8</c:v>
                </c:pt>
                <c:pt idx="62">
                  <c:v>-1.0020702380952264E-8</c:v>
                </c:pt>
                <c:pt idx="63">
                  <c:v>-1.1624857142856562E-8</c:v>
                </c:pt>
                <c:pt idx="64">
                  <c:v>-1.3729083333333313E-8</c:v>
                </c:pt>
                <c:pt idx="65">
                  <c:v>-1.3062416666665839E-8</c:v>
                </c:pt>
                <c:pt idx="66">
                  <c:v>-9.8332380952386848E-9</c:v>
                </c:pt>
                <c:pt idx="67">
                  <c:v>-1.0645833333333922E-8</c:v>
                </c:pt>
                <c:pt idx="68">
                  <c:v>-1.1541630952381305E-8</c:v>
                </c:pt>
                <c:pt idx="69">
                  <c:v>-4.3331904761905054E-9</c:v>
                </c:pt>
                <c:pt idx="70">
                  <c:v>-1.070819047619085E-8</c:v>
                </c:pt>
                <c:pt idx="71">
                  <c:v>-1.335416666666666E-8</c:v>
                </c:pt>
                <c:pt idx="72">
                  <c:v>-9.0832499999999765E-9</c:v>
                </c:pt>
                <c:pt idx="73">
                  <c:v>-1.114583333333215E-8</c:v>
                </c:pt>
                <c:pt idx="74">
                  <c:v>-1.0416535714286561E-8</c:v>
                </c:pt>
                <c:pt idx="75">
                  <c:v>-1.0854047619047729E-8</c:v>
                </c:pt>
                <c:pt idx="76">
                  <c:v>-1.4791583333333328E-8</c:v>
                </c:pt>
                <c:pt idx="77">
                  <c:v>-1.1791666666666668E-8</c:v>
                </c:pt>
                <c:pt idx="78">
                  <c:v>-8.1249404761904606E-9</c:v>
                </c:pt>
                <c:pt idx="79">
                  <c:v>-1.3916666666666078E-8</c:v>
                </c:pt>
                <c:pt idx="80">
                  <c:v>-8.8958214285710566E-9</c:v>
                </c:pt>
                <c:pt idx="81">
                  <c:v>-1.4458250000000135E-8</c:v>
                </c:pt>
                <c:pt idx="82">
                  <c:v>-1.2583142857142854E-8</c:v>
                </c:pt>
                <c:pt idx="83">
                  <c:v>-1.3458202380952976E-8</c:v>
                </c:pt>
                <c:pt idx="84">
                  <c:v>-1.1916678571428209E-8</c:v>
                </c:pt>
                <c:pt idx="85">
                  <c:v>-1.0645833333333681E-8</c:v>
                </c:pt>
                <c:pt idx="86">
                  <c:v>-1.2499916666667501E-8</c:v>
                </c:pt>
              </c:numCache>
            </c:numRef>
          </c:val>
          <c:smooth val="0"/>
          <c:extLst>
            <c:ext xmlns:c16="http://schemas.microsoft.com/office/drawing/2014/chart" uri="{C3380CC4-5D6E-409C-BE32-E72D297353CC}">
              <c16:uniqueId val="{00000002-9A82-4388-86C8-FE823C6A4E11}"/>
            </c:ext>
          </c:extLst>
        </c:ser>
        <c:dLbls>
          <c:showLegendKey val="0"/>
          <c:showVal val="0"/>
          <c:showCatName val="0"/>
          <c:showSerName val="0"/>
          <c:showPercent val="0"/>
          <c:showBubbleSize val="0"/>
        </c:dLbls>
        <c:marker val="1"/>
        <c:smooth val="0"/>
        <c:axId val="632151120"/>
        <c:axId val="632148720"/>
      </c:lineChart>
      <c:catAx>
        <c:axId val="63215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148720"/>
        <c:crosses val="autoZero"/>
        <c:auto val="1"/>
        <c:lblAlgn val="ctr"/>
        <c:lblOffset val="100"/>
        <c:noMultiLvlLbl val="0"/>
      </c:catAx>
      <c:valAx>
        <c:axId val="63214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15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[PeakData_BDM2-6_CalibrationCompare.xlsx]Intercept Compare!PivotTable10</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'Intercept Compare'!$B$3:$B$5</c:f>
              <c:strCache>
                <c:ptCount val="1"/>
                <c:pt idx="0">
                  <c:v>300 - Sum of Intercept Cal1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'Intercept Compare'!$A$6:$A$94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H11</c:v>
                </c:pt>
                <c:pt idx="80">
                  <c:v>H2</c:v>
                </c:pt>
                <c:pt idx="81">
                  <c:v>H3</c:v>
                </c:pt>
                <c:pt idx="82">
                  <c:v>H4</c:v>
                </c:pt>
                <c:pt idx="83">
                  <c:v>H5</c:v>
                </c:pt>
                <c:pt idx="84">
                  <c:v>H6</c:v>
                </c:pt>
                <c:pt idx="85">
                  <c:v>H7</c:v>
                </c:pt>
                <c:pt idx="86">
                  <c:v>H8</c:v>
                </c:pt>
                <c:pt idx="87">
                  <c:v>H9</c:v>
                </c:pt>
              </c:strCache>
            </c:strRef>
          </c:cat>
          <c:val>
            <c:numRef>
              <c:f>'Intercept Compare'!$B$6:$B$94</c:f>
              <c:numCache>
                <c:formatCode>General</c:formatCode>
                <c:ptCount val="88"/>
                <c:pt idx="0">
                  <c:v>3.2076727499999981E-6</c:v>
                </c:pt>
                <c:pt idx="1">
                  <c:v>3.3071099999999978E-6</c:v>
                </c:pt>
                <c:pt idx="2">
                  <c:v>3.2569849999999984E-6</c:v>
                </c:pt>
                <c:pt idx="3">
                  <c:v>3.363234821428568E-6</c:v>
                </c:pt>
                <c:pt idx="4">
                  <c:v>3.308422499999999E-6</c:v>
                </c:pt>
                <c:pt idx="5">
                  <c:v>3.2626099999999998E-6</c:v>
                </c:pt>
                <c:pt idx="6">
                  <c:v>3.1986725357142825E-6</c:v>
                </c:pt>
                <c:pt idx="7">
                  <c:v>3.2716724999999946E-6</c:v>
                </c:pt>
                <c:pt idx="8">
                  <c:v>3.3269224999999997E-6</c:v>
                </c:pt>
                <c:pt idx="9">
                  <c:v>3.2939224999999968E-6</c:v>
                </c:pt>
                <c:pt idx="10">
                  <c:v>3.1625474285714282E-6</c:v>
                </c:pt>
                <c:pt idx="11">
                  <c:v>3.2984225000000025E-6</c:v>
                </c:pt>
                <c:pt idx="12">
                  <c:v>3.2348599999999999E-6</c:v>
                </c:pt>
                <c:pt idx="13">
                  <c:v>3.3672341071428579E-6</c:v>
                </c:pt>
                <c:pt idx="14">
                  <c:v>3.2793599999999979E-6</c:v>
                </c:pt>
                <c:pt idx="15">
                  <c:v>3.2613598571428574E-6</c:v>
                </c:pt>
                <c:pt idx="16">
                  <c:v>3.2653599999999994E-6</c:v>
                </c:pt>
                <c:pt idx="17">
                  <c:v>3.3216725000000001E-6</c:v>
                </c:pt>
                <c:pt idx="18">
                  <c:v>3.2950474999999993E-6</c:v>
                </c:pt>
                <c:pt idx="19">
                  <c:v>3.2445474642857079E-6</c:v>
                </c:pt>
                <c:pt idx="20">
                  <c:v>3.2696724999999919E-6</c:v>
                </c:pt>
                <c:pt idx="21">
                  <c:v>3.3836091071428591E-6</c:v>
                </c:pt>
                <c:pt idx="22">
                  <c:v>3.0933604999999913E-6</c:v>
                </c:pt>
                <c:pt idx="23">
                  <c:v>3.260860000000001E-6</c:v>
                </c:pt>
                <c:pt idx="24">
                  <c:v>3.267609999999998E-6</c:v>
                </c:pt>
                <c:pt idx="25">
                  <c:v>3.43548414285714E-6</c:v>
                </c:pt>
                <c:pt idx="26">
                  <c:v>3.2110473571428568E-6</c:v>
                </c:pt>
                <c:pt idx="27">
                  <c:v>3.3607347142857142E-6</c:v>
                </c:pt>
                <c:pt idx="28">
                  <c:v>3.3493591071428568E-6</c:v>
                </c:pt>
                <c:pt idx="29">
                  <c:v>3.2654850000000006E-6</c:v>
                </c:pt>
                <c:pt idx="30">
                  <c:v>3.242547499999999E-6</c:v>
                </c:pt>
                <c:pt idx="31">
                  <c:v>3.3038599999999949E-6</c:v>
                </c:pt>
                <c:pt idx="32">
                  <c:v>3.3497973214285695E-6</c:v>
                </c:pt>
                <c:pt idx="33">
                  <c:v>3.1684223928571388E-6</c:v>
                </c:pt>
                <c:pt idx="34">
                  <c:v>3.2739224999999962E-6</c:v>
                </c:pt>
                <c:pt idx="35">
                  <c:v>3.2888600000000014E-6</c:v>
                </c:pt>
                <c:pt idx="36">
                  <c:v>3.3990463214285696E-6</c:v>
                </c:pt>
                <c:pt idx="37">
                  <c:v>3.2721099999999998E-6</c:v>
                </c:pt>
                <c:pt idx="38">
                  <c:v>3.2827975000000012E-6</c:v>
                </c:pt>
                <c:pt idx="39">
                  <c:v>3.2856099999999994E-6</c:v>
                </c:pt>
                <c:pt idx="40">
                  <c:v>3.2661100000000002E-6</c:v>
                </c:pt>
                <c:pt idx="41">
                  <c:v>3.2507347499999984E-6</c:v>
                </c:pt>
                <c:pt idx="42">
                  <c:v>3.3051100000000002E-6</c:v>
                </c:pt>
                <c:pt idx="43">
                  <c:v>3.250609821428568E-6</c:v>
                </c:pt>
                <c:pt idx="44">
                  <c:v>3.0746109999999969E-6</c:v>
                </c:pt>
                <c:pt idx="45">
                  <c:v>3.2975474999999984E-6</c:v>
                </c:pt>
                <c:pt idx="46">
                  <c:v>3.3092349999999999E-6</c:v>
                </c:pt>
                <c:pt idx="47">
                  <c:v>3.399796285714286E-6</c:v>
                </c:pt>
                <c:pt idx="48">
                  <c:v>3.2726724999999998E-6</c:v>
                </c:pt>
                <c:pt idx="49">
                  <c:v>3.298297499999995E-6</c:v>
                </c:pt>
                <c:pt idx="50">
                  <c:v>3.2109223214285665E-6</c:v>
                </c:pt>
                <c:pt idx="51">
                  <c:v>3.2621723571428528E-6</c:v>
                </c:pt>
                <c:pt idx="52">
                  <c:v>3.2997349999999922E-6</c:v>
                </c:pt>
                <c:pt idx="53">
                  <c:v>3.3129849999999984E-6</c:v>
                </c:pt>
                <c:pt idx="54">
                  <c:v>3.2958600000000024E-6</c:v>
                </c:pt>
                <c:pt idx="55">
                  <c:v>3.1819851071428551E-6</c:v>
                </c:pt>
                <c:pt idx="56">
                  <c:v>3.2860474999999961E-6</c:v>
                </c:pt>
                <c:pt idx="57">
                  <c:v>3.291485E-6</c:v>
                </c:pt>
                <c:pt idx="58">
                  <c:v>3.4281711071428538E-6</c:v>
                </c:pt>
                <c:pt idx="59">
                  <c:v>3.2156100357142773E-6</c:v>
                </c:pt>
                <c:pt idx="60">
                  <c:v>3.3002349999999971E-6</c:v>
                </c:pt>
                <c:pt idx="61">
                  <c:v>3.2289226785714296E-6</c:v>
                </c:pt>
                <c:pt idx="62">
                  <c:v>3.2204225E-6</c:v>
                </c:pt>
                <c:pt idx="63">
                  <c:v>3.2772349999999971E-6</c:v>
                </c:pt>
                <c:pt idx="64">
                  <c:v>3.3209850000000003E-6</c:v>
                </c:pt>
                <c:pt idx="65">
                  <c:v>3.2841100000000003E-6</c:v>
                </c:pt>
                <c:pt idx="66">
                  <c:v>3.1306103214285726E-6</c:v>
                </c:pt>
                <c:pt idx="67">
                  <c:v>3.412108678571426E-6</c:v>
                </c:pt>
                <c:pt idx="68">
                  <c:v>3.237235E-6</c:v>
                </c:pt>
                <c:pt idx="69">
                  <c:v>3.3806721071428574E-6</c:v>
                </c:pt>
                <c:pt idx="70">
                  <c:v>3.2409847499999974E-6</c:v>
                </c:pt>
                <c:pt idx="71">
                  <c:v>3.2617349999999995E-6</c:v>
                </c:pt>
                <c:pt idx="72">
                  <c:v>3.1547986428571404E-6</c:v>
                </c:pt>
                <c:pt idx="73">
                  <c:v>3.1977973928571423E-6</c:v>
                </c:pt>
                <c:pt idx="74">
                  <c:v>3.2934224999999974E-6</c:v>
                </c:pt>
                <c:pt idx="75">
                  <c:v>3.2339224999999995E-6</c:v>
                </c:pt>
                <c:pt idx="76">
                  <c:v>3.3148599999999983E-6</c:v>
                </c:pt>
                <c:pt idx="77">
                  <c:v>3.1322357142857148E-6</c:v>
                </c:pt>
                <c:pt idx="78">
                  <c:v>3.2589224999999997E-6</c:v>
                </c:pt>
                <c:pt idx="79">
                  <c:v>3.3466095357142824E-6</c:v>
                </c:pt>
                <c:pt idx="80">
                  <c:v>3.2031720714285679E-6</c:v>
                </c:pt>
                <c:pt idx="81">
                  <c:v>3.2094223214285738E-6</c:v>
                </c:pt>
                <c:pt idx="82">
                  <c:v>3.270672499999995E-6</c:v>
                </c:pt>
                <c:pt idx="83">
                  <c:v>3.2464224999999998E-6</c:v>
                </c:pt>
                <c:pt idx="84">
                  <c:v>3.3004849999999943E-6</c:v>
                </c:pt>
                <c:pt idx="85">
                  <c:v>3.2057351785714279E-6</c:v>
                </c:pt>
                <c:pt idx="86">
                  <c:v>3.2573599999999997E-6</c:v>
                </c:pt>
                <c:pt idx="87">
                  <c:v>3.2631099999999983E-6</c:v>
                </c:pt>
              </c:numCache>
            </c:numRef>
          </c:val>
          <c:smooth val="0"/>
          <c:extLst>
            <c:ext xmlns:c16="http://schemas.microsoft.com/office/drawing/2014/chart" uri="{C3380CC4-5D6E-409C-BE32-E72D297353CC}">
              <c16:uniqueId val="{00000000-7F04-4B31-82B8-2B011D6196E0}"/>
            </c:ext>
          </c:extLst>
        </c:ser>
        <c:ser>
          <c:idx val="1"/>
          <c:order val="1"/>
          <c:tx>
            <c:strRef>
              <c:f>'Intercept Compare'!$C$3:$C$5</c:f>
              <c:strCache>
                <c:ptCount val="1"/>
                <c:pt idx="0">
                  <c:v>300 - Sum of Intercept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'Intercept Compare'!$A$6:$A$94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H11</c:v>
                </c:pt>
                <c:pt idx="80">
                  <c:v>H2</c:v>
                </c:pt>
                <c:pt idx="81">
                  <c:v>H3</c:v>
                </c:pt>
                <c:pt idx="82">
                  <c:v>H4</c:v>
                </c:pt>
                <c:pt idx="83">
                  <c:v>H5</c:v>
                </c:pt>
                <c:pt idx="84">
                  <c:v>H6</c:v>
                </c:pt>
                <c:pt idx="85">
                  <c:v>H7</c:v>
                </c:pt>
                <c:pt idx="86">
                  <c:v>H8</c:v>
                </c:pt>
                <c:pt idx="87">
                  <c:v>H9</c:v>
                </c:pt>
              </c:strCache>
            </c:strRef>
          </c:cat>
          <c:val>
            <c:numRef>
              <c:f>'Intercept Compare'!$C$6:$C$94</c:f>
              <c:numCache>
                <c:formatCode>General</c:formatCode>
                <c:ptCount val="88"/>
                <c:pt idx="0">
                  <c:v>3.3259846785714284E-6</c:v>
                </c:pt>
                <c:pt idx="1">
                  <c:v>3.1662667500000004E-6</c:v>
                </c:pt>
                <c:pt idx="2">
                  <c:v>3.3134224999999998E-6</c:v>
                </c:pt>
                <c:pt idx="3">
                  <c:v>3.2890475000000001E-6</c:v>
                </c:pt>
                <c:pt idx="4">
                  <c:v>3.3646095000000005E-6</c:v>
                </c:pt>
                <c:pt idx="5">
                  <c:v>3.3039849999999956E-6</c:v>
                </c:pt>
                <c:pt idx="6">
                  <c:v>3.3056724999999963E-6</c:v>
                </c:pt>
                <c:pt idx="7">
                  <c:v>3.3845473214285711E-6</c:v>
                </c:pt>
                <c:pt idx="8">
                  <c:v>3.2351724999999972E-6</c:v>
                </c:pt>
                <c:pt idx="9">
                  <c:v>3.3246720357142855E-6</c:v>
                </c:pt>
                <c:pt idx="10">
                  <c:v>3.2966725000000016E-6</c:v>
                </c:pt>
                <c:pt idx="11">
                  <c:v>3.4110464285714231E-6</c:v>
                </c:pt>
                <c:pt idx="12">
                  <c:v>3.3223599999999999E-6</c:v>
                </c:pt>
                <c:pt idx="13">
                  <c:v>3.4156715000000006E-6</c:v>
                </c:pt>
                <c:pt idx="14">
                  <c:v>3.3186099999999997E-6</c:v>
                </c:pt>
                <c:pt idx="15">
                  <c:v>3.3742344642857134E-6</c:v>
                </c:pt>
                <c:pt idx="16">
                  <c:v>3.3954836428571432E-6</c:v>
                </c:pt>
                <c:pt idx="17">
                  <c:v>3.3656719285714263E-6</c:v>
                </c:pt>
                <c:pt idx="18">
                  <c:v>3.3800476428571411E-6</c:v>
                </c:pt>
                <c:pt idx="19">
                  <c:v>3.3461099999999982E-6</c:v>
                </c:pt>
                <c:pt idx="20">
                  <c:v>3.3419850714285717E-6</c:v>
                </c:pt>
                <c:pt idx="21">
                  <c:v>3.3937341428571344E-6</c:v>
                </c:pt>
                <c:pt idx="22">
                  <c:v>3.1702979999999961E-6</c:v>
                </c:pt>
                <c:pt idx="23">
                  <c:v>3.3952339285714291E-6</c:v>
                </c:pt>
                <c:pt idx="24">
                  <c:v>3.3849841785714285E-6</c:v>
                </c:pt>
                <c:pt idx="25">
                  <c:v>3.3326097500000009E-6</c:v>
                </c:pt>
                <c:pt idx="26">
                  <c:v>3.333547214285713E-6</c:v>
                </c:pt>
                <c:pt idx="27">
                  <c:v>3.3100474999999983E-6</c:v>
                </c:pt>
                <c:pt idx="28">
                  <c:v>3.3041724999999935E-6</c:v>
                </c:pt>
                <c:pt idx="29">
                  <c:v>3.3752971428571445E-6</c:v>
                </c:pt>
                <c:pt idx="30">
                  <c:v>3.3706720714285726E-6</c:v>
                </c:pt>
                <c:pt idx="31">
                  <c:v>3.3080474999999994E-6</c:v>
                </c:pt>
                <c:pt idx="32">
                  <c:v>3.3404850000000015E-6</c:v>
                </c:pt>
                <c:pt idx="33">
                  <c:v>3.175923E-6</c:v>
                </c:pt>
                <c:pt idx="34">
                  <c:v>3.3747336428571392E-6</c:v>
                </c:pt>
                <c:pt idx="35">
                  <c:v>3.4767339642857144E-6</c:v>
                </c:pt>
                <c:pt idx="36">
                  <c:v>3.5164214999999995E-6</c:v>
                </c:pt>
                <c:pt idx="37">
                  <c:v>3.307234999999993E-6</c:v>
                </c:pt>
                <c:pt idx="38">
                  <c:v>3.3065474999999983E-6</c:v>
                </c:pt>
                <c:pt idx="39">
                  <c:v>3.3101099999999972E-6</c:v>
                </c:pt>
                <c:pt idx="40">
                  <c:v>3.351047499999998E-6</c:v>
                </c:pt>
                <c:pt idx="41">
                  <c:v>3.2964225000000002E-6</c:v>
                </c:pt>
                <c:pt idx="42">
                  <c:v>3.3108599999999959E-6</c:v>
                </c:pt>
                <c:pt idx="43">
                  <c:v>3.2571725000000005E-6</c:v>
                </c:pt>
                <c:pt idx="44">
                  <c:v>3.1402983928571392E-6</c:v>
                </c:pt>
                <c:pt idx="45">
                  <c:v>3.3969213928571433E-6</c:v>
                </c:pt>
                <c:pt idx="46">
                  <c:v>3.4596714999999954E-6</c:v>
                </c:pt>
                <c:pt idx="47">
                  <c:v>3.5011714999999983E-6</c:v>
                </c:pt>
                <c:pt idx="48">
                  <c:v>3.2381725000000004E-6</c:v>
                </c:pt>
                <c:pt idx="49">
                  <c:v>3.3337349285714283E-6</c:v>
                </c:pt>
                <c:pt idx="50">
                  <c:v>3.3569850357142858E-6</c:v>
                </c:pt>
                <c:pt idx="51">
                  <c:v>3.310172499999996E-6</c:v>
                </c:pt>
                <c:pt idx="52">
                  <c:v>3.337422499999991E-6</c:v>
                </c:pt>
                <c:pt idx="53">
                  <c:v>3.4014839642857125E-6</c:v>
                </c:pt>
                <c:pt idx="54">
                  <c:v>3.4064213214285731E-6</c:v>
                </c:pt>
                <c:pt idx="55">
                  <c:v>3.2024854999999997E-6</c:v>
                </c:pt>
                <c:pt idx="56">
                  <c:v>3.468608999999993E-6</c:v>
                </c:pt>
                <c:pt idx="57">
                  <c:v>3.4051097499999985E-6</c:v>
                </c:pt>
                <c:pt idx="58">
                  <c:v>3.5887335357142849E-6</c:v>
                </c:pt>
                <c:pt idx="59">
                  <c:v>3.3636716071428522E-6</c:v>
                </c:pt>
                <c:pt idx="60">
                  <c:v>3.3458597142857091E-6</c:v>
                </c:pt>
                <c:pt idx="61">
                  <c:v>3.3713593928571411E-6</c:v>
                </c:pt>
                <c:pt idx="62">
                  <c:v>3.3354224999999997E-6</c:v>
                </c:pt>
                <c:pt idx="63">
                  <c:v>3.2546099999999949E-6</c:v>
                </c:pt>
                <c:pt idx="64">
                  <c:v>3.3377349999999946E-6</c:v>
                </c:pt>
                <c:pt idx="65">
                  <c:v>3.3683597142857144E-6</c:v>
                </c:pt>
                <c:pt idx="66">
                  <c:v>3.2035478928571376E-6</c:v>
                </c:pt>
                <c:pt idx="67">
                  <c:v>3.4114844285714285E-6</c:v>
                </c:pt>
                <c:pt idx="68">
                  <c:v>3.5342339999999971E-6</c:v>
                </c:pt>
                <c:pt idx="69">
                  <c:v>3.313922499999995E-6</c:v>
                </c:pt>
                <c:pt idx="70">
                  <c:v>3.2647974999999999E-6</c:v>
                </c:pt>
                <c:pt idx="71">
                  <c:v>3.3667971428571339E-6</c:v>
                </c:pt>
                <c:pt idx="72">
                  <c:v>3.3517349999999991E-6</c:v>
                </c:pt>
                <c:pt idx="73">
                  <c:v>3.3517975000000001E-6</c:v>
                </c:pt>
                <c:pt idx="74">
                  <c:v>3.406046071428572E-6</c:v>
                </c:pt>
                <c:pt idx="75">
                  <c:v>3.4252963571428545E-6</c:v>
                </c:pt>
                <c:pt idx="76">
                  <c:v>3.4326086071428576E-6</c:v>
                </c:pt>
                <c:pt idx="77">
                  <c:v>3.3459219285714249E-6</c:v>
                </c:pt>
                <c:pt idx="78">
                  <c:v>3.3867962142857097E-6</c:v>
                </c:pt>
                <c:pt idx="79">
                  <c:v>3.6999828928571469E-6</c:v>
                </c:pt>
                <c:pt idx="80">
                  <c:v>3.3665468571428546E-6</c:v>
                </c:pt>
                <c:pt idx="81">
                  <c:v>3.3151724999999998E-6</c:v>
                </c:pt>
                <c:pt idx="82">
                  <c:v>3.300484999999993E-6</c:v>
                </c:pt>
                <c:pt idx="83">
                  <c:v>3.4326090000000017E-6</c:v>
                </c:pt>
                <c:pt idx="84">
                  <c:v>3.3801727142857112E-6</c:v>
                </c:pt>
                <c:pt idx="85">
                  <c:v>3.4451088571428569E-6</c:v>
                </c:pt>
                <c:pt idx="86">
                  <c:v>3.4374213214285627E-6</c:v>
                </c:pt>
                <c:pt idx="87">
                  <c:v>3.4580464999999999E-6</c:v>
                </c:pt>
              </c:numCache>
            </c:numRef>
          </c:val>
          <c:smooth val="0"/>
          <c:extLst>
            <c:ext xmlns:c16="http://schemas.microsoft.com/office/drawing/2014/chart" uri="{C3380CC4-5D6E-409C-BE32-E72D297353CC}">
              <c16:uniqueId val="{00000001-7F04-4B31-82B8-2B011D6196E0}"/>
            </c:ext>
          </c:extLst>
        </c:ser>
        <c:ser>
          <c:idx val="2"/>
          <c:order val="2"/>
          <c:tx>
            <c:strRef>
              <c:f>'Intercept Compare'!$D$3:$D$5</c:f>
              <c:strCache>
                <c:ptCount val="1"/>
                <c:pt idx="0">
                  <c:v>300 - Sum of Intercept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'Intercept Compare'!$A$6:$A$94</c:f>
              <c:strCache>
                <c:ptCount val="88"/>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E6</c:v>
                </c:pt>
                <c:pt idx="52">
                  <c:v>E7</c:v>
                </c:pt>
                <c:pt idx="53">
                  <c:v>E8</c:v>
                </c:pt>
                <c:pt idx="54">
                  <c:v>E9</c:v>
                </c:pt>
                <c:pt idx="55">
                  <c:v>F1</c:v>
                </c:pt>
                <c:pt idx="56">
                  <c:v>F10</c:v>
                </c:pt>
                <c:pt idx="57">
                  <c:v>F11</c:v>
                </c:pt>
                <c:pt idx="58">
                  <c:v>F12</c:v>
                </c:pt>
                <c:pt idx="59">
                  <c:v>F2</c:v>
                </c:pt>
                <c:pt idx="60">
                  <c:v>F3</c:v>
                </c:pt>
                <c:pt idx="61">
                  <c:v>F4</c:v>
                </c:pt>
                <c:pt idx="62">
                  <c:v>F5</c:v>
                </c:pt>
                <c:pt idx="63">
                  <c:v>F6</c:v>
                </c:pt>
                <c:pt idx="64">
                  <c:v>F8</c:v>
                </c:pt>
                <c:pt idx="65">
                  <c:v>F9</c:v>
                </c:pt>
                <c:pt idx="66">
                  <c:v>G1</c:v>
                </c:pt>
                <c:pt idx="67">
                  <c:v>G10</c:v>
                </c:pt>
                <c:pt idx="68">
                  <c:v>G11</c:v>
                </c:pt>
                <c:pt idx="69">
                  <c:v>G12</c:v>
                </c:pt>
                <c:pt idx="70">
                  <c:v>G2</c:v>
                </c:pt>
                <c:pt idx="71">
                  <c:v>G3</c:v>
                </c:pt>
                <c:pt idx="72">
                  <c:v>G4</c:v>
                </c:pt>
                <c:pt idx="73">
                  <c:v>G5</c:v>
                </c:pt>
                <c:pt idx="74">
                  <c:v>G7</c:v>
                </c:pt>
                <c:pt idx="75">
                  <c:v>G8</c:v>
                </c:pt>
                <c:pt idx="76">
                  <c:v>G9</c:v>
                </c:pt>
                <c:pt idx="77">
                  <c:v>H1</c:v>
                </c:pt>
                <c:pt idx="78">
                  <c:v>H10</c:v>
                </c:pt>
                <c:pt idx="79">
                  <c:v>H11</c:v>
                </c:pt>
                <c:pt idx="80">
                  <c:v>H2</c:v>
                </c:pt>
                <c:pt idx="81">
                  <c:v>H3</c:v>
                </c:pt>
                <c:pt idx="82">
                  <c:v>H4</c:v>
                </c:pt>
                <c:pt idx="83">
                  <c:v>H5</c:v>
                </c:pt>
                <c:pt idx="84">
                  <c:v>H6</c:v>
                </c:pt>
                <c:pt idx="85">
                  <c:v>H7</c:v>
                </c:pt>
                <c:pt idx="86">
                  <c:v>H8</c:v>
                </c:pt>
                <c:pt idx="87">
                  <c:v>H9</c:v>
                </c:pt>
              </c:strCache>
            </c:strRef>
          </c:cat>
          <c:val>
            <c:numRef>
              <c:f>'Intercept Compare'!$D$6:$D$94</c:f>
              <c:numCache>
                <c:formatCode>General</c:formatCode>
                <c:ptCount val="88"/>
                <c:pt idx="0">
                  <c:v>2.834487E-6</c:v>
                </c:pt>
                <c:pt idx="1">
                  <c:v>2.9348614999999972E-6</c:v>
                </c:pt>
                <c:pt idx="2">
                  <c:v>2.9224858214285712E-6</c:v>
                </c:pt>
                <c:pt idx="3">
                  <c:v>3.2319222500000029E-6</c:v>
                </c:pt>
                <c:pt idx="4">
                  <c:v>3.2767349999999985E-6</c:v>
                </c:pt>
                <c:pt idx="5">
                  <c:v>3.2798599999999999E-6</c:v>
                </c:pt>
                <c:pt idx="6">
                  <c:v>3.2410475357142844E-6</c:v>
                </c:pt>
                <c:pt idx="7">
                  <c:v>2.7918617500000024E-6</c:v>
                </c:pt>
                <c:pt idx="8">
                  <c:v>3.2594849999999971E-6</c:v>
                </c:pt>
                <c:pt idx="9">
                  <c:v>2.8891119999999969E-6</c:v>
                </c:pt>
                <c:pt idx="10">
                  <c:v>3.0039232857142858E-6</c:v>
                </c:pt>
                <c:pt idx="11">
                  <c:v>3.0056107142857108E-6</c:v>
                </c:pt>
                <c:pt idx="12">
                  <c:v>2.9159239999999993E-6</c:v>
                </c:pt>
                <c:pt idx="13">
                  <c:v>3.1019229999999948E-6</c:v>
                </c:pt>
                <c:pt idx="14">
                  <c:v>3.2140475000000013E-6</c:v>
                </c:pt>
                <c:pt idx="15">
                  <c:v>3.169860321428574E-6</c:v>
                </c:pt>
                <c:pt idx="16">
                  <c:v>3.223859607142849E-6</c:v>
                </c:pt>
                <c:pt idx="17">
                  <c:v>3.2788599999999985E-6</c:v>
                </c:pt>
                <c:pt idx="18">
                  <c:v>3.1873604285714243E-6</c:v>
                </c:pt>
                <c:pt idx="19">
                  <c:v>2.8794869999999991E-6</c:v>
                </c:pt>
                <c:pt idx="20">
                  <c:v>3.2045473571428569E-6</c:v>
                </c:pt>
                <c:pt idx="21">
                  <c:v>3.2104224285714244E-6</c:v>
                </c:pt>
                <c:pt idx="22">
                  <c:v>3.0891109999999978E-6</c:v>
                </c:pt>
                <c:pt idx="23">
                  <c:v>3.1919856071428543E-6</c:v>
                </c:pt>
                <c:pt idx="24">
                  <c:v>3.3469846071428572E-6</c:v>
                </c:pt>
                <c:pt idx="25">
                  <c:v>2.6931124999999997E-6</c:v>
                </c:pt>
                <c:pt idx="26">
                  <c:v>3.2016099285714292E-6</c:v>
                </c:pt>
                <c:pt idx="27">
                  <c:v>3.2045472499999963E-6</c:v>
                </c:pt>
                <c:pt idx="28">
                  <c:v>3.2045477499999972E-6</c:v>
                </c:pt>
                <c:pt idx="29">
                  <c:v>3.2096096071428538E-6</c:v>
                </c:pt>
                <c:pt idx="30">
                  <c:v>3.0609858571428519E-6</c:v>
                </c:pt>
                <c:pt idx="31">
                  <c:v>3.2194227857142809E-6</c:v>
                </c:pt>
                <c:pt idx="32">
                  <c:v>3.2672972857142858E-6</c:v>
                </c:pt>
                <c:pt idx="33">
                  <c:v>3.178485142857143E-6</c:v>
                </c:pt>
                <c:pt idx="34">
                  <c:v>3.1693602142857139E-6</c:v>
                </c:pt>
                <c:pt idx="35">
                  <c:v>3.0400485357142873E-6</c:v>
                </c:pt>
                <c:pt idx="36">
                  <c:v>2.8291118571428575E-6</c:v>
                </c:pt>
                <c:pt idx="37">
                  <c:v>3.1861104999999948E-6</c:v>
                </c:pt>
                <c:pt idx="38">
                  <c:v>3.1513605357142848E-6</c:v>
                </c:pt>
                <c:pt idx="39">
                  <c:v>3.1748601071428539E-6</c:v>
                </c:pt>
                <c:pt idx="40">
                  <c:v>3.1257354999999962E-6</c:v>
                </c:pt>
                <c:pt idx="41">
                  <c:v>3.2059227857142873E-6</c:v>
                </c:pt>
                <c:pt idx="42">
                  <c:v>3.2199224642857009E-6</c:v>
                </c:pt>
                <c:pt idx="43">
                  <c:v>3.2463601071428557E-6</c:v>
                </c:pt>
                <c:pt idx="44">
                  <c:v>3.1285485E-6</c:v>
                </c:pt>
                <c:pt idx="45">
                  <c:v>2.5828003571428576E-6</c:v>
                </c:pt>
                <c:pt idx="46">
                  <c:v>3.3409849999999946E-6</c:v>
                </c:pt>
                <c:pt idx="47">
                  <c:v>2.8015491428571431E-6</c:v>
                </c:pt>
                <c:pt idx="48">
                  <c:v>3.1876100714285686E-6</c:v>
                </c:pt>
                <c:pt idx="49">
                  <c:v>3.1936103214285714E-6</c:v>
                </c:pt>
                <c:pt idx="50">
                  <c:v>3.1827360000000027E-6</c:v>
                </c:pt>
                <c:pt idx="51">
                  <c:v>3.2024846785714287E-6</c:v>
                </c:pt>
                <c:pt idx="52">
                  <c:v>3.2366097857142833E-6</c:v>
                </c:pt>
                <c:pt idx="53">
                  <c:v>3.1615473214285705E-6</c:v>
                </c:pt>
                <c:pt idx="54">
                  <c:v>3.2444850714285696E-6</c:v>
                </c:pt>
                <c:pt idx="55">
                  <c:v>3.1048609285714286E-6</c:v>
                </c:pt>
                <c:pt idx="56">
                  <c:v>3.1774222142857112E-6</c:v>
                </c:pt>
                <c:pt idx="57">
                  <c:v>3.1611726071428548E-6</c:v>
                </c:pt>
                <c:pt idx="58">
                  <c:v>2.8667368214285712E-6</c:v>
                </c:pt>
                <c:pt idx="59">
                  <c:v>3.1924856785714235E-6</c:v>
                </c:pt>
                <c:pt idx="60">
                  <c:v>3.1912352499999998E-6</c:v>
                </c:pt>
                <c:pt idx="61">
                  <c:v>3.2053600000000004E-6</c:v>
                </c:pt>
                <c:pt idx="62">
                  <c:v>3.1773600357142811E-6</c:v>
                </c:pt>
                <c:pt idx="63">
                  <c:v>3.1769223571428535E-6</c:v>
                </c:pt>
                <c:pt idx="64">
                  <c:v>3.1704229999999997E-6</c:v>
                </c:pt>
                <c:pt idx="65">
                  <c:v>3.1573604999999952E-6</c:v>
                </c:pt>
                <c:pt idx="66">
                  <c:v>3.1749853214285725E-6</c:v>
                </c:pt>
                <c:pt idx="67">
                  <c:v>2.4390515000000012E-6</c:v>
                </c:pt>
                <c:pt idx="68">
                  <c:v>3.1494232142857148E-6</c:v>
                </c:pt>
                <c:pt idx="69">
                  <c:v>2.9603608571428575E-6</c:v>
                </c:pt>
                <c:pt idx="70">
                  <c:v>3.1697351071428579E-6</c:v>
                </c:pt>
                <c:pt idx="71">
                  <c:v>3.1407360000000004E-6</c:v>
                </c:pt>
                <c:pt idx="72">
                  <c:v>3.1331104999999997E-6</c:v>
                </c:pt>
                <c:pt idx="73">
                  <c:v>3.0870484999999924E-6</c:v>
                </c:pt>
                <c:pt idx="74">
                  <c:v>3.1837350357142853E-6</c:v>
                </c:pt>
                <c:pt idx="75">
                  <c:v>3.1929227142857135E-6</c:v>
                </c:pt>
                <c:pt idx="76">
                  <c:v>3.1758605000000002E-6</c:v>
                </c:pt>
                <c:pt idx="77">
                  <c:v>3.0700485E-6</c:v>
                </c:pt>
                <c:pt idx="78">
                  <c:v>3.2149848571428573E-6</c:v>
                </c:pt>
                <c:pt idx="79">
                  <c:v>2.461613499999998E-6</c:v>
                </c:pt>
                <c:pt idx="80">
                  <c:v>3.1609859999999965E-6</c:v>
                </c:pt>
                <c:pt idx="81">
                  <c:v>3.1801730714285681E-6</c:v>
                </c:pt>
                <c:pt idx="82">
                  <c:v>3.1271104999999988E-6</c:v>
                </c:pt>
                <c:pt idx="83">
                  <c:v>3.201359642857143E-6</c:v>
                </c:pt>
                <c:pt idx="84">
                  <c:v>3.1987350357142869E-6</c:v>
                </c:pt>
                <c:pt idx="85">
                  <c:v>3.146735928571426E-6</c:v>
                </c:pt>
                <c:pt idx="86">
                  <c:v>3.1429860000000007E-6</c:v>
                </c:pt>
                <c:pt idx="87">
                  <c:v>3.1152355000000028E-6</c:v>
                </c:pt>
              </c:numCache>
            </c:numRef>
          </c:val>
          <c:smooth val="0"/>
          <c:extLst>
            <c:ext xmlns:c16="http://schemas.microsoft.com/office/drawing/2014/chart" uri="{C3380CC4-5D6E-409C-BE32-E72D297353CC}">
              <c16:uniqueId val="{00000002-7F04-4B31-82B8-2B011D6196E0}"/>
            </c:ext>
          </c:extLst>
        </c:ser>
        <c:dLbls>
          <c:showLegendKey val="0"/>
          <c:showVal val="0"/>
          <c:showCatName val="0"/>
          <c:showSerName val="0"/>
          <c:showPercent val="0"/>
          <c:showBubbleSize val="0"/>
        </c:dLbls>
        <c:marker val="1"/>
        <c:smooth val="0"/>
        <c:axId val="387263792"/>
        <c:axId val="387242672"/>
      </c:lineChart>
      <c:catAx>
        <c:axId val="38726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242672"/>
        <c:crosses val="autoZero"/>
        <c:auto val="1"/>
        <c:lblAlgn val="ctr"/>
        <c:lblOffset val="100"/>
        <c:noMultiLvlLbl val="0"/>
      </c:catAx>
      <c:valAx>
        <c:axId val="3872426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26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[PeakData_BDM2-6_CalibrationCompare.xlsx]STD Compare!PivotTable8</c:name>
    <c:fmtId val="3"/>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'STD Compare'!$B$3:$B$5</c:f>
              <c:strCache>
                <c:ptCount val="1"/>
                <c:pt idx="0">
                  <c:v>300 - Sum of STD Cal1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'STD Compare'!$A$6:$A$96</c:f>
              <c:strCache>
                <c:ptCount val="90"/>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E5</c:v>
                </c:pt>
                <c:pt idx="52">
                  <c:v>E6</c:v>
                </c:pt>
                <c:pt idx="53">
                  <c:v>E7</c:v>
                </c:pt>
                <c:pt idx="54">
                  <c:v>E8</c:v>
                </c:pt>
                <c:pt idx="55">
                  <c:v>E9</c:v>
                </c:pt>
                <c:pt idx="56">
                  <c:v>F1</c:v>
                </c:pt>
                <c:pt idx="57">
                  <c:v>F10</c:v>
                </c:pt>
                <c:pt idx="58">
                  <c:v>F11</c:v>
                </c:pt>
                <c:pt idx="59">
                  <c:v>F12</c:v>
                </c:pt>
                <c:pt idx="60">
                  <c:v>F2</c:v>
                </c:pt>
                <c:pt idx="61">
                  <c:v>F3</c:v>
                </c:pt>
                <c:pt idx="62">
                  <c:v>F4</c:v>
                </c:pt>
                <c:pt idx="63">
                  <c:v>F5</c:v>
                </c:pt>
                <c:pt idx="64">
                  <c:v>F6</c:v>
                </c:pt>
                <c:pt idx="65">
                  <c:v>F8</c:v>
                </c:pt>
                <c:pt idx="66">
                  <c:v>F9</c:v>
                </c:pt>
                <c:pt idx="67">
                  <c:v>G1</c:v>
                </c:pt>
                <c:pt idx="68">
                  <c:v>G10</c:v>
                </c:pt>
                <c:pt idx="69">
                  <c:v>G11</c:v>
                </c:pt>
                <c:pt idx="70">
                  <c:v>G12</c:v>
                </c:pt>
                <c:pt idx="71">
                  <c:v>G2</c:v>
                </c:pt>
                <c:pt idx="72">
                  <c:v>G3</c:v>
                </c:pt>
                <c:pt idx="73">
                  <c:v>G4</c:v>
                </c:pt>
                <c:pt idx="74">
                  <c:v>G5</c:v>
                </c:pt>
                <c:pt idx="75">
                  <c:v>G6</c:v>
                </c:pt>
                <c:pt idx="76">
                  <c:v>G7</c:v>
                </c:pt>
                <c:pt idx="77">
                  <c:v>G8</c:v>
                </c:pt>
                <c:pt idx="78">
                  <c:v>G9</c:v>
                </c:pt>
                <c:pt idx="79">
                  <c:v>H1</c:v>
                </c:pt>
                <c:pt idx="80">
                  <c:v>H10</c:v>
                </c:pt>
                <c:pt idx="81">
                  <c:v>H11</c:v>
                </c:pt>
                <c:pt idx="82">
                  <c:v>H2</c:v>
                </c:pt>
                <c:pt idx="83">
                  <c:v>H3</c:v>
                </c:pt>
                <c:pt idx="84">
                  <c:v>H4</c:v>
                </c:pt>
                <c:pt idx="85">
                  <c:v>H5</c:v>
                </c:pt>
                <c:pt idx="86">
                  <c:v>H6</c:v>
                </c:pt>
                <c:pt idx="87">
                  <c:v>H7</c:v>
                </c:pt>
                <c:pt idx="88">
                  <c:v>H8</c:v>
                </c:pt>
                <c:pt idx="89">
                  <c:v>H9</c:v>
                </c:pt>
              </c:strCache>
            </c:strRef>
          </c:cat>
          <c:val>
            <c:numRef>
              <c:f>'STD Compare'!$B$6:$B$96</c:f>
              <c:numCache>
                <c:formatCode>General</c:formatCode>
                <c:ptCount val="90"/>
                <c:pt idx="0">
                  <c:v>2.1829863438289688E-8</c:v>
                </c:pt>
                <c:pt idx="1">
                  <c:v>1.8348939853572126E-8</c:v>
                </c:pt>
                <c:pt idx="2">
                  <c:v>1.5103257874958994E-8</c:v>
                </c:pt>
                <c:pt idx="3">
                  <c:v>2.1243502317987608E-8</c:v>
                </c:pt>
                <c:pt idx="4">
                  <c:v>1.761854380865548E-8</c:v>
                </c:pt>
                <c:pt idx="5">
                  <c:v>1.579853632461045E-8</c:v>
                </c:pt>
                <c:pt idx="6">
                  <c:v>1.6785306079648691E-8</c:v>
                </c:pt>
                <c:pt idx="7">
                  <c:v>1.6921694655084828E-8</c:v>
                </c:pt>
                <c:pt idx="8">
                  <c:v>1.8244327029243928E-8</c:v>
                </c:pt>
                <c:pt idx="9">
                  <c:v>1.6966879500956583E-8</c:v>
                </c:pt>
                <c:pt idx="10">
                  <c:v>1.4428880010568216E-8</c:v>
                </c:pt>
                <c:pt idx="11">
                  <c:v>1.8206256436663778E-8</c:v>
                </c:pt>
                <c:pt idx="12">
                  <c:v>1.5548186188428333E-8</c:v>
                </c:pt>
                <c:pt idx="13">
                  <c:v>2.0649220063965337E-8</c:v>
                </c:pt>
                <c:pt idx="14">
                  <c:v>2.124917277801645E-8</c:v>
                </c:pt>
                <c:pt idx="15">
                  <c:v>1.981697978021396E-8</c:v>
                </c:pt>
                <c:pt idx="16">
                  <c:v>1.7384776925518456E-8</c:v>
                </c:pt>
                <c:pt idx="17">
                  <c:v>1.8989717612434367E-8</c:v>
                </c:pt>
                <c:pt idx="18">
                  <c:v>2.2065576095753774E-8</c:v>
                </c:pt>
                <c:pt idx="19">
                  <c:v>1.7362645340912207E-8</c:v>
                </c:pt>
                <c:pt idx="20">
                  <c:v>2.1369311194733713E-8</c:v>
                </c:pt>
                <c:pt idx="21">
                  <c:v>2.5540066565841461E-8</c:v>
                </c:pt>
                <c:pt idx="22">
                  <c:v>1.6687949903576387E-8</c:v>
                </c:pt>
                <c:pt idx="23">
                  <c:v>1.5965753143448679E-8</c:v>
                </c:pt>
                <c:pt idx="24">
                  <c:v>1.5180682626285259E-8</c:v>
                </c:pt>
                <c:pt idx="25">
                  <c:v>2.5355895830345626E-8</c:v>
                </c:pt>
                <c:pt idx="26">
                  <c:v>1.726726174685426E-8</c:v>
                </c:pt>
                <c:pt idx="27">
                  <c:v>2.5265321158346223E-8</c:v>
                </c:pt>
                <c:pt idx="28">
                  <c:v>2.2678020751103908E-8</c:v>
                </c:pt>
                <c:pt idx="29">
                  <c:v>2.1086410760251228E-8</c:v>
                </c:pt>
                <c:pt idx="30">
                  <c:v>1.6344885237819688E-8</c:v>
                </c:pt>
                <c:pt idx="31">
                  <c:v>2.6292803643533162E-8</c:v>
                </c:pt>
                <c:pt idx="32">
                  <c:v>2.4026673331100347E-8</c:v>
                </c:pt>
                <c:pt idx="33">
                  <c:v>1.617545160449434E-8</c:v>
                </c:pt>
                <c:pt idx="34">
                  <c:v>2.0815760818126865E-8</c:v>
                </c:pt>
                <c:pt idx="35">
                  <c:v>1.68409088512924E-8</c:v>
                </c:pt>
                <c:pt idx="36">
                  <c:v>2.2924534828636651E-8</c:v>
                </c:pt>
                <c:pt idx="37">
                  <c:v>2.1271680117000632E-8</c:v>
                </c:pt>
                <c:pt idx="38">
                  <c:v>2.37532686895416E-8</c:v>
                </c:pt>
                <c:pt idx="39">
                  <c:v>2.6132157362864229E-8</c:v>
                </c:pt>
                <c:pt idx="40">
                  <c:v>2.0608989998299306E-8</c:v>
                </c:pt>
                <c:pt idx="41">
                  <c:v>2.0303561112755054E-8</c:v>
                </c:pt>
                <c:pt idx="42">
                  <c:v>2.4561446383255655E-8</c:v>
                </c:pt>
                <c:pt idx="43">
                  <c:v>2.5778889137964597E-8</c:v>
                </c:pt>
                <c:pt idx="44">
                  <c:v>1.4705142329725644E-8</c:v>
                </c:pt>
                <c:pt idx="45">
                  <c:v>1.6180108109573778E-8</c:v>
                </c:pt>
                <c:pt idx="46">
                  <c:v>1.5292174009521992E-8</c:v>
                </c:pt>
                <c:pt idx="47">
                  <c:v>2.3305581418071824E-8</c:v>
                </c:pt>
                <c:pt idx="48">
                  <c:v>2.1216494725507785E-8</c:v>
                </c:pt>
                <c:pt idx="49">
                  <c:v>1.6715420229160373E-8</c:v>
                </c:pt>
                <c:pt idx="50">
                  <c:v>1.7296264052895781E-8</c:v>
                </c:pt>
                <c:pt idx="51">
                  <c:v>1.8075411913963049E-8</c:v>
                </c:pt>
                <c:pt idx="52">
                  <c:v>2.3436754657147584E-8</c:v>
                </c:pt>
                <c:pt idx="53">
                  <c:v>2.1751055110899299E-8</c:v>
                </c:pt>
                <c:pt idx="54">
                  <c:v>2.3689726148691549E-8</c:v>
                </c:pt>
                <c:pt idx="55">
                  <c:v>1.7355851633888742E-8</c:v>
                </c:pt>
                <c:pt idx="56">
                  <c:v>2.1171177346439369E-8</c:v>
                </c:pt>
                <c:pt idx="57">
                  <c:v>1.6600516511165013E-8</c:v>
                </c:pt>
                <c:pt idx="58">
                  <c:v>1.932442997218892E-8</c:v>
                </c:pt>
                <c:pt idx="59">
                  <c:v>1.9387168965580642E-8</c:v>
                </c:pt>
                <c:pt idx="60">
                  <c:v>2.2647614565333061E-8</c:v>
                </c:pt>
                <c:pt idx="61">
                  <c:v>2.129753415157424E-8</c:v>
                </c:pt>
                <c:pt idx="62">
                  <c:v>1.5961246528213662E-8</c:v>
                </c:pt>
                <c:pt idx="63">
                  <c:v>1.9476122199696227E-8</c:v>
                </c:pt>
                <c:pt idx="64">
                  <c:v>2.6961325745175495E-8</c:v>
                </c:pt>
                <c:pt idx="65">
                  <c:v>2.4160736970082286E-8</c:v>
                </c:pt>
                <c:pt idx="66">
                  <c:v>1.4613744333246687E-8</c:v>
                </c:pt>
                <c:pt idx="67">
                  <c:v>1.7887917758924492E-8</c:v>
                </c:pt>
                <c:pt idx="68">
                  <c:v>2.4185146531175517E-8</c:v>
                </c:pt>
                <c:pt idx="69">
                  <c:v>1.469212028393115E-8</c:v>
                </c:pt>
                <c:pt idx="70">
                  <c:v>2.0650603807380714E-8</c:v>
                </c:pt>
                <c:pt idx="71">
                  <c:v>2.0584424484530696E-8</c:v>
                </c:pt>
                <c:pt idx="72">
                  <c:v>1.9702077936095958E-8</c:v>
                </c:pt>
                <c:pt idx="73">
                  <c:v>1.0332423184295864E-8</c:v>
                </c:pt>
                <c:pt idx="74">
                  <c:v>2.0303469536864683E-8</c:v>
                </c:pt>
                <c:pt idx="75">
                  <c:v>1.9768731035399671E-8</c:v>
                </c:pt>
                <c:pt idx="76">
                  <c:v>1.9564371915231701E-8</c:v>
                </c:pt>
                <c:pt idx="77">
                  <c:v>1.5416832065555458E-8</c:v>
                </c:pt>
                <c:pt idx="78">
                  <c:v>1.641645515938293E-8</c:v>
                </c:pt>
                <c:pt idx="79">
                  <c:v>1.6309650616563722E-8</c:v>
                </c:pt>
                <c:pt idx="80">
                  <c:v>1.4574398304476508E-8</c:v>
                </c:pt>
                <c:pt idx="81">
                  <c:v>1.2919118591742125E-8</c:v>
                </c:pt>
                <c:pt idx="82">
                  <c:v>1.8514715859535596E-8</c:v>
                </c:pt>
                <c:pt idx="83">
                  <c:v>1.3716452834440238E-8</c:v>
                </c:pt>
                <c:pt idx="84">
                  <c:v>2.2341433446344422E-8</c:v>
                </c:pt>
                <c:pt idx="85">
                  <c:v>1.6509466981099018E-8</c:v>
                </c:pt>
                <c:pt idx="86">
                  <c:v>1.4626836156101786E-8</c:v>
                </c:pt>
                <c:pt idx="87">
                  <c:v>1.6619232555518726E-8</c:v>
                </c:pt>
                <c:pt idx="88">
                  <c:v>1.2138161349129465E-8</c:v>
                </c:pt>
                <c:pt idx="89">
                  <c:v>1.1834759120383591E-8</c:v>
                </c:pt>
              </c:numCache>
            </c:numRef>
          </c:val>
          <c:smooth val="0"/>
          <c:extLst>
            <c:ext xmlns:c16="http://schemas.microsoft.com/office/drawing/2014/chart" uri="{C3380CC4-5D6E-409C-BE32-E72D297353CC}">
              <c16:uniqueId val="{00000000-E32A-48D4-B5CC-E62734D05C82}"/>
            </c:ext>
          </c:extLst>
        </c:ser>
        <c:ser>
          <c:idx val="1"/>
          <c:order val="1"/>
          <c:tx>
            <c:strRef>
              <c:f>'STD Compare'!$C$3:$C$5</c:f>
              <c:strCache>
                <c:ptCount val="1"/>
                <c:pt idx="0">
                  <c:v>300 - Sum of STD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'STD Compare'!$A$6:$A$96</c:f>
              <c:strCache>
                <c:ptCount val="90"/>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E5</c:v>
                </c:pt>
                <c:pt idx="52">
                  <c:v>E6</c:v>
                </c:pt>
                <c:pt idx="53">
                  <c:v>E7</c:v>
                </c:pt>
                <c:pt idx="54">
                  <c:v>E8</c:v>
                </c:pt>
                <c:pt idx="55">
                  <c:v>E9</c:v>
                </c:pt>
                <c:pt idx="56">
                  <c:v>F1</c:v>
                </c:pt>
                <c:pt idx="57">
                  <c:v>F10</c:v>
                </c:pt>
                <c:pt idx="58">
                  <c:v>F11</c:v>
                </c:pt>
                <c:pt idx="59">
                  <c:v>F12</c:v>
                </c:pt>
                <c:pt idx="60">
                  <c:v>F2</c:v>
                </c:pt>
                <c:pt idx="61">
                  <c:v>F3</c:v>
                </c:pt>
                <c:pt idx="62">
                  <c:v>F4</c:v>
                </c:pt>
                <c:pt idx="63">
                  <c:v>F5</c:v>
                </c:pt>
                <c:pt idx="64">
                  <c:v>F6</c:v>
                </c:pt>
                <c:pt idx="65">
                  <c:v>F8</c:v>
                </c:pt>
                <c:pt idx="66">
                  <c:v>F9</c:v>
                </c:pt>
                <c:pt idx="67">
                  <c:v>G1</c:v>
                </c:pt>
                <c:pt idx="68">
                  <c:v>G10</c:v>
                </c:pt>
                <c:pt idx="69">
                  <c:v>G11</c:v>
                </c:pt>
                <c:pt idx="70">
                  <c:v>G12</c:v>
                </c:pt>
                <c:pt idx="71">
                  <c:v>G2</c:v>
                </c:pt>
                <c:pt idx="72">
                  <c:v>G3</c:v>
                </c:pt>
                <c:pt idx="73">
                  <c:v>G4</c:v>
                </c:pt>
                <c:pt idx="74">
                  <c:v>G5</c:v>
                </c:pt>
                <c:pt idx="75">
                  <c:v>G6</c:v>
                </c:pt>
                <c:pt idx="76">
                  <c:v>G7</c:v>
                </c:pt>
                <c:pt idx="77">
                  <c:v>G8</c:v>
                </c:pt>
                <c:pt idx="78">
                  <c:v>G9</c:v>
                </c:pt>
                <c:pt idx="79">
                  <c:v>H1</c:v>
                </c:pt>
                <c:pt idx="80">
                  <c:v>H10</c:v>
                </c:pt>
                <c:pt idx="81">
                  <c:v>H11</c:v>
                </c:pt>
                <c:pt idx="82">
                  <c:v>H2</c:v>
                </c:pt>
                <c:pt idx="83">
                  <c:v>H3</c:v>
                </c:pt>
                <c:pt idx="84">
                  <c:v>H4</c:v>
                </c:pt>
                <c:pt idx="85">
                  <c:v>H5</c:v>
                </c:pt>
                <c:pt idx="86">
                  <c:v>H6</c:v>
                </c:pt>
                <c:pt idx="87">
                  <c:v>H7</c:v>
                </c:pt>
                <c:pt idx="88">
                  <c:v>H8</c:v>
                </c:pt>
                <c:pt idx="89">
                  <c:v>H9</c:v>
                </c:pt>
              </c:strCache>
            </c:strRef>
          </c:cat>
          <c:val>
            <c:numRef>
              <c:f>'STD Compare'!$C$6:$C$96</c:f>
              <c:numCache>
                <c:formatCode>General</c:formatCode>
                <c:ptCount val="90"/>
                <c:pt idx="0">
                  <c:v>2.5711154867282313E-8</c:v>
                </c:pt>
                <c:pt idx="1">
                  <c:v>1.8664323427330529E-8</c:v>
                </c:pt>
                <c:pt idx="2">
                  <c:v>1.3639900109604857E-8</c:v>
                </c:pt>
                <c:pt idx="3">
                  <c:v>7.2913020742184008E-9</c:v>
                </c:pt>
                <c:pt idx="4">
                  <c:v>9.8606204879482053E-8</c:v>
                </c:pt>
                <c:pt idx="5">
                  <c:v>9.5851447563379275E-9</c:v>
                </c:pt>
                <c:pt idx="6">
                  <c:v>1.7472634854252278E-8</c:v>
                </c:pt>
                <c:pt idx="7">
                  <c:v>1.4093616688394218E-8</c:v>
                </c:pt>
                <c:pt idx="8">
                  <c:v>2.1839971955109239E-8</c:v>
                </c:pt>
                <c:pt idx="9">
                  <c:v>2.4318451235635918E-8</c:v>
                </c:pt>
                <c:pt idx="10">
                  <c:v>8.9420333782382469E-9</c:v>
                </c:pt>
                <c:pt idx="11">
                  <c:v>1.1298841209942305E-8</c:v>
                </c:pt>
                <c:pt idx="12">
                  <c:v>1.2464911689919828E-8</c:v>
                </c:pt>
                <c:pt idx="13">
                  <c:v>1.1997395550702441E-8</c:v>
                </c:pt>
                <c:pt idx="14">
                  <c:v>1.1523371292182663E-8</c:v>
                </c:pt>
                <c:pt idx="15">
                  <c:v>9.52266909800006E-9</c:v>
                </c:pt>
                <c:pt idx="16">
                  <c:v>1.0943630793182912E-8</c:v>
                </c:pt>
                <c:pt idx="17">
                  <c:v>1.142304038993198E-8</c:v>
                </c:pt>
                <c:pt idx="18">
                  <c:v>1.4971338767269986E-8</c:v>
                </c:pt>
                <c:pt idx="19">
                  <c:v>1.5725675661160382E-8</c:v>
                </c:pt>
                <c:pt idx="20">
                  <c:v>1.0874053487545422E-8</c:v>
                </c:pt>
                <c:pt idx="21">
                  <c:v>1.5918961774697868E-8</c:v>
                </c:pt>
                <c:pt idx="22">
                  <c:v>6.6499319898660834E-8</c:v>
                </c:pt>
                <c:pt idx="23">
                  <c:v>1.5001167149905307E-8</c:v>
                </c:pt>
                <c:pt idx="24">
                  <c:v>2.2630688344314634E-8</c:v>
                </c:pt>
                <c:pt idx="25">
                  <c:v>2.3215208684178498E-8</c:v>
                </c:pt>
                <c:pt idx="26">
                  <c:v>1.0714149528048585E-8</c:v>
                </c:pt>
                <c:pt idx="27">
                  <c:v>1.1655495954163444E-8</c:v>
                </c:pt>
                <c:pt idx="28">
                  <c:v>8.6592954931363877E-9</c:v>
                </c:pt>
                <c:pt idx="29">
                  <c:v>1.5123758219686918E-8</c:v>
                </c:pt>
                <c:pt idx="30">
                  <c:v>1.4424156720911387E-8</c:v>
                </c:pt>
                <c:pt idx="31">
                  <c:v>8.6371630722995119E-9</c:v>
                </c:pt>
                <c:pt idx="32">
                  <c:v>1.272327929181635E-8</c:v>
                </c:pt>
                <c:pt idx="33">
                  <c:v>6.4855646921523905E-8</c:v>
                </c:pt>
                <c:pt idx="34">
                  <c:v>9.9665205312570131E-9</c:v>
                </c:pt>
                <c:pt idx="35">
                  <c:v>2.8298249450882553E-8</c:v>
                </c:pt>
                <c:pt idx="36">
                  <c:v>2.5283374447203951E-8</c:v>
                </c:pt>
                <c:pt idx="37">
                  <c:v>7.3076907262127173E-9</c:v>
                </c:pt>
                <c:pt idx="38">
                  <c:v>1.003154205182244E-8</c:v>
                </c:pt>
                <c:pt idx="39">
                  <c:v>1.0823152267245464E-8</c:v>
                </c:pt>
                <c:pt idx="40">
                  <c:v>1.3860881048385425E-8</c:v>
                </c:pt>
                <c:pt idx="41">
                  <c:v>1.4693748670778358E-8</c:v>
                </c:pt>
                <c:pt idx="42">
                  <c:v>1.1933408984863058E-8</c:v>
                </c:pt>
                <c:pt idx="43">
                  <c:v>1.4107255170213337E-8</c:v>
                </c:pt>
                <c:pt idx="44">
                  <c:v>3.9510461433494435E-8</c:v>
                </c:pt>
                <c:pt idx="45">
                  <c:v>9.2495582791496933E-9</c:v>
                </c:pt>
                <c:pt idx="46">
                  <c:v>2.4397245457989456E-8</c:v>
                </c:pt>
                <c:pt idx="47">
                  <c:v>2.315755731802247E-8</c:v>
                </c:pt>
                <c:pt idx="48">
                  <c:v>8.503158879939882E-9</c:v>
                </c:pt>
                <c:pt idx="49">
                  <c:v>9.2987902497784624E-9</c:v>
                </c:pt>
                <c:pt idx="50">
                  <c:v>1.2092831041959344E-8</c:v>
                </c:pt>
                <c:pt idx="51">
                  <c:v>1.7073640596967568E-8</c:v>
                </c:pt>
                <c:pt idx="52">
                  <c:v>1.528121804699984E-8</c:v>
                </c:pt>
                <c:pt idx="53">
                  <c:v>1.3943489464169783E-8</c:v>
                </c:pt>
                <c:pt idx="54">
                  <c:v>1.8285968842256875E-8</c:v>
                </c:pt>
                <c:pt idx="55">
                  <c:v>1.7274104540830682E-8</c:v>
                </c:pt>
                <c:pt idx="56">
                  <c:v>6.1908628488760579E-8</c:v>
                </c:pt>
                <c:pt idx="57">
                  <c:v>2.9742761067823318E-8</c:v>
                </c:pt>
                <c:pt idx="58">
                  <c:v>2.6202557130698022E-8</c:v>
                </c:pt>
                <c:pt idx="59">
                  <c:v>2.4223893973720662E-8</c:v>
                </c:pt>
                <c:pt idx="60">
                  <c:v>1.0814215190549529E-8</c:v>
                </c:pt>
                <c:pt idx="61">
                  <c:v>1.4626714646814986E-8</c:v>
                </c:pt>
                <c:pt idx="62">
                  <c:v>1.4613662013250007E-8</c:v>
                </c:pt>
                <c:pt idx="63">
                  <c:v>2.1315501071697898E-8</c:v>
                </c:pt>
                <c:pt idx="64">
                  <c:v>1.6646573174004539E-8</c:v>
                </c:pt>
                <c:pt idx="65">
                  <c:v>2.2598050247753002E-8</c:v>
                </c:pt>
                <c:pt idx="66">
                  <c:v>1.3304070105023273E-8</c:v>
                </c:pt>
                <c:pt idx="67">
                  <c:v>5.6340092297662488E-8</c:v>
                </c:pt>
                <c:pt idx="68">
                  <c:v>1.8597654008217862E-8</c:v>
                </c:pt>
                <c:pt idx="69">
                  <c:v>1.6908964661902367E-8</c:v>
                </c:pt>
                <c:pt idx="70">
                  <c:v>3.0854608017885929E-8</c:v>
                </c:pt>
                <c:pt idx="71">
                  <c:v>1.8312393344399313E-8</c:v>
                </c:pt>
                <c:pt idx="72">
                  <c:v>1.574840791159226E-8</c:v>
                </c:pt>
                <c:pt idx="73">
                  <c:v>1.2672404813215255E-8</c:v>
                </c:pt>
                <c:pt idx="74">
                  <c:v>1.3779513779520683E-8</c:v>
                </c:pt>
                <c:pt idx="75">
                  <c:v>1.2184767745196253E-7</c:v>
                </c:pt>
                <c:pt idx="76">
                  <c:v>1.646260156337486E-8</c:v>
                </c:pt>
                <c:pt idx="77">
                  <c:v>2.0389243493813054E-8</c:v>
                </c:pt>
                <c:pt idx="78">
                  <c:v>2.2833644314641119E-8</c:v>
                </c:pt>
                <c:pt idx="79">
                  <c:v>1.4847502163662925E-8</c:v>
                </c:pt>
                <c:pt idx="80">
                  <c:v>8.0549169882439487E-9</c:v>
                </c:pt>
                <c:pt idx="81">
                  <c:v>2.4906786086062551E-7</c:v>
                </c:pt>
                <c:pt idx="82">
                  <c:v>1.1439848812785775E-8</c:v>
                </c:pt>
                <c:pt idx="83">
                  <c:v>7.3696352309662403E-9</c:v>
                </c:pt>
                <c:pt idx="84">
                  <c:v>9.0827360277585067E-9</c:v>
                </c:pt>
                <c:pt idx="85">
                  <c:v>1.0126494874216322E-8</c:v>
                </c:pt>
                <c:pt idx="86">
                  <c:v>5.8043195324139561E-9</c:v>
                </c:pt>
                <c:pt idx="87">
                  <c:v>1.2709962877970968E-8</c:v>
                </c:pt>
                <c:pt idx="88">
                  <c:v>1.3874450727864421E-8</c:v>
                </c:pt>
                <c:pt idx="89">
                  <c:v>2.2281381486288023E-8</c:v>
                </c:pt>
              </c:numCache>
            </c:numRef>
          </c:val>
          <c:smooth val="0"/>
          <c:extLst>
            <c:ext xmlns:c16="http://schemas.microsoft.com/office/drawing/2014/chart" uri="{C3380CC4-5D6E-409C-BE32-E72D297353CC}">
              <c16:uniqueId val="{00000001-E32A-48D4-B5CC-E62734D05C82}"/>
            </c:ext>
          </c:extLst>
        </c:ser>
        <c:ser>
          <c:idx val="2"/>
          <c:order val="2"/>
          <c:tx>
            <c:strRef>
              <c:f>'STD Compare'!$D$3:$D$5</c:f>
              <c:strCache>
                <c:ptCount val="1"/>
                <c:pt idx="0">
                  <c:v>300 - Sum of STD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'STD Compare'!$A$6:$A$96</c:f>
              <c:strCache>
                <c:ptCount val="90"/>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E5</c:v>
                </c:pt>
                <c:pt idx="52">
                  <c:v>E6</c:v>
                </c:pt>
                <c:pt idx="53">
                  <c:v>E7</c:v>
                </c:pt>
                <c:pt idx="54">
                  <c:v>E8</c:v>
                </c:pt>
                <c:pt idx="55">
                  <c:v>E9</c:v>
                </c:pt>
                <c:pt idx="56">
                  <c:v>F1</c:v>
                </c:pt>
                <c:pt idx="57">
                  <c:v>F10</c:v>
                </c:pt>
                <c:pt idx="58">
                  <c:v>F11</c:v>
                </c:pt>
                <c:pt idx="59">
                  <c:v>F12</c:v>
                </c:pt>
                <c:pt idx="60">
                  <c:v>F2</c:v>
                </c:pt>
                <c:pt idx="61">
                  <c:v>F3</c:v>
                </c:pt>
                <c:pt idx="62">
                  <c:v>F4</c:v>
                </c:pt>
                <c:pt idx="63">
                  <c:v>F5</c:v>
                </c:pt>
                <c:pt idx="64">
                  <c:v>F6</c:v>
                </c:pt>
                <c:pt idx="65">
                  <c:v>F8</c:v>
                </c:pt>
                <c:pt idx="66">
                  <c:v>F9</c:v>
                </c:pt>
                <c:pt idx="67">
                  <c:v>G1</c:v>
                </c:pt>
                <c:pt idx="68">
                  <c:v>G10</c:v>
                </c:pt>
                <c:pt idx="69">
                  <c:v>G11</c:v>
                </c:pt>
                <c:pt idx="70">
                  <c:v>G12</c:v>
                </c:pt>
                <c:pt idx="71">
                  <c:v>G2</c:v>
                </c:pt>
                <c:pt idx="72">
                  <c:v>G3</c:v>
                </c:pt>
                <c:pt idx="73">
                  <c:v>G4</c:v>
                </c:pt>
                <c:pt idx="74">
                  <c:v>G5</c:v>
                </c:pt>
                <c:pt idx="75">
                  <c:v>G6</c:v>
                </c:pt>
                <c:pt idx="76">
                  <c:v>G7</c:v>
                </c:pt>
                <c:pt idx="77">
                  <c:v>G8</c:v>
                </c:pt>
                <c:pt idx="78">
                  <c:v>G9</c:v>
                </c:pt>
                <c:pt idx="79">
                  <c:v>H1</c:v>
                </c:pt>
                <c:pt idx="80">
                  <c:v>H10</c:v>
                </c:pt>
                <c:pt idx="81">
                  <c:v>H11</c:v>
                </c:pt>
                <c:pt idx="82">
                  <c:v>H2</c:v>
                </c:pt>
                <c:pt idx="83">
                  <c:v>H3</c:v>
                </c:pt>
                <c:pt idx="84">
                  <c:v>H4</c:v>
                </c:pt>
                <c:pt idx="85">
                  <c:v>H5</c:v>
                </c:pt>
                <c:pt idx="86">
                  <c:v>H6</c:v>
                </c:pt>
                <c:pt idx="87">
                  <c:v>H7</c:v>
                </c:pt>
                <c:pt idx="88">
                  <c:v>H8</c:v>
                </c:pt>
                <c:pt idx="89">
                  <c:v>H9</c:v>
                </c:pt>
              </c:strCache>
            </c:strRef>
          </c:cat>
          <c:val>
            <c:numRef>
              <c:f>'STD Compare'!$D$6:$D$96</c:f>
              <c:numCache>
                <c:formatCode>General</c:formatCode>
                <c:ptCount val="90"/>
                <c:pt idx="0">
                  <c:v>2.7804493229512389E-8</c:v>
                </c:pt>
                <c:pt idx="1">
                  <c:v>3.0712154558241928E-8</c:v>
                </c:pt>
                <c:pt idx="2">
                  <c:v>2.6553163951954513E-8</c:v>
                </c:pt>
                <c:pt idx="3">
                  <c:v>2.9305581277294238E-8</c:v>
                </c:pt>
                <c:pt idx="4">
                  <c:v>3.3655524597567888E-8</c:v>
                </c:pt>
                <c:pt idx="5">
                  <c:v>2.4654784493836125E-8</c:v>
                </c:pt>
                <c:pt idx="6">
                  <c:v>3.0821129119282727E-8</c:v>
                </c:pt>
                <c:pt idx="7">
                  <c:v>2.8953448360851906E-8</c:v>
                </c:pt>
                <c:pt idx="8">
                  <c:v>3.3422251195871807E-8</c:v>
                </c:pt>
                <c:pt idx="9">
                  <c:v>2.7642245748129002E-8</c:v>
                </c:pt>
                <c:pt idx="10">
                  <c:v>2.4247434791836758E-8</c:v>
                </c:pt>
                <c:pt idx="11">
                  <c:v>3.1034497944827184E-8</c:v>
                </c:pt>
                <c:pt idx="12">
                  <c:v>2.4323361008182905E-8</c:v>
                </c:pt>
                <c:pt idx="13">
                  <c:v>2.9966929691065178E-8</c:v>
                </c:pt>
                <c:pt idx="14">
                  <c:v>2.9947792858730913E-8</c:v>
                </c:pt>
                <c:pt idx="15">
                  <c:v>3.5703651776640808E-8</c:v>
                </c:pt>
                <c:pt idx="16">
                  <c:v>3.1787018776339264E-8</c:v>
                </c:pt>
                <c:pt idx="17">
                  <c:v>3.6116943305740285E-8</c:v>
                </c:pt>
                <c:pt idx="18">
                  <c:v>3.3817783785864092E-8</c:v>
                </c:pt>
                <c:pt idx="19">
                  <c:v>3.3533740005403922E-8</c:v>
                </c:pt>
                <c:pt idx="20">
                  <c:v>3.4647910294128887E-8</c:v>
                </c:pt>
                <c:pt idx="21">
                  <c:v>3.4876367584071571E-8</c:v>
                </c:pt>
                <c:pt idx="22">
                  <c:v>5.2818047046009783E-9</c:v>
                </c:pt>
                <c:pt idx="23">
                  <c:v>3.2456978139340279E-8</c:v>
                </c:pt>
                <c:pt idx="24">
                  <c:v>4.7393450069438653E-8</c:v>
                </c:pt>
                <c:pt idx="25">
                  <c:v>2.9669234119443899E-8</c:v>
                </c:pt>
                <c:pt idx="26">
                  <c:v>1.8431994945951295E-8</c:v>
                </c:pt>
                <c:pt idx="27">
                  <c:v>2.52081236955466E-8</c:v>
                </c:pt>
                <c:pt idx="28">
                  <c:v>3.0196044084603664E-8</c:v>
                </c:pt>
                <c:pt idx="29">
                  <c:v>3.0773542439082631E-8</c:v>
                </c:pt>
                <c:pt idx="30">
                  <c:v>3.3831243651161186E-8</c:v>
                </c:pt>
                <c:pt idx="31">
                  <c:v>3.2444979271643996E-8</c:v>
                </c:pt>
                <c:pt idx="32">
                  <c:v>3.5124584520451988E-8</c:v>
                </c:pt>
                <c:pt idx="33">
                  <c:v>2.0953196546113751E-8</c:v>
                </c:pt>
                <c:pt idx="34">
                  <c:v>6.0624304313011032E-9</c:v>
                </c:pt>
                <c:pt idx="35">
                  <c:v>3.0246763388833598E-8</c:v>
                </c:pt>
                <c:pt idx="36">
                  <c:v>3.3444307252645854E-8</c:v>
                </c:pt>
                <c:pt idx="37">
                  <c:v>1.956538237830511E-8</c:v>
                </c:pt>
                <c:pt idx="38">
                  <c:v>2.5269072008831512E-8</c:v>
                </c:pt>
                <c:pt idx="39">
                  <c:v>2.9698145989059215E-8</c:v>
                </c:pt>
                <c:pt idx="40">
                  <c:v>2.1467394974340017E-8</c:v>
                </c:pt>
                <c:pt idx="41">
                  <c:v>2.8108190397774977E-8</c:v>
                </c:pt>
                <c:pt idx="42">
                  <c:v>9.1247679824914943E-9</c:v>
                </c:pt>
                <c:pt idx="43">
                  <c:v>3.2843705165288118E-8</c:v>
                </c:pt>
                <c:pt idx="44">
                  <c:v>1.9088992860743897E-8</c:v>
                </c:pt>
                <c:pt idx="45">
                  <c:v>2.1162168118706858E-8</c:v>
                </c:pt>
                <c:pt idx="46">
                  <c:v>1.4081792322001313E-8</c:v>
                </c:pt>
                <c:pt idx="47">
                  <c:v>2.9255703374513165E-8</c:v>
                </c:pt>
                <c:pt idx="48">
                  <c:v>1.909879393934252E-8</c:v>
                </c:pt>
                <c:pt idx="49">
                  <c:v>2.6861538056299009E-8</c:v>
                </c:pt>
                <c:pt idx="50">
                  <c:v>3.0686656683933575E-8</c:v>
                </c:pt>
                <c:pt idx="51">
                  <c:v>3.0002837368945216E-8</c:v>
                </c:pt>
                <c:pt idx="52">
                  <c:v>2.6883668373835782E-8</c:v>
                </c:pt>
                <c:pt idx="53">
                  <c:v>2.8217599786912639E-8</c:v>
                </c:pt>
                <c:pt idx="54">
                  <c:v>2.4693158217094249E-8</c:v>
                </c:pt>
                <c:pt idx="55">
                  <c:v>3.2339473752820594E-8</c:v>
                </c:pt>
                <c:pt idx="56">
                  <c:v>9.7042532612968115E-9</c:v>
                </c:pt>
                <c:pt idx="57">
                  <c:v>1.8478600804375449E-8</c:v>
                </c:pt>
                <c:pt idx="58">
                  <c:v>3.6873790766613742E-8</c:v>
                </c:pt>
                <c:pt idx="59">
                  <c:v>4.0512459638212599E-9</c:v>
                </c:pt>
                <c:pt idx="60">
                  <c:v>1.005324575385901E-8</c:v>
                </c:pt>
                <c:pt idx="61">
                  <c:v>4.1959876891501691E-9</c:v>
                </c:pt>
                <c:pt idx="62">
                  <c:v>2.3413203411416689E-8</c:v>
                </c:pt>
                <c:pt idx="63">
                  <c:v>2.3124156408599508E-8</c:v>
                </c:pt>
                <c:pt idx="64">
                  <c:v>2.6855174087127599E-8</c:v>
                </c:pt>
                <c:pt idx="65">
                  <c:v>3.182545757894727E-8</c:v>
                </c:pt>
                <c:pt idx="66">
                  <c:v>3.0309873341606668E-8</c:v>
                </c:pt>
                <c:pt idx="67">
                  <c:v>2.2749769233720955E-8</c:v>
                </c:pt>
                <c:pt idx="68">
                  <c:v>2.5101026342314419E-8</c:v>
                </c:pt>
                <c:pt idx="69">
                  <c:v>2.6583226621488637E-8</c:v>
                </c:pt>
                <c:pt idx="70">
                  <c:v>1.0166237025074782E-8</c:v>
                </c:pt>
                <c:pt idx="71">
                  <c:v>2.4775433905131424E-8</c:v>
                </c:pt>
                <c:pt idx="72">
                  <c:v>3.0935148269201807E-8</c:v>
                </c:pt>
                <c:pt idx="73">
                  <c:v>2.1072572519969474E-8</c:v>
                </c:pt>
                <c:pt idx="74">
                  <c:v>2.5614307982792651E-8</c:v>
                </c:pt>
                <c:pt idx="75">
                  <c:v>2.6823132802848546E-8</c:v>
                </c:pt>
                <c:pt idx="76">
                  <c:v>2.410592445820017E-8</c:v>
                </c:pt>
                <c:pt idx="77">
                  <c:v>2.5161671158729082E-8</c:v>
                </c:pt>
                <c:pt idx="78">
                  <c:v>3.4278674813714351E-8</c:v>
                </c:pt>
                <c:pt idx="79">
                  <c:v>2.7405804585890199E-8</c:v>
                </c:pt>
                <c:pt idx="80">
                  <c:v>2.3766209931000216E-8</c:v>
                </c:pt>
                <c:pt idx="81">
                  <c:v>7.9195633560882687E-8</c:v>
                </c:pt>
                <c:pt idx="82">
                  <c:v>3.2540119468125921E-8</c:v>
                </c:pt>
                <c:pt idx="83">
                  <c:v>2.0593808617138693E-8</c:v>
                </c:pt>
                <c:pt idx="84">
                  <c:v>3.3499251625736403E-8</c:v>
                </c:pt>
                <c:pt idx="85">
                  <c:v>2.9072762170973705E-8</c:v>
                </c:pt>
                <c:pt idx="86">
                  <c:v>3.1301571200331951E-8</c:v>
                </c:pt>
                <c:pt idx="87">
                  <c:v>2.7711446756878945E-8</c:v>
                </c:pt>
                <c:pt idx="88">
                  <c:v>2.4732297172675572E-8</c:v>
                </c:pt>
                <c:pt idx="89">
                  <c:v>2.9335106955821235E-8</c:v>
                </c:pt>
              </c:numCache>
            </c:numRef>
          </c:val>
          <c:smooth val="0"/>
          <c:extLst>
            <c:ext xmlns:c16="http://schemas.microsoft.com/office/drawing/2014/chart" uri="{C3380CC4-5D6E-409C-BE32-E72D297353CC}">
              <c16:uniqueId val="{00000002-E32A-48D4-B5CC-E62734D05C82}"/>
            </c:ext>
          </c:extLst>
        </c:ser>
        <c:dLbls>
          <c:showLegendKey val="0"/>
          <c:showVal val="0"/>
          <c:showCatName val="0"/>
          <c:showSerName val="0"/>
          <c:showPercent val="0"/>
          <c:showBubbleSize val="0"/>
        </c:dLbls>
        <c:marker val="1"/>
        <c:smooth val="0"/>
        <c:axId val="450351104"/>
        <c:axId val="450355424"/>
      </c:lineChart>
      <c:catAx>
        <c:axId val="45035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55424"/>
        <c:crosses val="autoZero"/>
        <c:auto val="1"/>
        <c:lblAlgn val="ctr"/>
        <c:lblOffset val="100"/>
        <c:noMultiLvlLbl val="0"/>
      </c:catAx>
      <c:valAx>
        <c:axId val="45035542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5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[PeakData_BDM2-6_CalibrationCompare.xlsx]Well Slope!PivotTable12</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'Well Slope'!$B$3</c:f>
              <c:strCache>
                <c:ptCount val="1"/>
                <c:pt idx="0">
                  <c:v>Sum of Well Slope Cal1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'Well Slope'!$A$4:$A$99</c:f>
              <c:strCache>
                <c:ptCount val="95"/>
                <c:pt idx="0">
                  <c:v>A1</c:v>
                </c:pt>
                <c:pt idx="1">
                  <c:v>A10</c:v>
                </c:pt>
                <c:pt idx="2">
                  <c:v>A11</c:v>
                </c:pt>
                <c:pt idx="3">
                  <c:v>A12</c:v>
                </c:pt>
                <c:pt idx="4">
                  <c:v>A2</c:v>
                </c:pt>
                <c:pt idx="5">
                  <c:v>A3</c:v>
                </c:pt>
                <c:pt idx="6">
                  <c:v>A4</c:v>
                </c:pt>
                <c:pt idx="7">
                  <c:v>A5</c:v>
                </c:pt>
                <c:pt idx="8">
                  <c:v>A6</c:v>
                </c:pt>
                <c:pt idx="9">
                  <c:v>A7</c:v>
                </c:pt>
                <c:pt idx="10">
                  <c:v>A8</c:v>
                </c:pt>
                <c:pt idx="11">
                  <c:v>A9</c:v>
                </c:pt>
                <c:pt idx="12">
                  <c:v>B1</c:v>
                </c:pt>
                <c:pt idx="13">
                  <c:v>B10</c:v>
                </c:pt>
                <c:pt idx="14">
                  <c:v>B11</c:v>
                </c:pt>
                <c:pt idx="15">
                  <c:v>B12</c:v>
                </c:pt>
                <c:pt idx="16">
                  <c:v>B2</c:v>
                </c:pt>
                <c:pt idx="17">
                  <c:v>B3</c:v>
                </c:pt>
                <c:pt idx="18">
                  <c:v>B4</c:v>
                </c:pt>
                <c:pt idx="19">
                  <c:v>B5</c:v>
                </c:pt>
                <c:pt idx="20">
                  <c:v>B6</c:v>
                </c:pt>
                <c:pt idx="21">
                  <c:v>B7</c:v>
                </c:pt>
                <c:pt idx="22">
                  <c:v>B8</c:v>
                </c:pt>
                <c:pt idx="23">
                  <c:v>B9</c:v>
                </c:pt>
                <c:pt idx="24">
                  <c:v>C1</c:v>
                </c:pt>
                <c:pt idx="25">
                  <c:v>C10</c:v>
                </c:pt>
                <c:pt idx="26">
                  <c:v>C11</c:v>
                </c:pt>
                <c:pt idx="27">
                  <c:v>C12</c:v>
                </c:pt>
                <c:pt idx="28">
                  <c:v>C2</c:v>
                </c:pt>
                <c:pt idx="29">
                  <c:v>C3</c:v>
                </c:pt>
                <c:pt idx="30">
                  <c:v>C4</c:v>
                </c:pt>
                <c:pt idx="31">
                  <c:v>C5</c:v>
                </c:pt>
                <c:pt idx="32">
                  <c:v>C7</c:v>
                </c:pt>
                <c:pt idx="33">
                  <c:v>C8</c:v>
                </c:pt>
                <c:pt idx="34">
                  <c:v>C9</c:v>
                </c:pt>
                <c:pt idx="35">
                  <c:v>D1</c:v>
                </c:pt>
                <c:pt idx="36">
                  <c:v>D10</c:v>
                </c:pt>
                <c:pt idx="37">
                  <c:v>D11</c:v>
                </c:pt>
                <c:pt idx="38">
                  <c:v>D12</c:v>
                </c:pt>
                <c:pt idx="39">
                  <c:v>D2</c:v>
                </c:pt>
                <c:pt idx="40">
                  <c:v>D3</c:v>
                </c:pt>
                <c:pt idx="41">
                  <c:v>D4</c:v>
                </c:pt>
                <c:pt idx="42">
                  <c:v>D5</c:v>
                </c:pt>
                <c:pt idx="43">
                  <c:v>D6</c:v>
                </c:pt>
                <c:pt idx="44">
                  <c:v>D7</c:v>
                </c:pt>
                <c:pt idx="45">
                  <c:v>D8</c:v>
                </c:pt>
                <c:pt idx="46">
                  <c:v>E1</c:v>
                </c:pt>
                <c:pt idx="47">
                  <c:v>E10</c:v>
                </c:pt>
                <c:pt idx="48">
                  <c:v>E11</c:v>
                </c:pt>
                <c:pt idx="49">
                  <c:v>E12</c:v>
                </c:pt>
                <c:pt idx="50">
                  <c:v>E2</c:v>
                </c:pt>
                <c:pt idx="51">
                  <c:v>E3</c:v>
                </c:pt>
                <c:pt idx="52">
                  <c:v>E4</c:v>
                </c:pt>
                <c:pt idx="53">
                  <c:v>E5</c:v>
                </c:pt>
                <c:pt idx="54">
                  <c:v>E6</c:v>
                </c:pt>
                <c:pt idx="55">
                  <c:v>E7</c:v>
                </c:pt>
                <c:pt idx="56">
                  <c:v>E8</c:v>
                </c:pt>
                <c:pt idx="57">
                  <c:v>E9</c:v>
                </c:pt>
                <c:pt idx="58">
                  <c:v>F1</c:v>
                </c:pt>
                <c:pt idx="59">
                  <c:v>F10</c:v>
                </c:pt>
                <c:pt idx="60">
                  <c:v>F11</c:v>
                </c:pt>
                <c:pt idx="61">
                  <c:v>F12</c:v>
                </c:pt>
                <c:pt idx="62">
                  <c:v>F2</c:v>
                </c:pt>
                <c:pt idx="63">
                  <c:v>F3</c:v>
                </c:pt>
                <c:pt idx="64">
                  <c:v>F4</c:v>
                </c:pt>
                <c:pt idx="65">
                  <c:v>F5</c:v>
                </c:pt>
                <c:pt idx="66">
                  <c:v>F6</c:v>
                </c:pt>
                <c:pt idx="67">
                  <c:v>F7</c:v>
                </c:pt>
                <c:pt idx="68">
                  <c:v>F8</c:v>
                </c:pt>
                <c:pt idx="69">
                  <c:v>F9</c:v>
                </c:pt>
                <c:pt idx="70">
                  <c:v>G1</c:v>
                </c:pt>
                <c:pt idx="71">
                  <c:v>G10</c:v>
                </c:pt>
                <c:pt idx="72">
                  <c:v>G11</c:v>
                </c:pt>
                <c:pt idx="73">
                  <c:v>G12</c:v>
                </c:pt>
                <c:pt idx="74">
                  <c:v>G2</c:v>
                </c:pt>
                <c:pt idx="75">
                  <c:v>G3</c:v>
                </c:pt>
                <c:pt idx="76">
                  <c:v>G4</c:v>
                </c:pt>
                <c:pt idx="77">
                  <c:v>G5</c:v>
                </c:pt>
                <c:pt idx="78">
                  <c:v>G6</c:v>
                </c:pt>
                <c:pt idx="79">
                  <c:v>G7</c:v>
                </c:pt>
                <c:pt idx="80">
                  <c:v>G8</c:v>
                </c:pt>
                <c:pt idx="81">
                  <c:v>G9</c:v>
                </c:pt>
                <c:pt idx="82">
                  <c:v>H1</c:v>
                </c:pt>
                <c:pt idx="83">
                  <c:v>H10</c:v>
                </c:pt>
                <c:pt idx="84">
                  <c:v>H11</c:v>
                </c:pt>
                <c:pt idx="85">
                  <c:v>H12</c:v>
                </c:pt>
                <c:pt idx="86">
                  <c:v>H2</c:v>
                </c:pt>
                <c:pt idx="87">
                  <c:v>H3</c:v>
                </c:pt>
                <c:pt idx="88">
                  <c:v>H4</c:v>
                </c:pt>
                <c:pt idx="89">
                  <c:v>H5</c:v>
                </c:pt>
                <c:pt idx="90">
                  <c:v>H6</c:v>
                </c:pt>
                <c:pt idx="91">
                  <c:v>H7</c:v>
                </c:pt>
                <c:pt idx="92">
                  <c:v>H8</c:v>
                </c:pt>
                <c:pt idx="93">
                  <c:v>H9</c:v>
                </c:pt>
                <c:pt idx="94">
                  <c:v>(blank)</c:v>
                </c:pt>
              </c:strCache>
            </c:strRef>
          </c:cat>
          <c:val>
            <c:numRef>
              <c:f>'Well Slope'!$B$4:$B$99</c:f>
              <c:numCache>
                <c:formatCode>General</c:formatCode>
                <c:ptCount val="95"/>
                <c:pt idx="0">
                  <c:v>-6.3408228749999932E-7</c:v>
                </c:pt>
                <c:pt idx="1">
                  <c:v>-6.7955079999999943E-7</c:v>
                </c:pt>
                <c:pt idx="2">
                  <c:v>-6.9458288749999948E-7</c:v>
                </c:pt>
                <c:pt idx="3">
                  <c:v>-7.3963827500000001E-7</c:v>
                </c:pt>
                <c:pt idx="4">
                  <c:v>-6.8036956249999942E-7</c:v>
                </c:pt>
                <c:pt idx="5">
                  <c:v>-7.0935797499999942E-7</c:v>
                </c:pt>
                <c:pt idx="6">
                  <c:v>-7.0068456249999945E-7</c:v>
                </c:pt>
                <c:pt idx="7">
                  <c:v>-6.7835846249999913E-7</c:v>
                </c:pt>
                <c:pt idx="8">
                  <c:v>-6.654796124999996E-7</c:v>
                </c:pt>
                <c:pt idx="9">
                  <c:v>-6.7973943749999978E-7</c:v>
                </c:pt>
                <c:pt idx="10">
                  <c:v>-7.0066131249999971E-7</c:v>
                </c:pt>
                <c:pt idx="11">
                  <c:v>-6.9570259999999976E-7</c:v>
                </c:pt>
                <c:pt idx="12">
                  <c:v>-6.6842187499999976E-7</c:v>
                </c:pt>
                <c:pt idx="13">
                  <c:v>-6.9566703749999956E-7</c:v>
                </c:pt>
                <c:pt idx="14">
                  <c:v>-6.7876717499999958E-7</c:v>
                </c:pt>
                <c:pt idx="15">
                  <c:v>-6.9824686249999931E-7</c:v>
                </c:pt>
                <c:pt idx="16">
                  <c:v>-6.7815468749999961E-7</c:v>
                </c:pt>
                <c:pt idx="17">
                  <c:v>-6.7490366249999935E-7</c:v>
                </c:pt>
                <c:pt idx="18">
                  <c:v>-6.7979266249999899E-7</c:v>
                </c:pt>
                <c:pt idx="19">
                  <c:v>-7.0301156249999984E-7</c:v>
                </c:pt>
                <c:pt idx="20">
                  <c:v>-6.8711662499999959E-7</c:v>
                </c:pt>
                <c:pt idx="21">
                  <c:v>-6.8563058749999946E-7</c:v>
                </c:pt>
                <c:pt idx="22">
                  <c:v>-6.8483072499999911E-7</c:v>
                </c:pt>
                <c:pt idx="23">
                  <c:v>-7.0221453749999913E-7</c:v>
                </c:pt>
                <c:pt idx="24">
                  <c:v>-6.4777057499999921E-7</c:v>
                </c:pt>
                <c:pt idx="25">
                  <c:v>-6.9049908749999928E-7</c:v>
                </c:pt>
                <c:pt idx="26">
                  <c:v>-6.8306568749999954E-7</c:v>
                </c:pt>
                <c:pt idx="27">
                  <c:v>-7.0380989999999964E-7</c:v>
                </c:pt>
                <c:pt idx="28">
                  <c:v>-6.748680624999997E-7</c:v>
                </c:pt>
                <c:pt idx="29">
                  <c:v>-6.8683356249999986E-7</c:v>
                </c:pt>
                <c:pt idx="30">
                  <c:v>-6.9427240000000001E-7</c:v>
                </c:pt>
                <c:pt idx="31">
                  <c:v>-6.904224124999996E-7</c:v>
                </c:pt>
                <c:pt idx="32">
                  <c:v>-6.8723973749999953E-7</c:v>
                </c:pt>
                <c:pt idx="33">
                  <c:v>-6.8220447499999941E-7</c:v>
                </c:pt>
                <c:pt idx="34">
                  <c:v>-6.9942266249999918E-7</c:v>
                </c:pt>
                <c:pt idx="35">
                  <c:v>-6.6477966249999941E-7</c:v>
                </c:pt>
                <c:pt idx="36">
                  <c:v>-6.8730536249999925E-7</c:v>
                </c:pt>
                <c:pt idx="37">
                  <c:v>-6.9935434999999961E-7</c:v>
                </c:pt>
                <c:pt idx="38">
                  <c:v>-7.162294249999995E-7</c:v>
                </c:pt>
                <c:pt idx="39">
                  <c:v>-6.7644172499999984E-7</c:v>
                </c:pt>
                <c:pt idx="40">
                  <c:v>-6.7018132499999934E-7</c:v>
                </c:pt>
                <c:pt idx="41">
                  <c:v>-6.8072233749999977E-7</c:v>
                </c:pt>
                <c:pt idx="42">
                  <c:v>-6.7231012499999989E-7</c:v>
                </c:pt>
                <c:pt idx="43">
                  <c:v>-6.7701591249999948E-7</c:v>
                </c:pt>
                <c:pt idx="44">
                  <c:v>-6.7994447499999949E-7</c:v>
                </c:pt>
                <c:pt idx="45">
                  <c:v>-6.7297179999999951E-7</c:v>
                </c:pt>
                <c:pt idx="46">
                  <c:v>-6.5132664999999939E-7</c:v>
                </c:pt>
                <c:pt idx="47">
                  <c:v>-6.9431759999999954E-7</c:v>
                </c:pt>
                <c:pt idx="48">
                  <c:v>-6.9035973749999989E-7</c:v>
                </c:pt>
                <c:pt idx="49">
                  <c:v>-6.9037185000000015E-7</c:v>
                </c:pt>
                <c:pt idx="50">
                  <c:v>-6.807414374999997E-7</c:v>
                </c:pt>
                <c:pt idx="51">
                  <c:v>-6.9207128749999956E-7</c:v>
                </c:pt>
                <c:pt idx="52">
                  <c:v>-6.7764351249999906E-7</c:v>
                </c:pt>
                <c:pt idx="53">
                  <c:v>-6.4568159999999966E-7</c:v>
                </c:pt>
                <c:pt idx="54">
                  <c:v>-6.8189948749999934E-7</c:v>
                </c:pt>
                <c:pt idx="55">
                  <c:v>-6.8034649999999956E-7</c:v>
                </c:pt>
                <c:pt idx="56">
                  <c:v>-6.8555409999999978E-7</c:v>
                </c:pt>
                <c:pt idx="57">
                  <c:v>-6.9987526249999964E-7</c:v>
                </c:pt>
                <c:pt idx="58">
                  <c:v>-6.5115426249999943E-7</c:v>
                </c:pt>
                <c:pt idx="59">
                  <c:v>-6.8149339999999973E-7</c:v>
                </c:pt>
                <c:pt idx="60">
                  <c:v>-6.8308888749999963E-7</c:v>
                </c:pt>
                <c:pt idx="61">
                  <c:v>-7.1483618749999942E-7</c:v>
                </c:pt>
                <c:pt idx="62">
                  <c:v>-6.6171857499999893E-7</c:v>
                </c:pt>
                <c:pt idx="63">
                  <c:v>-6.6931739999999948E-7</c:v>
                </c:pt>
                <c:pt idx="64">
                  <c:v>-6.7903932499999948E-7</c:v>
                </c:pt>
                <c:pt idx="65">
                  <c:v>-6.7664264999999972E-7</c:v>
                </c:pt>
                <c:pt idx="66">
                  <c:v>-6.7318504999999963E-7</c:v>
                </c:pt>
                <c:pt idx="67">
                  <c:v>-6.7560776249999956E-7</c:v>
                </c:pt>
                <c:pt idx="68">
                  <c:v>-6.9705471250000017E-7</c:v>
                </c:pt>
                <c:pt idx="69">
                  <c:v>-6.930325124999997E-7</c:v>
                </c:pt>
                <c:pt idx="70">
                  <c:v>-6.3585959999999969E-7</c:v>
                </c:pt>
                <c:pt idx="71">
                  <c:v>-7.0561861249999914E-7</c:v>
                </c:pt>
                <c:pt idx="72">
                  <c:v>-6.8528603749999973E-7</c:v>
                </c:pt>
                <c:pt idx="73">
                  <c:v>-6.940223624999998E-7</c:v>
                </c:pt>
                <c:pt idx="74">
                  <c:v>-6.746000749999995E-7</c:v>
                </c:pt>
                <c:pt idx="75">
                  <c:v>-6.8392836249999973E-7</c:v>
                </c:pt>
                <c:pt idx="76">
                  <c:v>-6.6432584999999947E-7</c:v>
                </c:pt>
                <c:pt idx="77">
                  <c:v>-6.6570388749999958E-7</c:v>
                </c:pt>
                <c:pt idx="78">
                  <c:v>-6.4046837499999989E-7</c:v>
                </c:pt>
                <c:pt idx="79">
                  <c:v>-6.8782762499999952E-7</c:v>
                </c:pt>
                <c:pt idx="80">
                  <c:v>-6.7966824999999931E-7</c:v>
                </c:pt>
                <c:pt idx="81">
                  <c:v>-6.8606664999999907E-7</c:v>
                </c:pt>
                <c:pt idx="82">
                  <c:v>-6.4568287499999973E-7</c:v>
                </c:pt>
                <c:pt idx="83">
                  <c:v>-6.7588797499999932E-7</c:v>
                </c:pt>
                <c:pt idx="84">
                  <c:v>-6.9125092499999938E-7</c:v>
                </c:pt>
                <c:pt idx="85">
                  <c:v>-7.367795249999994E-7</c:v>
                </c:pt>
                <c:pt idx="86">
                  <c:v>-6.6458413749999975E-7</c:v>
                </c:pt>
                <c:pt idx="87">
                  <c:v>-6.6525678749999959E-7</c:v>
                </c:pt>
                <c:pt idx="88">
                  <c:v>-6.5253504999999924E-7</c:v>
                </c:pt>
                <c:pt idx="89">
                  <c:v>-6.827580749999998E-7</c:v>
                </c:pt>
                <c:pt idx="90">
                  <c:v>-6.9614139999999919E-7</c:v>
                </c:pt>
                <c:pt idx="91">
                  <c:v>-6.7782939999999939E-7</c:v>
                </c:pt>
                <c:pt idx="92">
                  <c:v>-6.9137001249999976E-7</c:v>
                </c:pt>
                <c:pt idx="93">
                  <c:v>-6.8461757499999946E-7</c:v>
                </c:pt>
              </c:numCache>
            </c:numRef>
          </c:val>
          <c:smooth val="0"/>
          <c:extLst>
            <c:ext xmlns:c16="http://schemas.microsoft.com/office/drawing/2014/chart" uri="{C3380CC4-5D6E-409C-BE32-E72D297353CC}">
              <c16:uniqueId val="{00000000-B1BE-4741-A9AB-A383D66D3DA3}"/>
            </c:ext>
          </c:extLst>
        </c:ser>
        <c:ser>
          <c:idx val="1"/>
          <c:order val="1"/>
          <c:tx>
            <c:strRef>
              <c:f>'Well Slope'!$C$3</c:f>
              <c:strCache>
                <c:ptCount val="1"/>
                <c:pt idx="0">
                  <c:v>Sum of Well Slope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'Well Slope'!$A$4:$A$99</c:f>
              <c:strCache>
                <c:ptCount val="95"/>
                <c:pt idx="0">
                  <c:v>A1</c:v>
                </c:pt>
                <c:pt idx="1">
                  <c:v>A10</c:v>
                </c:pt>
                <c:pt idx="2">
                  <c:v>A11</c:v>
                </c:pt>
                <c:pt idx="3">
                  <c:v>A12</c:v>
                </c:pt>
                <c:pt idx="4">
                  <c:v>A2</c:v>
                </c:pt>
                <c:pt idx="5">
                  <c:v>A3</c:v>
                </c:pt>
                <c:pt idx="6">
                  <c:v>A4</c:v>
                </c:pt>
                <c:pt idx="7">
                  <c:v>A5</c:v>
                </c:pt>
                <c:pt idx="8">
                  <c:v>A6</c:v>
                </c:pt>
                <c:pt idx="9">
                  <c:v>A7</c:v>
                </c:pt>
                <c:pt idx="10">
                  <c:v>A8</c:v>
                </c:pt>
                <c:pt idx="11">
                  <c:v>A9</c:v>
                </c:pt>
                <c:pt idx="12">
                  <c:v>B1</c:v>
                </c:pt>
                <c:pt idx="13">
                  <c:v>B10</c:v>
                </c:pt>
                <c:pt idx="14">
                  <c:v>B11</c:v>
                </c:pt>
                <c:pt idx="15">
                  <c:v>B12</c:v>
                </c:pt>
                <c:pt idx="16">
                  <c:v>B2</c:v>
                </c:pt>
                <c:pt idx="17">
                  <c:v>B3</c:v>
                </c:pt>
                <c:pt idx="18">
                  <c:v>B4</c:v>
                </c:pt>
                <c:pt idx="19">
                  <c:v>B5</c:v>
                </c:pt>
                <c:pt idx="20">
                  <c:v>B6</c:v>
                </c:pt>
                <c:pt idx="21">
                  <c:v>B7</c:v>
                </c:pt>
                <c:pt idx="22">
                  <c:v>B8</c:v>
                </c:pt>
                <c:pt idx="23">
                  <c:v>B9</c:v>
                </c:pt>
                <c:pt idx="24">
                  <c:v>C1</c:v>
                </c:pt>
                <c:pt idx="25">
                  <c:v>C10</c:v>
                </c:pt>
                <c:pt idx="26">
                  <c:v>C11</c:v>
                </c:pt>
                <c:pt idx="27">
                  <c:v>C12</c:v>
                </c:pt>
                <c:pt idx="28">
                  <c:v>C2</c:v>
                </c:pt>
                <c:pt idx="29">
                  <c:v>C3</c:v>
                </c:pt>
                <c:pt idx="30">
                  <c:v>C4</c:v>
                </c:pt>
                <c:pt idx="31">
                  <c:v>C5</c:v>
                </c:pt>
                <c:pt idx="32">
                  <c:v>C7</c:v>
                </c:pt>
                <c:pt idx="33">
                  <c:v>C8</c:v>
                </c:pt>
                <c:pt idx="34">
                  <c:v>C9</c:v>
                </c:pt>
                <c:pt idx="35">
                  <c:v>D1</c:v>
                </c:pt>
                <c:pt idx="36">
                  <c:v>D10</c:v>
                </c:pt>
                <c:pt idx="37">
                  <c:v>D11</c:v>
                </c:pt>
                <c:pt idx="38">
                  <c:v>D12</c:v>
                </c:pt>
                <c:pt idx="39">
                  <c:v>D2</c:v>
                </c:pt>
                <c:pt idx="40">
                  <c:v>D3</c:v>
                </c:pt>
                <c:pt idx="41">
                  <c:v>D4</c:v>
                </c:pt>
                <c:pt idx="42">
                  <c:v>D5</c:v>
                </c:pt>
                <c:pt idx="43">
                  <c:v>D6</c:v>
                </c:pt>
                <c:pt idx="44">
                  <c:v>D7</c:v>
                </c:pt>
                <c:pt idx="45">
                  <c:v>D8</c:v>
                </c:pt>
                <c:pt idx="46">
                  <c:v>E1</c:v>
                </c:pt>
                <c:pt idx="47">
                  <c:v>E10</c:v>
                </c:pt>
                <c:pt idx="48">
                  <c:v>E11</c:v>
                </c:pt>
                <c:pt idx="49">
                  <c:v>E12</c:v>
                </c:pt>
                <c:pt idx="50">
                  <c:v>E2</c:v>
                </c:pt>
                <c:pt idx="51">
                  <c:v>E3</c:v>
                </c:pt>
                <c:pt idx="52">
                  <c:v>E4</c:v>
                </c:pt>
                <c:pt idx="53">
                  <c:v>E5</c:v>
                </c:pt>
                <c:pt idx="54">
                  <c:v>E6</c:v>
                </c:pt>
                <c:pt idx="55">
                  <c:v>E7</c:v>
                </c:pt>
                <c:pt idx="56">
                  <c:v>E8</c:v>
                </c:pt>
                <c:pt idx="57">
                  <c:v>E9</c:v>
                </c:pt>
                <c:pt idx="58">
                  <c:v>F1</c:v>
                </c:pt>
                <c:pt idx="59">
                  <c:v>F10</c:v>
                </c:pt>
                <c:pt idx="60">
                  <c:v>F11</c:v>
                </c:pt>
                <c:pt idx="61">
                  <c:v>F12</c:v>
                </c:pt>
                <c:pt idx="62">
                  <c:v>F2</c:v>
                </c:pt>
                <c:pt idx="63">
                  <c:v>F3</c:v>
                </c:pt>
                <c:pt idx="64">
                  <c:v>F4</c:v>
                </c:pt>
                <c:pt idx="65">
                  <c:v>F5</c:v>
                </c:pt>
                <c:pt idx="66">
                  <c:v>F6</c:v>
                </c:pt>
                <c:pt idx="67">
                  <c:v>F7</c:v>
                </c:pt>
                <c:pt idx="68">
                  <c:v>F8</c:v>
                </c:pt>
                <c:pt idx="69">
                  <c:v>F9</c:v>
                </c:pt>
                <c:pt idx="70">
                  <c:v>G1</c:v>
                </c:pt>
                <c:pt idx="71">
                  <c:v>G10</c:v>
                </c:pt>
                <c:pt idx="72">
                  <c:v>G11</c:v>
                </c:pt>
                <c:pt idx="73">
                  <c:v>G12</c:v>
                </c:pt>
                <c:pt idx="74">
                  <c:v>G2</c:v>
                </c:pt>
                <c:pt idx="75">
                  <c:v>G3</c:v>
                </c:pt>
                <c:pt idx="76">
                  <c:v>G4</c:v>
                </c:pt>
                <c:pt idx="77">
                  <c:v>G5</c:v>
                </c:pt>
                <c:pt idx="78">
                  <c:v>G6</c:v>
                </c:pt>
                <c:pt idx="79">
                  <c:v>G7</c:v>
                </c:pt>
                <c:pt idx="80">
                  <c:v>G8</c:v>
                </c:pt>
                <c:pt idx="81">
                  <c:v>G9</c:v>
                </c:pt>
                <c:pt idx="82">
                  <c:v>H1</c:v>
                </c:pt>
                <c:pt idx="83">
                  <c:v>H10</c:v>
                </c:pt>
                <c:pt idx="84">
                  <c:v>H11</c:v>
                </c:pt>
                <c:pt idx="85">
                  <c:v>H12</c:v>
                </c:pt>
                <c:pt idx="86">
                  <c:v>H2</c:v>
                </c:pt>
                <c:pt idx="87">
                  <c:v>H3</c:v>
                </c:pt>
                <c:pt idx="88">
                  <c:v>H4</c:v>
                </c:pt>
                <c:pt idx="89">
                  <c:v>H5</c:v>
                </c:pt>
                <c:pt idx="90">
                  <c:v>H6</c:v>
                </c:pt>
                <c:pt idx="91">
                  <c:v>H7</c:v>
                </c:pt>
                <c:pt idx="92">
                  <c:v>H8</c:v>
                </c:pt>
                <c:pt idx="93">
                  <c:v>H9</c:v>
                </c:pt>
                <c:pt idx="94">
                  <c:v>(blank)</c:v>
                </c:pt>
              </c:strCache>
            </c:strRef>
          </c:cat>
          <c:val>
            <c:numRef>
              <c:f>'Well Slope'!$C$4:$C$99</c:f>
              <c:numCache>
                <c:formatCode>General</c:formatCode>
                <c:ptCount val="95"/>
                <c:pt idx="0">
                  <c:v>-8.6790319999999931E-7</c:v>
                </c:pt>
                <c:pt idx="1">
                  <c:v>-7.1328987499999971E-7</c:v>
                </c:pt>
                <c:pt idx="2">
                  <c:v>-6.3418358749999992E-7</c:v>
                </c:pt>
                <c:pt idx="3">
                  <c:v>-9.1157090000000009E-7</c:v>
                </c:pt>
                <c:pt idx="4">
                  <c:v>-6.9240089999999959E-7</c:v>
                </c:pt>
                <c:pt idx="5">
                  <c:v>-6.9340289999999972E-7</c:v>
                </c:pt>
                <c:pt idx="6">
                  <c:v>-6.6657891249999979E-7</c:v>
                </c:pt>
                <c:pt idx="7">
                  <c:v>-6.9840819999999942E-7</c:v>
                </c:pt>
                <c:pt idx="8">
                  <c:v>-6.476338124999991E-7</c:v>
                </c:pt>
                <c:pt idx="9">
                  <c:v>-7.108483124999998E-7</c:v>
                </c:pt>
                <c:pt idx="10">
                  <c:v>-6.7580723749999958E-7</c:v>
                </c:pt>
                <c:pt idx="11">
                  <c:v>-6.8872593749999998E-7</c:v>
                </c:pt>
                <c:pt idx="12">
                  <c:v>-6.9859703749999965E-7</c:v>
                </c:pt>
                <c:pt idx="13">
                  <c:v>-7.1850443749999887E-7</c:v>
                </c:pt>
                <c:pt idx="14">
                  <c:v>-6.7798927500000007E-7</c:v>
                </c:pt>
                <c:pt idx="15">
                  <c:v>-7.0913362499999938E-7</c:v>
                </c:pt>
                <c:pt idx="16">
                  <c:v>-7.0273548749999978E-7</c:v>
                </c:pt>
                <c:pt idx="17">
                  <c:v>-7.156892874999995E-7</c:v>
                </c:pt>
                <c:pt idx="18">
                  <c:v>-7.1513845000000018E-7</c:v>
                </c:pt>
                <c:pt idx="19">
                  <c:v>-7.0517297499999963E-7</c:v>
                </c:pt>
                <c:pt idx="20">
                  <c:v>-7.1037927499999979E-7</c:v>
                </c:pt>
                <c:pt idx="21">
                  <c:v>-7.1189964999999949E-7</c:v>
                </c:pt>
                <c:pt idx="22">
                  <c:v>-7.1343898750000005E-7</c:v>
                </c:pt>
                <c:pt idx="23">
                  <c:v>-7.1049414999999934E-7</c:v>
                </c:pt>
                <c:pt idx="24">
                  <c:v>-6.9930911249999957E-7</c:v>
                </c:pt>
                <c:pt idx="25">
                  <c:v>-7.1964604999999982E-7</c:v>
                </c:pt>
                <c:pt idx="26">
                  <c:v>-7.06737025E-7</c:v>
                </c:pt>
                <c:pt idx="27">
                  <c:v>-6.5987553749999943E-7</c:v>
                </c:pt>
                <c:pt idx="28">
                  <c:v>-7.0329048749999943E-7</c:v>
                </c:pt>
                <c:pt idx="29">
                  <c:v>-6.9861337499999946E-7</c:v>
                </c:pt>
                <c:pt idx="30">
                  <c:v>-6.9088602499999941E-7</c:v>
                </c:pt>
                <c:pt idx="31">
                  <c:v>-7.2039787499999962E-7</c:v>
                </c:pt>
                <c:pt idx="32">
                  <c:v>-7.0529874999999954E-7</c:v>
                </c:pt>
                <c:pt idx="33">
                  <c:v>-6.9367501249999975E-7</c:v>
                </c:pt>
                <c:pt idx="34">
                  <c:v>-6.972352499999993E-7</c:v>
                </c:pt>
                <c:pt idx="35">
                  <c:v>-7.0250434999999952E-7</c:v>
                </c:pt>
                <c:pt idx="36">
                  <c:v>-7.0755732499999937E-7</c:v>
                </c:pt>
                <c:pt idx="37">
                  <c:v>-7.2746211250000007E-7</c:v>
                </c:pt>
                <c:pt idx="38">
                  <c:v>-7.2288759999999959E-7</c:v>
                </c:pt>
                <c:pt idx="39">
                  <c:v>-7.096956999999996E-7</c:v>
                </c:pt>
                <c:pt idx="40">
                  <c:v>-6.9661729999999936E-7</c:v>
                </c:pt>
                <c:pt idx="41">
                  <c:v>-7.0132036249999955E-7</c:v>
                </c:pt>
                <c:pt idx="42">
                  <c:v>-7.0651423749999975E-7</c:v>
                </c:pt>
                <c:pt idx="43">
                  <c:v>-6.9247746249999997E-7</c:v>
                </c:pt>
                <c:pt idx="44">
                  <c:v>-6.9447482499999908E-7</c:v>
                </c:pt>
                <c:pt idx="45">
                  <c:v>-6.7336687499999968E-7</c:v>
                </c:pt>
                <c:pt idx="46">
                  <c:v>-6.7485177499999954E-7</c:v>
                </c:pt>
                <c:pt idx="47">
                  <c:v>-7.2285884999999948E-7</c:v>
                </c:pt>
                <c:pt idx="48">
                  <c:v>-7.0132977499999955E-7</c:v>
                </c:pt>
                <c:pt idx="49">
                  <c:v>-7.2659668749999985E-7</c:v>
                </c:pt>
                <c:pt idx="50">
                  <c:v>-6.7784724999999998E-7</c:v>
                </c:pt>
                <c:pt idx="51">
                  <c:v>-7.0127787499999985E-7</c:v>
                </c:pt>
                <c:pt idx="52">
                  <c:v>-7.1015912499999984E-7</c:v>
                </c:pt>
                <c:pt idx="53">
                  <c:v>-6.936790874999995E-7</c:v>
                </c:pt>
                <c:pt idx="54">
                  <c:v>-6.8719596249999966E-7</c:v>
                </c:pt>
                <c:pt idx="55">
                  <c:v>-7.0012822499999913E-7</c:v>
                </c:pt>
                <c:pt idx="56">
                  <c:v>-7.063733249999994E-7</c:v>
                </c:pt>
                <c:pt idx="57">
                  <c:v>-7.2475922499999982E-7</c:v>
                </c:pt>
                <c:pt idx="58">
                  <c:v>-6.9898787499999996E-7</c:v>
                </c:pt>
                <c:pt idx="59">
                  <c:v>-7.4568679999999893E-7</c:v>
                </c:pt>
                <c:pt idx="60">
                  <c:v>-6.917637124999997E-7</c:v>
                </c:pt>
                <c:pt idx="61">
                  <c:v>-7.3367477499999972E-7</c:v>
                </c:pt>
                <c:pt idx="62">
                  <c:v>-6.9560541249999963E-7</c:v>
                </c:pt>
                <c:pt idx="63">
                  <c:v>-6.930624624999996E-7</c:v>
                </c:pt>
                <c:pt idx="64">
                  <c:v>-7.0714851249999919E-7</c:v>
                </c:pt>
                <c:pt idx="65">
                  <c:v>-6.9666927499999954E-7</c:v>
                </c:pt>
                <c:pt idx="66">
                  <c:v>-6.7288289999999954E-7</c:v>
                </c:pt>
                <c:pt idx="67">
                  <c:v>-1.9635898749999999E-6</c:v>
                </c:pt>
                <c:pt idx="68">
                  <c:v>-6.9416598749999924E-7</c:v>
                </c:pt>
                <c:pt idx="69">
                  <c:v>-7.0515674999999985E-7</c:v>
                </c:pt>
                <c:pt idx="70">
                  <c:v>-6.8713586249999923E-7</c:v>
                </c:pt>
                <c:pt idx="71">
                  <c:v>-7.1459832499999997E-7</c:v>
                </c:pt>
                <c:pt idx="72">
                  <c:v>-7.3817268749999964E-7</c:v>
                </c:pt>
                <c:pt idx="73">
                  <c:v>-6.7527693749999963E-7</c:v>
                </c:pt>
                <c:pt idx="74">
                  <c:v>-6.8991794999999995E-7</c:v>
                </c:pt>
                <c:pt idx="75">
                  <c:v>-7.0729364999999929E-7</c:v>
                </c:pt>
                <c:pt idx="76">
                  <c:v>-7.0458798749999925E-7</c:v>
                </c:pt>
                <c:pt idx="77">
                  <c:v>-6.9298602500000021E-7</c:v>
                </c:pt>
                <c:pt idx="78">
                  <c:v>-5.5292950000000001E-8</c:v>
                </c:pt>
                <c:pt idx="79">
                  <c:v>-7.1788102499999929E-7</c:v>
                </c:pt>
                <c:pt idx="80">
                  <c:v>-7.3199306249999928E-7</c:v>
                </c:pt>
                <c:pt idx="81">
                  <c:v>-7.1222366249999963E-7</c:v>
                </c:pt>
                <c:pt idx="82">
                  <c:v>-7.1137313749999947E-7</c:v>
                </c:pt>
                <c:pt idx="83">
                  <c:v>-7.2134397499999952E-7</c:v>
                </c:pt>
                <c:pt idx="84">
                  <c:v>-7.2336742499999907E-7</c:v>
                </c:pt>
                <c:pt idx="85">
                  <c:v>-9.9228939999999904E-7</c:v>
                </c:pt>
                <c:pt idx="86">
                  <c:v>-7.0858137499999944E-7</c:v>
                </c:pt>
                <c:pt idx="87">
                  <c:v>-6.9940623750000005E-7</c:v>
                </c:pt>
                <c:pt idx="88">
                  <c:v>-6.9132347499999934E-7</c:v>
                </c:pt>
                <c:pt idx="89">
                  <c:v>-7.3021151249999948E-7</c:v>
                </c:pt>
                <c:pt idx="90">
                  <c:v>-7.3021847499999916E-7</c:v>
                </c:pt>
                <c:pt idx="91">
                  <c:v>-7.3044952499999947E-7</c:v>
                </c:pt>
                <c:pt idx="92">
                  <c:v>-7.28327574999999E-7</c:v>
                </c:pt>
                <c:pt idx="93">
                  <c:v>-7.2006014999999997E-7</c:v>
                </c:pt>
              </c:numCache>
            </c:numRef>
          </c:val>
          <c:smooth val="0"/>
          <c:extLst>
            <c:ext xmlns:c16="http://schemas.microsoft.com/office/drawing/2014/chart" uri="{C3380CC4-5D6E-409C-BE32-E72D297353CC}">
              <c16:uniqueId val="{00000001-B1BE-4741-A9AB-A383D66D3DA3}"/>
            </c:ext>
          </c:extLst>
        </c:ser>
        <c:ser>
          <c:idx val="2"/>
          <c:order val="2"/>
          <c:tx>
            <c:strRef>
              <c:f>'Well Slope'!$D$3</c:f>
              <c:strCache>
                <c:ptCount val="1"/>
                <c:pt idx="0">
                  <c:v>Sum of Well Slope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'Well Slope'!$A$4:$A$99</c:f>
              <c:strCache>
                <c:ptCount val="95"/>
                <c:pt idx="0">
                  <c:v>A1</c:v>
                </c:pt>
                <c:pt idx="1">
                  <c:v>A10</c:v>
                </c:pt>
                <c:pt idx="2">
                  <c:v>A11</c:v>
                </c:pt>
                <c:pt idx="3">
                  <c:v>A12</c:v>
                </c:pt>
                <c:pt idx="4">
                  <c:v>A2</c:v>
                </c:pt>
                <c:pt idx="5">
                  <c:v>A3</c:v>
                </c:pt>
                <c:pt idx="6">
                  <c:v>A4</c:v>
                </c:pt>
                <c:pt idx="7">
                  <c:v>A5</c:v>
                </c:pt>
                <c:pt idx="8">
                  <c:v>A6</c:v>
                </c:pt>
                <c:pt idx="9">
                  <c:v>A7</c:v>
                </c:pt>
                <c:pt idx="10">
                  <c:v>A8</c:v>
                </c:pt>
                <c:pt idx="11">
                  <c:v>A9</c:v>
                </c:pt>
                <c:pt idx="12">
                  <c:v>B1</c:v>
                </c:pt>
                <c:pt idx="13">
                  <c:v>B10</c:v>
                </c:pt>
                <c:pt idx="14">
                  <c:v>B11</c:v>
                </c:pt>
                <c:pt idx="15">
                  <c:v>B12</c:v>
                </c:pt>
                <c:pt idx="16">
                  <c:v>B2</c:v>
                </c:pt>
                <c:pt idx="17">
                  <c:v>B3</c:v>
                </c:pt>
                <c:pt idx="18">
                  <c:v>B4</c:v>
                </c:pt>
                <c:pt idx="19">
                  <c:v>B5</c:v>
                </c:pt>
                <c:pt idx="20">
                  <c:v>B6</c:v>
                </c:pt>
                <c:pt idx="21">
                  <c:v>B7</c:v>
                </c:pt>
                <c:pt idx="22">
                  <c:v>B8</c:v>
                </c:pt>
                <c:pt idx="23">
                  <c:v>B9</c:v>
                </c:pt>
                <c:pt idx="24">
                  <c:v>C1</c:v>
                </c:pt>
                <c:pt idx="25">
                  <c:v>C10</c:v>
                </c:pt>
                <c:pt idx="26">
                  <c:v>C11</c:v>
                </c:pt>
                <c:pt idx="27">
                  <c:v>C12</c:v>
                </c:pt>
                <c:pt idx="28">
                  <c:v>C2</c:v>
                </c:pt>
                <c:pt idx="29">
                  <c:v>C3</c:v>
                </c:pt>
                <c:pt idx="30">
                  <c:v>C4</c:v>
                </c:pt>
                <c:pt idx="31">
                  <c:v>C5</c:v>
                </c:pt>
                <c:pt idx="32">
                  <c:v>C7</c:v>
                </c:pt>
                <c:pt idx="33">
                  <c:v>C8</c:v>
                </c:pt>
                <c:pt idx="34">
                  <c:v>C9</c:v>
                </c:pt>
                <c:pt idx="35">
                  <c:v>D1</c:v>
                </c:pt>
                <c:pt idx="36">
                  <c:v>D10</c:v>
                </c:pt>
                <c:pt idx="37">
                  <c:v>D11</c:v>
                </c:pt>
                <c:pt idx="38">
                  <c:v>D12</c:v>
                </c:pt>
                <c:pt idx="39">
                  <c:v>D2</c:v>
                </c:pt>
                <c:pt idx="40">
                  <c:v>D3</c:v>
                </c:pt>
                <c:pt idx="41">
                  <c:v>D4</c:v>
                </c:pt>
                <c:pt idx="42">
                  <c:v>D5</c:v>
                </c:pt>
                <c:pt idx="43">
                  <c:v>D6</c:v>
                </c:pt>
                <c:pt idx="44">
                  <c:v>D7</c:v>
                </c:pt>
                <c:pt idx="45">
                  <c:v>D8</c:v>
                </c:pt>
                <c:pt idx="46">
                  <c:v>E1</c:v>
                </c:pt>
                <c:pt idx="47">
                  <c:v>E10</c:v>
                </c:pt>
                <c:pt idx="48">
                  <c:v>E11</c:v>
                </c:pt>
                <c:pt idx="49">
                  <c:v>E12</c:v>
                </c:pt>
                <c:pt idx="50">
                  <c:v>E2</c:v>
                </c:pt>
                <c:pt idx="51">
                  <c:v>E3</c:v>
                </c:pt>
                <c:pt idx="52">
                  <c:v>E4</c:v>
                </c:pt>
                <c:pt idx="53">
                  <c:v>E5</c:v>
                </c:pt>
                <c:pt idx="54">
                  <c:v>E6</c:v>
                </c:pt>
                <c:pt idx="55">
                  <c:v>E7</c:v>
                </c:pt>
                <c:pt idx="56">
                  <c:v>E8</c:v>
                </c:pt>
                <c:pt idx="57">
                  <c:v>E9</c:v>
                </c:pt>
                <c:pt idx="58">
                  <c:v>F1</c:v>
                </c:pt>
                <c:pt idx="59">
                  <c:v>F10</c:v>
                </c:pt>
                <c:pt idx="60">
                  <c:v>F11</c:v>
                </c:pt>
                <c:pt idx="61">
                  <c:v>F12</c:v>
                </c:pt>
                <c:pt idx="62">
                  <c:v>F2</c:v>
                </c:pt>
                <c:pt idx="63">
                  <c:v>F3</c:v>
                </c:pt>
                <c:pt idx="64">
                  <c:v>F4</c:v>
                </c:pt>
                <c:pt idx="65">
                  <c:v>F5</c:v>
                </c:pt>
                <c:pt idx="66">
                  <c:v>F6</c:v>
                </c:pt>
                <c:pt idx="67">
                  <c:v>F7</c:v>
                </c:pt>
                <c:pt idx="68">
                  <c:v>F8</c:v>
                </c:pt>
                <c:pt idx="69">
                  <c:v>F9</c:v>
                </c:pt>
                <c:pt idx="70">
                  <c:v>G1</c:v>
                </c:pt>
                <c:pt idx="71">
                  <c:v>G10</c:v>
                </c:pt>
                <c:pt idx="72">
                  <c:v>G11</c:v>
                </c:pt>
                <c:pt idx="73">
                  <c:v>G12</c:v>
                </c:pt>
                <c:pt idx="74">
                  <c:v>G2</c:v>
                </c:pt>
                <c:pt idx="75">
                  <c:v>G3</c:v>
                </c:pt>
                <c:pt idx="76">
                  <c:v>G4</c:v>
                </c:pt>
                <c:pt idx="77">
                  <c:v>G5</c:v>
                </c:pt>
                <c:pt idx="78">
                  <c:v>G6</c:v>
                </c:pt>
                <c:pt idx="79">
                  <c:v>G7</c:v>
                </c:pt>
                <c:pt idx="80">
                  <c:v>G8</c:v>
                </c:pt>
                <c:pt idx="81">
                  <c:v>G9</c:v>
                </c:pt>
                <c:pt idx="82">
                  <c:v>H1</c:v>
                </c:pt>
                <c:pt idx="83">
                  <c:v>H10</c:v>
                </c:pt>
                <c:pt idx="84">
                  <c:v>H11</c:v>
                </c:pt>
                <c:pt idx="85">
                  <c:v>H12</c:v>
                </c:pt>
                <c:pt idx="86">
                  <c:v>H2</c:v>
                </c:pt>
                <c:pt idx="87">
                  <c:v>H3</c:v>
                </c:pt>
                <c:pt idx="88">
                  <c:v>H4</c:v>
                </c:pt>
                <c:pt idx="89">
                  <c:v>H5</c:v>
                </c:pt>
                <c:pt idx="90">
                  <c:v>H6</c:v>
                </c:pt>
                <c:pt idx="91">
                  <c:v>H7</c:v>
                </c:pt>
                <c:pt idx="92">
                  <c:v>H8</c:v>
                </c:pt>
                <c:pt idx="93">
                  <c:v>H9</c:v>
                </c:pt>
                <c:pt idx="94">
                  <c:v>(blank)</c:v>
                </c:pt>
              </c:strCache>
            </c:strRef>
          </c:cat>
          <c:val>
            <c:numRef>
              <c:f>'Well Slope'!$D$4:$D$99</c:f>
              <c:numCache>
                <c:formatCode>General</c:formatCode>
                <c:ptCount val="95"/>
                <c:pt idx="0">
                  <c:v>-6.3273153749999978E-7</c:v>
                </c:pt>
                <c:pt idx="1">
                  <c:v>-5.6569735000000007E-7</c:v>
                </c:pt>
                <c:pt idx="2">
                  <c:v>-5.574258624999998E-7</c:v>
                </c:pt>
                <c:pt idx="3">
                  <c:v>-6.3471669999999963E-7</c:v>
                </c:pt>
                <c:pt idx="4">
                  <c:v>-5.6837834999999974E-7</c:v>
                </c:pt>
                <c:pt idx="5">
                  <c:v>-6.5389558749999961E-7</c:v>
                </c:pt>
                <c:pt idx="6">
                  <c:v>-6.6179513749999974E-7</c:v>
                </c:pt>
                <c:pt idx="7">
                  <c:v>-6.6420533749999965E-7</c:v>
                </c:pt>
                <c:pt idx="8">
                  <c:v>-6.4956432499999976E-7</c:v>
                </c:pt>
                <c:pt idx="9">
                  <c:v>-5.5071162499999937E-7</c:v>
                </c:pt>
                <c:pt idx="10">
                  <c:v>-6.4942753749999966E-7</c:v>
                </c:pt>
                <c:pt idx="11">
                  <c:v>-5.8843899999999912E-7</c:v>
                </c:pt>
                <c:pt idx="12">
                  <c:v>-6.0526212499999967E-7</c:v>
                </c:pt>
                <c:pt idx="13">
                  <c:v>-5.9522162499999928E-7</c:v>
                </c:pt>
                <c:pt idx="14">
                  <c:v>-5.9557292499999947E-7</c:v>
                </c:pt>
                <c:pt idx="15">
                  <c:v>-6.3138346249999989E-7</c:v>
                </c:pt>
                <c:pt idx="16">
                  <c:v>-6.384668749999996E-7</c:v>
                </c:pt>
                <c:pt idx="17">
                  <c:v>-6.4876868749999969E-7</c:v>
                </c:pt>
                <c:pt idx="18">
                  <c:v>-6.4146109999999931E-7</c:v>
                </c:pt>
                <c:pt idx="19">
                  <c:v>-6.6608113749999935E-7</c:v>
                </c:pt>
                <c:pt idx="20">
                  <c:v>-6.2928501249999953E-7</c:v>
                </c:pt>
                <c:pt idx="21">
                  <c:v>-5.592932999999995E-7</c:v>
                </c:pt>
                <c:pt idx="22">
                  <c:v>-6.3868299999999976E-7</c:v>
                </c:pt>
                <c:pt idx="23">
                  <c:v>-6.4148427499999962E-7</c:v>
                </c:pt>
                <c:pt idx="24">
                  <c:v>-6.1590154999999906E-7</c:v>
                </c:pt>
                <c:pt idx="25">
                  <c:v>-6.5703046249999834E-7</c:v>
                </c:pt>
                <c:pt idx="26">
                  <c:v>-6.6924203750000006E-7</c:v>
                </c:pt>
                <c:pt idx="27">
                  <c:v>-5.2305756249999987E-7</c:v>
                </c:pt>
                <c:pt idx="28">
                  <c:v>-6.3984492499999959E-7</c:v>
                </c:pt>
                <c:pt idx="29">
                  <c:v>-6.5236701249999918E-7</c:v>
                </c:pt>
                <c:pt idx="30">
                  <c:v>-6.3691388749999939E-7</c:v>
                </c:pt>
                <c:pt idx="31">
                  <c:v>-6.4876711249999927E-7</c:v>
                </c:pt>
                <c:pt idx="32">
                  <c:v>-5.9023537499999997E-7</c:v>
                </c:pt>
                <c:pt idx="33">
                  <c:v>-6.4853893749999944E-7</c:v>
                </c:pt>
                <c:pt idx="34">
                  <c:v>-6.6849702499999994E-7</c:v>
                </c:pt>
                <c:pt idx="35">
                  <c:v>-6.3090089999999942E-7</c:v>
                </c:pt>
                <c:pt idx="36">
                  <c:v>-6.471525874999993E-7</c:v>
                </c:pt>
                <c:pt idx="37">
                  <c:v>-6.1200102499999972E-7</c:v>
                </c:pt>
                <c:pt idx="38">
                  <c:v>-5.6799277500000005E-7</c:v>
                </c:pt>
                <c:pt idx="39">
                  <c:v>-6.5198562499999938E-7</c:v>
                </c:pt>
                <c:pt idx="40">
                  <c:v>-6.2966909999999959E-7</c:v>
                </c:pt>
                <c:pt idx="41">
                  <c:v>-6.2791237499999931E-7</c:v>
                </c:pt>
                <c:pt idx="42">
                  <c:v>-6.2029578749999972E-7</c:v>
                </c:pt>
                <c:pt idx="43">
                  <c:v>-6.4327664999999973E-7</c:v>
                </c:pt>
                <c:pt idx="44">
                  <c:v>-6.492348374999988E-7</c:v>
                </c:pt>
                <c:pt idx="45">
                  <c:v>-6.5028337499999967E-7</c:v>
                </c:pt>
                <c:pt idx="46">
                  <c:v>-6.2048584999999974E-7</c:v>
                </c:pt>
                <c:pt idx="47">
                  <c:v>-4.9997403749999977E-7</c:v>
                </c:pt>
                <c:pt idx="48">
                  <c:v>-6.9160383749999923E-7</c:v>
                </c:pt>
                <c:pt idx="49">
                  <c:v>-5.2360461250000011E-7</c:v>
                </c:pt>
                <c:pt idx="50">
                  <c:v>-6.2425638749999982E-7</c:v>
                </c:pt>
                <c:pt idx="51">
                  <c:v>-6.3506946249999999E-7</c:v>
                </c:pt>
                <c:pt idx="52">
                  <c:v>-6.3218612499999971E-7</c:v>
                </c:pt>
                <c:pt idx="53">
                  <c:v>-6.399188124999998E-7</c:v>
                </c:pt>
                <c:pt idx="54">
                  <c:v>-6.4324374999999993E-7</c:v>
                </c:pt>
                <c:pt idx="55">
                  <c:v>-6.4943847499999936E-7</c:v>
                </c:pt>
                <c:pt idx="56">
                  <c:v>-6.5073186249999914E-7</c:v>
                </c:pt>
                <c:pt idx="57">
                  <c:v>-6.6611533749999964E-7</c:v>
                </c:pt>
                <c:pt idx="58">
                  <c:v>-6.364885624999995E-7</c:v>
                </c:pt>
                <c:pt idx="59">
                  <c:v>-6.5599677499999979E-7</c:v>
                </c:pt>
                <c:pt idx="60">
                  <c:v>-6.3578997499999912E-7</c:v>
                </c:pt>
                <c:pt idx="61">
                  <c:v>-5.4190557499999963E-7</c:v>
                </c:pt>
                <c:pt idx="62">
                  <c:v>-6.4070092499999982E-7</c:v>
                </c:pt>
                <c:pt idx="63">
                  <c:v>-6.5542939999999982E-7</c:v>
                </c:pt>
                <c:pt idx="64">
                  <c:v>-6.6128237499999994E-7</c:v>
                </c:pt>
                <c:pt idx="65">
                  <c:v>-6.5582597499999918E-7</c:v>
                </c:pt>
                <c:pt idx="66">
                  <c:v>-6.370287124999997E-7</c:v>
                </c:pt>
                <c:pt idx="67">
                  <c:v>-6.4856079999999949E-7</c:v>
                </c:pt>
                <c:pt idx="68">
                  <c:v>-6.3189618749999982E-7</c:v>
                </c:pt>
                <c:pt idx="69">
                  <c:v>-6.3370638749999968E-7</c:v>
                </c:pt>
                <c:pt idx="70">
                  <c:v>-6.3317192499999983E-7</c:v>
                </c:pt>
                <c:pt idx="71">
                  <c:v>-4.7423008749999961E-7</c:v>
                </c:pt>
                <c:pt idx="72">
                  <c:v>-6.3465514999999966E-7</c:v>
                </c:pt>
                <c:pt idx="73">
                  <c:v>-5.946609499999999E-7</c:v>
                </c:pt>
                <c:pt idx="74">
                  <c:v>-6.3829333749999991E-7</c:v>
                </c:pt>
                <c:pt idx="75">
                  <c:v>-6.4211321249999987E-7</c:v>
                </c:pt>
                <c:pt idx="76">
                  <c:v>-6.3239246249999968E-7</c:v>
                </c:pt>
                <c:pt idx="77">
                  <c:v>-6.1543819999999962E-7</c:v>
                </c:pt>
                <c:pt idx="78">
                  <c:v>-6.3048802499999885E-7</c:v>
                </c:pt>
                <c:pt idx="79">
                  <c:v>-6.4476143749999924E-7</c:v>
                </c:pt>
                <c:pt idx="80">
                  <c:v>-6.5572758749999968E-7</c:v>
                </c:pt>
                <c:pt idx="81">
                  <c:v>-6.463363625000001E-7</c:v>
                </c:pt>
                <c:pt idx="82">
                  <c:v>-6.1759267499999992E-7</c:v>
                </c:pt>
                <c:pt idx="83">
                  <c:v>-6.4119447499999997E-7</c:v>
                </c:pt>
                <c:pt idx="84">
                  <c:v>-3.5477817499999926E-7</c:v>
                </c:pt>
                <c:pt idx="85">
                  <c:v>-3.2515247499999952E-7</c:v>
                </c:pt>
                <c:pt idx="86">
                  <c:v>-6.2774142499999954E-7</c:v>
                </c:pt>
                <c:pt idx="87">
                  <c:v>-6.4206948749999976E-7</c:v>
                </c:pt>
                <c:pt idx="88">
                  <c:v>-6.2420036249999966E-7</c:v>
                </c:pt>
                <c:pt idx="89">
                  <c:v>-6.4433202499999962E-7</c:v>
                </c:pt>
                <c:pt idx="90">
                  <c:v>-6.4048352499999947E-7</c:v>
                </c:pt>
                <c:pt idx="91">
                  <c:v>-6.393842499999998E-7</c:v>
                </c:pt>
                <c:pt idx="92">
                  <c:v>-6.3472079999999989E-7</c:v>
                </c:pt>
                <c:pt idx="93">
                  <c:v>-6.0485064999999984E-7</c:v>
                </c:pt>
              </c:numCache>
            </c:numRef>
          </c:val>
          <c:smooth val="0"/>
          <c:extLst>
            <c:ext xmlns:c16="http://schemas.microsoft.com/office/drawing/2014/chart" uri="{C3380CC4-5D6E-409C-BE32-E72D297353CC}">
              <c16:uniqueId val="{00000000-6668-4B28-840C-55C4C9E26BE0}"/>
            </c:ext>
          </c:extLst>
        </c:ser>
        <c:dLbls>
          <c:showLegendKey val="0"/>
          <c:showVal val="0"/>
          <c:showCatName val="0"/>
          <c:showSerName val="0"/>
          <c:showPercent val="0"/>
          <c:showBubbleSize val="0"/>
        </c:dLbls>
        <c:marker val="1"/>
        <c:smooth val="0"/>
        <c:axId val="450337184"/>
        <c:axId val="450332384"/>
      </c:lineChart>
      <c:catAx>
        <c:axId val="45033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32384"/>
        <c:crosses val="autoZero"/>
        <c:auto val="1"/>
        <c:lblAlgn val="ctr"/>
        <c:lblOffset val="100"/>
        <c:noMultiLvlLbl val="0"/>
      </c:catAx>
      <c:valAx>
        <c:axId val="4503323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33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[PeakData_BDM2-6_CalibrationCompare.xlsx]Well Intercept!PivotTable11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'Well Intercept'!$B$3</c:f>
              <c:strCache>
                <c:ptCount val="1"/>
                <c:pt idx="0">
                  <c:v>Sum of Well Intercept Cal1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'Well Intercept'!$A$4:$A$94</c:f>
              <c:strCache>
                <c:ptCount val="90"/>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E5</c:v>
                </c:pt>
                <c:pt idx="52">
                  <c:v>E6</c:v>
                </c:pt>
                <c:pt idx="53">
                  <c:v>E7</c:v>
                </c:pt>
                <c:pt idx="54">
                  <c:v>E8</c:v>
                </c:pt>
                <c:pt idx="55">
                  <c:v>E9</c:v>
                </c:pt>
                <c:pt idx="56">
                  <c:v>F1</c:v>
                </c:pt>
                <c:pt idx="57">
                  <c:v>F10</c:v>
                </c:pt>
                <c:pt idx="58">
                  <c:v>F11</c:v>
                </c:pt>
                <c:pt idx="59">
                  <c:v>F12</c:v>
                </c:pt>
                <c:pt idx="60">
                  <c:v>F2</c:v>
                </c:pt>
                <c:pt idx="61">
                  <c:v>F3</c:v>
                </c:pt>
                <c:pt idx="62">
                  <c:v>F4</c:v>
                </c:pt>
                <c:pt idx="63">
                  <c:v>F5</c:v>
                </c:pt>
                <c:pt idx="64">
                  <c:v>F6</c:v>
                </c:pt>
                <c:pt idx="65">
                  <c:v>F8</c:v>
                </c:pt>
                <c:pt idx="66">
                  <c:v>F9</c:v>
                </c:pt>
                <c:pt idx="67">
                  <c:v>G1</c:v>
                </c:pt>
                <c:pt idx="68">
                  <c:v>G10</c:v>
                </c:pt>
                <c:pt idx="69">
                  <c:v>G11</c:v>
                </c:pt>
                <c:pt idx="70">
                  <c:v>G12</c:v>
                </c:pt>
                <c:pt idx="71">
                  <c:v>G2</c:v>
                </c:pt>
                <c:pt idx="72">
                  <c:v>G3</c:v>
                </c:pt>
                <c:pt idx="73">
                  <c:v>G4</c:v>
                </c:pt>
                <c:pt idx="74">
                  <c:v>G5</c:v>
                </c:pt>
                <c:pt idx="75">
                  <c:v>G7</c:v>
                </c:pt>
                <c:pt idx="76">
                  <c:v>G8</c:v>
                </c:pt>
                <c:pt idx="77">
                  <c:v>G9</c:v>
                </c:pt>
                <c:pt idx="78">
                  <c:v>H1</c:v>
                </c:pt>
                <c:pt idx="79">
                  <c:v>H10</c:v>
                </c:pt>
                <c:pt idx="80">
                  <c:v>H11</c:v>
                </c:pt>
                <c:pt idx="81">
                  <c:v>H2</c:v>
                </c:pt>
                <c:pt idx="82">
                  <c:v>H3</c:v>
                </c:pt>
                <c:pt idx="83">
                  <c:v>H4</c:v>
                </c:pt>
                <c:pt idx="84">
                  <c:v>H5</c:v>
                </c:pt>
                <c:pt idx="85">
                  <c:v>H6</c:v>
                </c:pt>
                <c:pt idx="86">
                  <c:v>H7</c:v>
                </c:pt>
                <c:pt idx="87">
                  <c:v>H8</c:v>
                </c:pt>
                <c:pt idx="88">
                  <c:v>H9</c:v>
                </c:pt>
                <c:pt idx="89">
                  <c:v>(blank)</c:v>
                </c:pt>
              </c:strCache>
            </c:strRef>
          </c:cat>
          <c:val>
            <c:numRef>
              <c:f>'Well Intercept'!$B$4:$B$94</c:f>
              <c:numCache>
                <c:formatCode>General</c:formatCode>
                <c:ptCount val="90"/>
                <c:pt idx="0">
                  <c:v>3.4050868749999972E-6</c:v>
                </c:pt>
                <c:pt idx="1">
                  <c:v>3.516302737499997E-6</c:v>
                </c:pt>
                <c:pt idx="2">
                  <c:v>3.4816252374999974E-6</c:v>
                </c:pt>
                <c:pt idx="3">
                  <c:v>3.5756805749999969E-6</c:v>
                </c:pt>
                <c:pt idx="4">
                  <c:v>3.5378369374999975E-6</c:v>
                </c:pt>
                <c:pt idx="5">
                  <c:v>3.4710829874999954E-6</c:v>
                </c:pt>
                <c:pt idx="6">
                  <c:v>3.4026528624999976E-6</c:v>
                </c:pt>
                <c:pt idx="7">
                  <c:v>3.4681985124999991E-6</c:v>
                </c:pt>
                <c:pt idx="8">
                  <c:v>3.5509715374999988E-6</c:v>
                </c:pt>
                <c:pt idx="9">
                  <c:v>3.5101053249999994E-6</c:v>
                </c:pt>
                <c:pt idx="10">
                  <c:v>3.3978296999999988E-6</c:v>
                </c:pt>
                <c:pt idx="11">
                  <c:v>3.5009369374999979E-6</c:v>
                </c:pt>
                <c:pt idx="12">
                  <c:v>3.4377385999999979E-6</c:v>
                </c:pt>
                <c:pt idx="13">
                  <c:v>3.5575586124999966E-6</c:v>
                </c:pt>
                <c:pt idx="14">
                  <c:v>3.4874929874999978E-6</c:v>
                </c:pt>
                <c:pt idx="15">
                  <c:v>3.4660532124999966E-6</c:v>
                </c:pt>
                <c:pt idx="16">
                  <c:v>3.4719373874999954E-6</c:v>
                </c:pt>
                <c:pt idx="17">
                  <c:v>3.5493297374999987E-6</c:v>
                </c:pt>
                <c:pt idx="18">
                  <c:v>3.4965863499999978E-6</c:v>
                </c:pt>
                <c:pt idx="19">
                  <c:v>3.4606693874999978E-6</c:v>
                </c:pt>
                <c:pt idx="20">
                  <c:v>3.4778834249999954E-6</c:v>
                </c:pt>
                <c:pt idx="21">
                  <c:v>3.5659123374999953E-6</c:v>
                </c:pt>
                <c:pt idx="22">
                  <c:v>3.3147801249999964E-6</c:v>
                </c:pt>
                <c:pt idx="23">
                  <c:v>3.4799424124999964E-6</c:v>
                </c:pt>
                <c:pt idx="24">
                  <c:v>3.4750792624999975E-6</c:v>
                </c:pt>
                <c:pt idx="25">
                  <c:v>3.5988541999999977E-6</c:v>
                </c:pt>
                <c:pt idx="26">
                  <c:v>3.4393629624999991E-6</c:v>
                </c:pt>
                <c:pt idx="27">
                  <c:v>3.5285577874999992E-6</c:v>
                </c:pt>
                <c:pt idx="28">
                  <c:v>3.5233965249999992E-6</c:v>
                </c:pt>
                <c:pt idx="29">
                  <c:v>3.4769125374999978E-6</c:v>
                </c:pt>
                <c:pt idx="30">
                  <c:v>3.4687479374999973E-6</c:v>
                </c:pt>
                <c:pt idx="31">
                  <c:v>3.4749838749999964E-6</c:v>
                </c:pt>
                <c:pt idx="32">
                  <c:v>3.5406766874999968E-6</c:v>
                </c:pt>
                <c:pt idx="33">
                  <c:v>3.3851256374999973E-6</c:v>
                </c:pt>
                <c:pt idx="34">
                  <c:v>3.473117537499997E-6</c:v>
                </c:pt>
                <c:pt idx="35">
                  <c:v>3.5159555249999985E-6</c:v>
                </c:pt>
                <c:pt idx="36">
                  <c:v>3.6234800249999974E-6</c:v>
                </c:pt>
                <c:pt idx="37">
                  <c:v>3.4733333499999991E-6</c:v>
                </c:pt>
                <c:pt idx="38">
                  <c:v>3.4415340999999966E-6</c:v>
                </c:pt>
                <c:pt idx="39">
                  <c:v>3.4605845124999986E-6</c:v>
                </c:pt>
                <c:pt idx="40">
                  <c:v>3.4539277499999993E-6</c:v>
                </c:pt>
                <c:pt idx="41">
                  <c:v>3.4546687124999973E-6</c:v>
                </c:pt>
                <c:pt idx="42">
                  <c:v>3.4821190249999966E-6</c:v>
                </c:pt>
                <c:pt idx="43">
                  <c:v>3.4337262499999974E-6</c:v>
                </c:pt>
                <c:pt idx="44">
                  <c:v>3.2947496749999973E-6</c:v>
                </c:pt>
                <c:pt idx="45">
                  <c:v>3.5249787249999978E-6</c:v>
                </c:pt>
                <c:pt idx="46">
                  <c:v>3.5065125874999991E-6</c:v>
                </c:pt>
                <c:pt idx="47">
                  <c:v>3.5760207999999998E-6</c:v>
                </c:pt>
                <c:pt idx="48">
                  <c:v>3.4782237124999981E-6</c:v>
                </c:pt>
                <c:pt idx="49">
                  <c:v>3.5191721624999978E-6</c:v>
                </c:pt>
                <c:pt idx="50">
                  <c:v>3.4367847374999958E-6</c:v>
                </c:pt>
                <c:pt idx="51">
                  <c:v>3.6395788499999975E-6</c:v>
                </c:pt>
                <c:pt idx="52">
                  <c:v>3.4647256374999965E-6</c:v>
                </c:pt>
                <c:pt idx="53">
                  <c:v>3.4769978249999974E-6</c:v>
                </c:pt>
                <c:pt idx="54">
                  <c:v>3.4794272749999992E-6</c:v>
                </c:pt>
                <c:pt idx="55">
                  <c:v>3.5295248124999981E-6</c:v>
                </c:pt>
                <c:pt idx="56">
                  <c:v>3.3611041374999967E-6</c:v>
                </c:pt>
                <c:pt idx="57">
                  <c:v>3.4845538249999981E-6</c:v>
                </c:pt>
                <c:pt idx="58">
                  <c:v>3.500362412499998E-6</c:v>
                </c:pt>
                <c:pt idx="59">
                  <c:v>3.6381318624999973E-6</c:v>
                </c:pt>
                <c:pt idx="60">
                  <c:v>3.402320749999995E-6</c:v>
                </c:pt>
                <c:pt idx="61">
                  <c:v>3.4804059499999978E-6</c:v>
                </c:pt>
                <c:pt idx="62">
                  <c:v>3.4481334749999971E-6</c:v>
                </c:pt>
                <c:pt idx="63">
                  <c:v>3.447853174999998E-6</c:v>
                </c:pt>
                <c:pt idx="64">
                  <c:v>3.4435643749999983E-6</c:v>
                </c:pt>
                <c:pt idx="65">
                  <c:v>3.5262009624999998E-6</c:v>
                </c:pt>
                <c:pt idx="66">
                  <c:v>3.5027977874999987E-6</c:v>
                </c:pt>
                <c:pt idx="67">
                  <c:v>3.3102135249999982E-6</c:v>
                </c:pt>
                <c:pt idx="68">
                  <c:v>3.6076409374999956E-6</c:v>
                </c:pt>
                <c:pt idx="69">
                  <c:v>3.4660723874999985E-6</c:v>
                </c:pt>
                <c:pt idx="70">
                  <c:v>3.553170187499999E-6</c:v>
                </c:pt>
                <c:pt idx="71">
                  <c:v>3.4562777749999977E-6</c:v>
                </c:pt>
                <c:pt idx="72">
                  <c:v>3.4857856874999985E-6</c:v>
                </c:pt>
                <c:pt idx="73">
                  <c:v>3.3965775749999969E-6</c:v>
                </c:pt>
                <c:pt idx="74">
                  <c:v>3.4095326874999978E-6</c:v>
                </c:pt>
                <c:pt idx="75">
                  <c:v>3.5046091749999981E-6</c:v>
                </c:pt>
                <c:pt idx="76">
                  <c:v>3.4449616749999967E-6</c:v>
                </c:pt>
                <c:pt idx="77">
                  <c:v>3.5078684499999954E-6</c:v>
                </c:pt>
                <c:pt idx="78">
                  <c:v>3.3572954499999986E-6</c:v>
                </c:pt>
                <c:pt idx="79">
                  <c:v>3.451517324999997E-6</c:v>
                </c:pt>
                <c:pt idx="80">
                  <c:v>3.5514375499999967E-6</c:v>
                </c:pt>
                <c:pt idx="81">
                  <c:v>3.4167527124999981E-6</c:v>
                </c:pt>
                <c:pt idx="82">
                  <c:v>3.441531487499998E-6</c:v>
                </c:pt>
                <c:pt idx="83">
                  <c:v>3.4324624999999963E-6</c:v>
                </c:pt>
                <c:pt idx="84">
                  <c:v>3.4761662249999992E-6</c:v>
                </c:pt>
                <c:pt idx="85">
                  <c:v>3.5368922249999962E-6</c:v>
                </c:pt>
                <c:pt idx="86">
                  <c:v>3.4227463499999971E-6</c:v>
                </c:pt>
                <c:pt idx="87">
                  <c:v>3.4929977874999989E-6</c:v>
                </c:pt>
                <c:pt idx="88">
                  <c:v>3.4824391499999973E-6</c:v>
                </c:pt>
              </c:numCache>
            </c:numRef>
          </c:val>
          <c:smooth val="0"/>
          <c:extLst>
            <c:ext xmlns:c16="http://schemas.microsoft.com/office/drawing/2014/chart" uri="{C3380CC4-5D6E-409C-BE32-E72D297353CC}">
              <c16:uniqueId val="{00000000-EF42-4B97-B0C1-C8169A743EC0}"/>
            </c:ext>
          </c:extLst>
        </c:ser>
        <c:ser>
          <c:idx val="1"/>
          <c:order val="1"/>
          <c:tx>
            <c:strRef>
              <c:f>'Well Intercept'!$C$3</c:f>
              <c:strCache>
                <c:ptCount val="1"/>
                <c:pt idx="0">
                  <c:v>Sum of Well Intercept Cal2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'Well Intercept'!$A$4:$A$94</c:f>
              <c:strCache>
                <c:ptCount val="90"/>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E5</c:v>
                </c:pt>
                <c:pt idx="52">
                  <c:v>E6</c:v>
                </c:pt>
                <c:pt idx="53">
                  <c:v>E7</c:v>
                </c:pt>
                <c:pt idx="54">
                  <c:v>E8</c:v>
                </c:pt>
                <c:pt idx="55">
                  <c:v>E9</c:v>
                </c:pt>
                <c:pt idx="56">
                  <c:v>F1</c:v>
                </c:pt>
                <c:pt idx="57">
                  <c:v>F10</c:v>
                </c:pt>
                <c:pt idx="58">
                  <c:v>F11</c:v>
                </c:pt>
                <c:pt idx="59">
                  <c:v>F12</c:v>
                </c:pt>
                <c:pt idx="60">
                  <c:v>F2</c:v>
                </c:pt>
                <c:pt idx="61">
                  <c:v>F3</c:v>
                </c:pt>
                <c:pt idx="62">
                  <c:v>F4</c:v>
                </c:pt>
                <c:pt idx="63">
                  <c:v>F5</c:v>
                </c:pt>
                <c:pt idx="64">
                  <c:v>F6</c:v>
                </c:pt>
                <c:pt idx="65">
                  <c:v>F8</c:v>
                </c:pt>
                <c:pt idx="66">
                  <c:v>F9</c:v>
                </c:pt>
                <c:pt idx="67">
                  <c:v>G1</c:v>
                </c:pt>
                <c:pt idx="68">
                  <c:v>G10</c:v>
                </c:pt>
                <c:pt idx="69">
                  <c:v>G11</c:v>
                </c:pt>
                <c:pt idx="70">
                  <c:v>G12</c:v>
                </c:pt>
                <c:pt idx="71">
                  <c:v>G2</c:v>
                </c:pt>
                <c:pt idx="72">
                  <c:v>G3</c:v>
                </c:pt>
                <c:pt idx="73">
                  <c:v>G4</c:v>
                </c:pt>
                <c:pt idx="74">
                  <c:v>G5</c:v>
                </c:pt>
                <c:pt idx="75">
                  <c:v>G7</c:v>
                </c:pt>
                <c:pt idx="76">
                  <c:v>G8</c:v>
                </c:pt>
                <c:pt idx="77">
                  <c:v>G9</c:v>
                </c:pt>
                <c:pt idx="78">
                  <c:v>H1</c:v>
                </c:pt>
                <c:pt idx="79">
                  <c:v>H10</c:v>
                </c:pt>
                <c:pt idx="80">
                  <c:v>H11</c:v>
                </c:pt>
                <c:pt idx="81">
                  <c:v>H2</c:v>
                </c:pt>
                <c:pt idx="82">
                  <c:v>H3</c:v>
                </c:pt>
                <c:pt idx="83">
                  <c:v>H4</c:v>
                </c:pt>
                <c:pt idx="84">
                  <c:v>H5</c:v>
                </c:pt>
                <c:pt idx="85">
                  <c:v>H6</c:v>
                </c:pt>
                <c:pt idx="86">
                  <c:v>H7</c:v>
                </c:pt>
                <c:pt idx="87">
                  <c:v>H8</c:v>
                </c:pt>
                <c:pt idx="88">
                  <c:v>H9</c:v>
                </c:pt>
                <c:pt idx="89">
                  <c:v>(blank)</c:v>
                </c:pt>
              </c:strCache>
            </c:strRef>
          </c:cat>
          <c:val>
            <c:numRef>
              <c:f>'Well Intercept'!$C$4:$C$94</c:f>
              <c:numCache>
                <c:formatCode>General</c:formatCode>
                <c:ptCount val="90"/>
                <c:pt idx="0">
                  <c:v>3.5886247999999979E-6</c:v>
                </c:pt>
                <c:pt idx="1">
                  <c:v>3.3300516124999992E-6</c:v>
                </c:pt>
                <c:pt idx="2">
                  <c:v>3.5196551249999976E-6</c:v>
                </c:pt>
                <c:pt idx="3">
                  <c:v>3.5197490749999981E-6</c:v>
                </c:pt>
                <c:pt idx="4">
                  <c:v>3.4540316624999991E-6</c:v>
                </c:pt>
                <c:pt idx="5">
                  <c:v>3.5390278749999974E-6</c:v>
                </c:pt>
                <c:pt idx="6">
                  <c:v>3.4510770124999958E-6</c:v>
                </c:pt>
                <c:pt idx="7">
                  <c:v>3.6018788124999993E-6</c:v>
                </c:pt>
                <c:pt idx="8">
                  <c:v>3.4747987874999982E-6</c:v>
                </c:pt>
                <c:pt idx="9">
                  <c:v>3.5475456124999995E-6</c:v>
                </c:pt>
                <c:pt idx="10">
                  <c:v>3.5036702374999976E-6</c:v>
                </c:pt>
                <c:pt idx="11">
                  <c:v>3.6301079874999947E-6</c:v>
                </c:pt>
                <c:pt idx="12">
                  <c:v>3.5251385249999994E-6</c:v>
                </c:pt>
                <c:pt idx="13">
                  <c:v>3.6428361999999971E-6</c:v>
                </c:pt>
                <c:pt idx="14">
                  <c:v>3.5351194624999984E-6</c:v>
                </c:pt>
                <c:pt idx="15">
                  <c:v>3.6221412124999972E-6</c:v>
                </c:pt>
                <c:pt idx="16">
                  <c:v>3.6210984250000001E-6</c:v>
                </c:pt>
                <c:pt idx="17">
                  <c:v>3.5789876999999981E-6</c:v>
                </c:pt>
                <c:pt idx="18">
                  <c:v>3.5932502999999988E-6</c:v>
                </c:pt>
                <c:pt idx="19">
                  <c:v>3.5696366249999973E-6</c:v>
                </c:pt>
                <c:pt idx="20">
                  <c:v>3.5978521624999999E-6</c:v>
                </c:pt>
                <c:pt idx="21">
                  <c:v>3.594601149999997E-6</c:v>
                </c:pt>
                <c:pt idx="22">
                  <c:v>3.5074554374999975E-6</c:v>
                </c:pt>
                <c:pt idx="23">
                  <c:v>3.6116062499999995E-6</c:v>
                </c:pt>
                <c:pt idx="24">
                  <c:v>3.5971765999999999E-6</c:v>
                </c:pt>
                <c:pt idx="25">
                  <c:v>3.5292333874999969E-6</c:v>
                </c:pt>
                <c:pt idx="26">
                  <c:v>3.5583147874999975E-6</c:v>
                </c:pt>
                <c:pt idx="27">
                  <c:v>3.5304393999999969E-6</c:v>
                </c:pt>
                <c:pt idx="28">
                  <c:v>3.5177573249999976E-6</c:v>
                </c:pt>
                <c:pt idx="29">
                  <c:v>3.6012453249999982E-6</c:v>
                </c:pt>
                <c:pt idx="30">
                  <c:v>3.5756352749999977E-6</c:v>
                </c:pt>
                <c:pt idx="31">
                  <c:v>3.5223946624999983E-6</c:v>
                </c:pt>
                <c:pt idx="32">
                  <c:v>3.5462549249999967E-6</c:v>
                </c:pt>
                <c:pt idx="33">
                  <c:v>3.5155835499999976E-6</c:v>
                </c:pt>
                <c:pt idx="34">
                  <c:v>3.5852219499999972E-6</c:v>
                </c:pt>
                <c:pt idx="35">
                  <c:v>3.6755530124999996E-6</c:v>
                </c:pt>
                <c:pt idx="36">
                  <c:v>3.6968566249999981E-6</c:v>
                </c:pt>
                <c:pt idx="37">
                  <c:v>3.5537059999999984E-6</c:v>
                </c:pt>
                <c:pt idx="38">
                  <c:v>3.534404299999997E-6</c:v>
                </c:pt>
                <c:pt idx="39">
                  <c:v>3.5330589374999982E-6</c:v>
                </c:pt>
                <c:pt idx="40">
                  <c:v>3.5697744874999989E-6</c:v>
                </c:pt>
                <c:pt idx="41">
                  <c:v>3.5106316374999991E-6</c:v>
                </c:pt>
                <c:pt idx="42">
                  <c:v>3.5210289999999958E-6</c:v>
                </c:pt>
                <c:pt idx="43">
                  <c:v>3.4512821499999985E-6</c:v>
                </c:pt>
                <c:pt idx="44">
                  <c:v>3.4169798249999979E-6</c:v>
                </c:pt>
                <c:pt idx="45">
                  <c:v>3.6393295999999973E-6</c:v>
                </c:pt>
                <c:pt idx="46">
                  <c:v>3.6294816249999978E-6</c:v>
                </c:pt>
                <c:pt idx="47">
                  <c:v>3.7086702374999994E-6</c:v>
                </c:pt>
                <c:pt idx="48">
                  <c:v>3.4441251499999997E-6</c:v>
                </c:pt>
                <c:pt idx="49">
                  <c:v>3.5522223499999988E-6</c:v>
                </c:pt>
                <c:pt idx="50">
                  <c:v>3.5756504749999987E-6</c:v>
                </c:pt>
                <c:pt idx="51">
                  <c:v>3.5426712374999978E-6</c:v>
                </c:pt>
                <c:pt idx="52">
                  <c:v>3.4960642874999972E-6</c:v>
                </c:pt>
                <c:pt idx="53">
                  <c:v>3.5477479249999962E-6</c:v>
                </c:pt>
                <c:pt idx="54">
                  <c:v>3.5923613249999974E-6</c:v>
                </c:pt>
                <c:pt idx="55">
                  <c:v>3.6375986249999988E-6</c:v>
                </c:pt>
                <c:pt idx="56">
                  <c:v>3.5117827999999994E-6</c:v>
                </c:pt>
                <c:pt idx="57">
                  <c:v>3.7874572999999952E-6</c:v>
                </c:pt>
                <c:pt idx="58">
                  <c:v>3.5842214624999985E-6</c:v>
                </c:pt>
                <c:pt idx="59">
                  <c:v>3.7739577499999979E-6</c:v>
                </c:pt>
                <c:pt idx="60">
                  <c:v>3.567156087499998E-6</c:v>
                </c:pt>
                <c:pt idx="61">
                  <c:v>3.5449585374999982E-6</c:v>
                </c:pt>
                <c:pt idx="62">
                  <c:v>3.5720381374999959E-6</c:v>
                </c:pt>
                <c:pt idx="63">
                  <c:v>3.5310765499999981E-6</c:v>
                </c:pt>
                <c:pt idx="64">
                  <c:v>3.4286606999999984E-6</c:v>
                </c:pt>
                <c:pt idx="65">
                  <c:v>3.5230828374999969E-6</c:v>
                </c:pt>
                <c:pt idx="66">
                  <c:v>3.5806015499999991E-6</c:v>
                </c:pt>
                <c:pt idx="67">
                  <c:v>3.5269079374999963E-6</c:v>
                </c:pt>
                <c:pt idx="68">
                  <c:v>3.6032660999999993E-6</c:v>
                </c:pt>
                <c:pt idx="69">
                  <c:v>3.7631431124999978E-6</c:v>
                </c:pt>
                <c:pt idx="70">
                  <c:v>3.4499658124999985E-6</c:v>
                </c:pt>
                <c:pt idx="71">
                  <c:v>3.5182055249999992E-6</c:v>
                </c:pt>
                <c:pt idx="72">
                  <c:v>3.5702805749999965E-6</c:v>
                </c:pt>
                <c:pt idx="73">
                  <c:v>3.5713154374999968E-6</c:v>
                </c:pt>
                <c:pt idx="74">
                  <c:v>3.5438049250000002E-6</c:v>
                </c:pt>
                <c:pt idx="75">
                  <c:v>3.6259080999999971E-6</c:v>
                </c:pt>
                <c:pt idx="76">
                  <c:v>3.6392874374999969E-6</c:v>
                </c:pt>
                <c:pt idx="77">
                  <c:v>3.5952533874999982E-6</c:v>
                </c:pt>
                <c:pt idx="78">
                  <c:v>3.5704661624999979E-6</c:v>
                </c:pt>
                <c:pt idx="79">
                  <c:v>3.6203365249999976E-6</c:v>
                </c:pt>
                <c:pt idx="80">
                  <c:v>3.7276221749999955E-6</c:v>
                </c:pt>
                <c:pt idx="81">
                  <c:v>3.5839820749999968E-6</c:v>
                </c:pt>
                <c:pt idx="82">
                  <c:v>3.5461726874999999E-6</c:v>
                </c:pt>
                <c:pt idx="83">
                  <c:v>3.5164009999999972E-6</c:v>
                </c:pt>
                <c:pt idx="84">
                  <c:v>3.6863250124999971E-6</c:v>
                </c:pt>
                <c:pt idx="85">
                  <c:v>3.6574737499999962E-6</c:v>
                </c:pt>
                <c:pt idx="86">
                  <c:v>3.6817561749999975E-6</c:v>
                </c:pt>
                <c:pt idx="87">
                  <c:v>3.6575185499999956E-6</c:v>
                </c:pt>
                <c:pt idx="88">
                  <c:v>3.6417697499999993E-6</c:v>
                </c:pt>
              </c:numCache>
            </c:numRef>
          </c:val>
          <c:smooth val="0"/>
          <c:extLst>
            <c:ext xmlns:c16="http://schemas.microsoft.com/office/drawing/2014/chart" uri="{C3380CC4-5D6E-409C-BE32-E72D297353CC}">
              <c16:uniqueId val="{00000001-EF42-4B97-B0C1-C8169A743EC0}"/>
            </c:ext>
          </c:extLst>
        </c:ser>
        <c:ser>
          <c:idx val="2"/>
          <c:order val="2"/>
          <c:tx>
            <c:strRef>
              <c:f>'Well Intercept'!$D$3</c:f>
              <c:strCache>
                <c:ptCount val="1"/>
                <c:pt idx="0">
                  <c:v>Sum of Well Intercept Cal3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'Well Intercept'!$A$4:$A$94</c:f>
              <c:strCache>
                <c:ptCount val="90"/>
                <c:pt idx="0">
                  <c:v>A10</c:v>
                </c:pt>
                <c:pt idx="1">
                  <c:v>A11</c:v>
                </c:pt>
                <c:pt idx="2">
                  <c:v>A2</c:v>
                </c:pt>
                <c:pt idx="3">
                  <c:v>A3</c:v>
                </c:pt>
                <c:pt idx="4">
                  <c:v>A4</c:v>
                </c:pt>
                <c:pt idx="5">
                  <c:v>A5</c:v>
                </c:pt>
                <c:pt idx="6">
                  <c:v>A6</c:v>
                </c:pt>
                <c:pt idx="7">
                  <c:v>A7</c:v>
                </c:pt>
                <c:pt idx="8">
                  <c:v>A8</c:v>
                </c:pt>
                <c:pt idx="9">
                  <c:v>A9</c:v>
                </c:pt>
                <c:pt idx="10">
                  <c:v>B1</c:v>
                </c:pt>
                <c:pt idx="11">
                  <c:v>B10</c:v>
                </c:pt>
                <c:pt idx="12">
                  <c:v>B11</c:v>
                </c:pt>
                <c:pt idx="13">
                  <c:v>B12</c:v>
                </c:pt>
                <c:pt idx="14">
                  <c:v>B2</c:v>
                </c:pt>
                <c:pt idx="15">
                  <c:v>B3</c:v>
                </c:pt>
                <c:pt idx="16">
                  <c:v>B4</c:v>
                </c:pt>
                <c:pt idx="17">
                  <c:v>B5</c:v>
                </c:pt>
                <c:pt idx="18">
                  <c:v>B6</c:v>
                </c:pt>
                <c:pt idx="19">
                  <c:v>B7</c:v>
                </c:pt>
                <c:pt idx="20">
                  <c:v>B8</c:v>
                </c:pt>
                <c:pt idx="21">
                  <c:v>B9</c:v>
                </c:pt>
                <c:pt idx="22">
                  <c:v>C1</c:v>
                </c:pt>
                <c:pt idx="23">
                  <c:v>C10</c:v>
                </c:pt>
                <c:pt idx="24">
                  <c:v>C11</c:v>
                </c:pt>
                <c:pt idx="25">
                  <c:v>C12</c:v>
                </c:pt>
                <c:pt idx="26">
                  <c:v>C2</c:v>
                </c:pt>
                <c:pt idx="27">
                  <c:v>C3</c:v>
                </c:pt>
                <c:pt idx="28">
                  <c:v>C4</c:v>
                </c:pt>
                <c:pt idx="29">
                  <c:v>C5</c:v>
                </c:pt>
                <c:pt idx="30">
                  <c:v>C7</c:v>
                </c:pt>
                <c:pt idx="31">
                  <c:v>C8</c:v>
                </c:pt>
                <c:pt idx="32">
                  <c:v>C9</c:v>
                </c:pt>
                <c:pt idx="33">
                  <c:v>D1</c:v>
                </c:pt>
                <c:pt idx="34">
                  <c:v>D10</c:v>
                </c:pt>
                <c:pt idx="35">
                  <c:v>D11</c:v>
                </c:pt>
                <c:pt idx="36">
                  <c:v>D12</c:v>
                </c:pt>
                <c:pt idx="37">
                  <c:v>D2</c:v>
                </c:pt>
                <c:pt idx="38">
                  <c:v>D3</c:v>
                </c:pt>
                <c:pt idx="39">
                  <c:v>D4</c:v>
                </c:pt>
                <c:pt idx="40">
                  <c:v>D5</c:v>
                </c:pt>
                <c:pt idx="41">
                  <c:v>D6</c:v>
                </c:pt>
                <c:pt idx="42">
                  <c:v>D7</c:v>
                </c:pt>
                <c:pt idx="43">
                  <c:v>D8</c:v>
                </c:pt>
                <c:pt idx="44">
                  <c:v>E1</c:v>
                </c:pt>
                <c:pt idx="45">
                  <c:v>E10</c:v>
                </c:pt>
                <c:pt idx="46">
                  <c:v>E11</c:v>
                </c:pt>
                <c:pt idx="47">
                  <c:v>E12</c:v>
                </c:pt>
                <c:pt idx="48">
                  <c:v>E2</c:v>
                </c:pt>
                <c:pt idx="49">
                  <c:v>E3</c:v>
                </c:pt>
                <c:pt idx="50">
                  <c:v>E4</c:v>
                </c:pt>
                <c:pt idx="51">
                  <c:v>E5</c:v>
                </c:pt>
                <c:pt idx="52">
                  <c:v>E6</c:v>
                </c:pt>
                <c:pt idx="53">
                  <c:v>E7</c:v>
                </c:pt>
                <c:pt idx="54">
                  <c:v>E8</c:v>
                </c:pt>
                <c:pt idx="55">
                  <c:v>E9</c:v>
                </c:pt>
                <c:pt idx="56">
                  <c:v>F1</c:v>
                </c:pt>
                <c:pt idx="57">
                  <c:v>F10</c:v>
                </c:pt>
                <c:pt idx="58">
                  <c:v>F11</c:v>
                </c:pt>
                <c:pt idx="59">
                  <c:v>F12</c:v>
                </c:pt>
                <c:pt idx="60">
                  <c:v>F2</c:v>
                </c:pt>
                <c:pt idx="61">
                  <c:v>F3</c:v>
                </c:pt>
                <c:pt idx="62">
                  <c:v>F4</c:v>
                </c:pt>
                <c:pt idx="63">
                  <c:v>F5</c:v>
                </c:pt>
                <c:pt idx="64">
                  <c:v>F6</c:v>
                </c:pt>
                <c:pt idx="65">
                  <c:v>F8</c:v>
                </c:pt>
                <c:pt idx="66">
                  <c:v>F9</c:v>
                </c:pt>
                <c:pt idx="67">
                  <c:v>G1</c:v>
                </c:pt>
                <c:pt idx="68">
                  <c:v>G10</c:v>
                </c:pt>
                <c:pt idx="69">
                  <c:v>G11</c:v>
                </c:pt>
                <c:pt idx="70">
                  <c:v>G12</c:v>
                </c:pt>
                <c:pt idx="71">
                  <c:v>G2</c:v>
                </c:pt>
                <c:pt idx="72">
                  <c:v>G3</c:v>
                </c:pt>
                <c:pt idx="73">
                  <c:v>G4</c:v>
                </c:pt>
                <c:pt idx="74">
                  <c:v>G5</c:v>
                </c:pt>
                <c:pt idx="75">
                  <c:v>G7</c:v>
                </c:pt>
                <c:pt idx="76">
                  <c:v>G8</c:v>
                </c:pt>
                <c:pt idx="77">
                  <c:v>G9</c:v>
                </c:pt>
                <c:pt idx="78">
                  <c:v>H1</c:v>
                </c:pt>
                <c:pt idx="79">
                  <c:v>H10</c:v>
                </c:pt>
                <c:pt idx="80">
                  <c:v>H11</c:v>
                </c:pt>
                <c:pt idx="81">
                  <c:v>H2</c:v>
                </c:pt>
                <c:pt idx="82">
                  <c:v>H3</c:v>
                </c:pt>
                <c:pt idx="83">
                  <c:v>H4</c:v>
                </c:pt>
                <c:pt idx="84">
                  <c:v>H5</c:v>
                </c:pt>
                <c:pt idx="85">
                  <c:v>H6</c:v>
                </c:pt>
                <c:pt idx="86">
                  <c:v>H7</c:v>
                </c:pt>
                <c:pt idx="87">
                  <c:v>H8</c:v>
                </c:pt>
                <c:pt idx="88">
                  <c:v>H9</c:v>
                </c:pt>
                <c:pt idx="89">
                  <c:v>(blank)</c:v>
                </c:pt>
              </c:strCache>
            </c:strRef>
          </c:cat>
          <c:val>
            <c:numRef>
              <c:f>'Well Intercept'!$D$4:$D$94</c:f>
              <c:numCache>
                <c:formatCode>General</c:formatCode>
                <c:ptCount val="90"/>
                <c:pt idx="0">
                  <c:v>2.9679331250000002E-6</c:v>
                </c:pt>
                <c:pt idx="1">
                  <c:v>3.0022301624999991E-6</c:v>
                </c:pt>
                <c:pt idx="2">
                  <c:v>3.0482971499999984E-6</c:v>
                </c:pt>
                <c:pt idx="3">
                  <c:v>3.3970353624999976E-6</c:v>
                </c:pt>
                <c:pt idx="4">
                  <c:v>3.4265089124999988E-6</c:v>
                </c:pt>
                <c:pt idx="5">
                  <c:v>3.4584063624999978E-6</c:v>
                </c:pt>
                <c:pt idx="6">
                  <c:v>3.3842985749999987E-6</c:v>
                </c:pt>
                <c:pt idx="7">
                  <c:v>2.9074037749999968E-6</c:v>
                </c:pt>
                <c:pt idx="8">
                  <c:v>3.3841178874999982E-6</c:v>
                </c:pt>
                <c:pt idx="9">
                  <c:v>3.0420588749999963E-6</c:v>
                </c:pt>
                <c:pt idx="10">
                  <c:v>3.1979844499999981E-6</c:v>
                </c:pt>
                <c:pt idx="11">
                  <c:v>3.1185512499999967E-6</c:v>
                </c:pt>
                <c:pt idx="12">
                  <c:v>3.0700067749999978E-6</c:v>
                </c:pt>
                <c:pt idx="13">
                  <c:v>3.2618399124999991E-6</c:v>
                </c:pt>
                <c:pt idx="14">
                  <c:v>3.3592831999999977E-6</c:v>
                </c:pt>
                <c:pt idx="15">
                  <c:v>3.3124205374999986E-6</c:v>
                </c:pt>
                <c:pt idx="16">
                  <c:v>3.3627970499999969E-6</c:v>
                </c:pt>
                <c:pt idx="17">
                  <c:v>3.4343932374999972E-6</c:v>
                </c:pt>
                <c:pt idx="18">
                  <c:v>3.312580637499997E-6</c:v>
                </c:pt>
                <c:pt idx="19">
                  <c:v>2.9774538499999974E-6</c:v>
                </c:pt>
                <c:pt idx="20">
                  <c:v>3.3433394249999983E-6</c:v>
                </c:pt>
                <c:pt idx="21">
                  <c:v>3.3007938749999984E-6</c:v>
                </c:pt>
                <c:pt idx="22">
                  <c:v>3.2989618499999962E-6</c:v>
                </c:pt>
                <c:pt idx="23">
                  <c:v>3.3625999374999924E-6</c:v>
                </c:pt>
                <c:pt idx="24">
                  <c:v>3.4480541374999998E-6</c:v>
                </c:pt>
                <c:pt idx="25">
                  <c:v>2.791025112499999E-6</c:v>
                </c:pt>
                <c:pt idx="26">
                  <c:v>3.3955843249999978E-6</c:v>
                </c:pt>
                <c:pt idx="27">
                  <c:v>3.3927177124999955E-6</c:v>
                </c:pt>
                <c:pt idx="28">
                  <c:v>3.3530109874999973E-6</c:v>
                </c:pt>
                <c:pt idx="29">
                  <c:v>3.3782238624999973E-6</c:v>
                </c:pt>
                <c:pt idx="30">
                  <c:v>3.1488983249999994E-6</c:v>
                </c:pt>
                <c:pt idx="31">
                  <c:v>3.3546335374999977E-6</c:v>
                </c:pt>
                <c:pt idx="32">
                  <c:v>3.3983860249999991E-6</c:v>
                </c:pt>
                <c:pt idx="33">
                  <c:v>3.3598271249999962E-6</c:v>
                </c:pt>
                <c:pt idx="34">
                  <c:v>3.394541362499997E-6</c:v>
                </c:pt>
                <c:pt idx="35">
                  <c:v>3.1780359999999983E-6</c:v>
                </c:pt>
                <c:pt idx="36">
                  <c:v>2.935666075E-6</c:v>
                </c:pt>
                <c:pt idx="37">
                  <c:v>3.3962685249999967E-6</c:v>
                </c:pt>
                <c:pt idx="38">
                  <c:v>3.3114989749999981E-6</c:v>
                </c:pt>
                <c:pt idx="39">
                  <c:v>3.3085337749999966E-6</c:v>
                </c:pt>
                <c:pt idx="40">
                  <c:v>3.2798242874999981E-6</c:v>
                </c:pt>
                <c:pt idx="41">
                  <c:v>3.3591712499999988E-6</c:v>
                </c:pt>
                <c:pt idx="42">
                  <c:v>3.4235406624999945E-6</c:v>
                </c:pt>
                <c:pt idx="43">
                  <c:v>3.3864285749999982E-6</c:v>
                </c:pt>
                <c:pt idx="44">
                  <c:v>3.3142158999999983E-6</c:v>
                </c:pt>
                <c:pt idx="45">
                  <c:v>2.7045315624999989E-6</c:v>
                </c:pt>
                <c:pt idx="46">
                  <c:v>3.5780077874999966E-6</c:v>
                </c:pt>
                <c:pt idx="47">
                  <c:v>2.8289237624999999E-6</c:v>
                </c:pt>
                <c:pt idx="48">
                  <c:v>3.3754404124999989E-6</c:v>
                </c:pt>
                <c:pt idx="49">
                  <c:v>3.3522328125E-6</c:v>
                </c:pt>
                <c:pt idx="50">
                  <c:v>3.3180083749999981E-6</c:v>
                </c:pt>
                <c:pt idx="51">
                  <c:v>3.3265993874999989E-6</c:v>
                </c:pt>
                <c:pt idx="52">
                  <c:v>3.3621514250000001E-6</c:v>
                </c:pt>
                <c:pt idx="53">
                  <c:v>3.3877766499999977E-6</c:v>
                </c:pt>
                <c:pt idx="54">
                  <c:v>3.3560006374999957E-6</c:v>
                </c:pt>
                <c:pt idx="55">
                  <c:v>3.3798987374999985E-6</c:v>
                </c:pt>
                <c:pt idx="56">
                  <c:v>3.3277027374999976E-6</c:v>
                </c:pt>
                <c:pt idx="57">
                  <c:v>3.3946026749999985E-6</c:v>
                </c:pt>
                <c:pt idx="58">
                  <c:v>3.299266724999996E-6</c:v>
                </c:pt>
                <c:pt idx="59">
                  <c:v>3.030897174999998E-6</c:v>
                </c:pt>
                <c:pt idx="60">
                  <c:v>3.3876960749999992E-6</c:v>
                </c:pt>
                <c:pt idx="61">
                  <c:v>3.4479678249999987E-6</c:v>
                </c:pt>
                <c:pt idx="62">
                  <c:v>3.3682627999999989E-6</c:v>
                </c:pt>
                <c:pt idx="63">
                  <c:v>3.369133824999996E-6</c:v>
                </c:pt>
                <c:pt idx="64">
                  <c:v>3.3271327624999984E-6</c:v>
                </c:pt>
                <c:pt idx="65">
                  <c:v>3.302498687499999E-6</c:v>
                </c:pt>
                <c:pt idx="66">
                  <c:v>3.2665364124999988E-6</c:v>
                </c:pt>
                <c:pt idx="67">
                  <c:v>3.3490611999999988E-6</c:v>
                </c:pt>
                <c:pt idx="68">
                  <c:v>2.5510382874999979E-6</c:v>
                </c:pt>
                <c:pt idx="69">
                  <c:v>3.3088561499999976E-6</c:v>
                </c:pt>
                <c:pt idx="70">
                  <c:v>3.160575549999999E-6</c:v>
                </c:pt>
                <c:pt idx="71">
                  <c:v>3.3498185124999984E-6</c:v>
                </c:pt>
                <c:pt idx="72">
                  <c:v>3.3242493874999989E-6</c:v>
                </c:pt>
                <c:pt idx="73">
                  <c:v>3.303733262499998E-6</c:v>
                </c:pt>
                <c:pt idx="74">
                  <c:v>3.2353730249999977E-6</c:v>
                </c:pt>
                <c:pt idx="75">
                  <c:v>3.340449062499996E-6</c:v>
                </c:pt>
                <c:pt idx="76">
                  <c:v>3.3796776874999985E-6</c:v>
                </c:pt>
                <c:pt idx="77">
                  <c:v>3.3041858375E-6</c:v>
                </c:pt>
                <c:pt idx="78">
                  <c:v>3.2503569749999993E-6</c:v>
                </c:pt>
                <c:pt idx="79">
                  <c:v>3.3805225499999991E-6</c:v>
                </c:pt>
                <c:pt idx="80">
                  <c:v>2.3971171249999967E-6</c:v>
                </c:pt>
                <c:pt idx="81">
                  <c:v>3.3022324249999976E-6</c:v>
                </c:pt>
                <c:pt idx="82">
                  <c:v>3.3589976624999986E-6</c:v>
                </c:pt>
                <c:pt idx="83">
                  <c:v>3.2696959374999987E-6</c:v>
                </c:pt>
                <c:pt idx="84">
                  <c:v>3.353888249999998E-6</c:v>
                </c:pt>
                <c:pt idx="85">
                  <c:v>3.3403711499999974E-6</c:v>
                </c:pt>
                <c:pt idx="86">
                  <c:v>3.3051250499999991E-6</c:v>
                </c:pt>
                <c:pt idx="87">
                  <c:v>3.3167694749999988E-6</c:v>
                </c:pt>
                <c:pt idx="88">
                  <c:v>3.2296197499999994E-6</c:v>
                </c:pt>
              </c:numCache>
            </c:numRef>
          </c:val>
          <c:smooth val="0"/>
          <c:extLst>
            <c:ext xmlns:c16="http://schemas.microsoft.com/office/drawing/2014/chart" uri="{C3380CC4-5D6E-409C-BE32-E72D297353CC}">
              <c16:uniqueId val="{00000002-EF42-4B97-B0C1-C8169A743EC0}"/>
            </c:ext>
          </c:extLst>
        </c:ser>
        <c:dLbls>
          <c:showLegendKey val="0"/>
          <c:showVal val="0"/>
          <c:showCatName val="0"/>
          <c:showSerName val="0"/>
          <c:showPercent val="0"/>
          <c:showBubbleSize val="0"/>
        </c:dLbls>
        <c:marker val="1"/>
        <c:smooth val="0"/>
        <c:axId val="1369466368"/>
        <c:axId val="1369466848"/>
      </c:lineChart>
      <c:catAx>
        <c:axId val="136946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466848"/>
        <c:crosses val="autoZero"/>
        <c:auto val="1"/>
        <c:lblAlgn val="ctr"/>
        <c:lblOffset val="100"/>
        <c:noMultiLvlLbl val="0"/>
      </c:catAx>
      <c:valAx>
        <c:axId val="13694668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46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14</xdr:col>
      <xdr:colOff>444500</xdr:colOff>
      <xdr:row>0</xdr:row>
      <xdr:rowOff>180974</xdr:rowOff>
    </xdr:from>
    <xdr:to>
      <xdr:col>16</xdr:col>
      <xdr:colOff>587375</xdr:colOff>
      <xdr:row>37</xdr:row>
      <xdr:rowOff>168274</xdr:rowOff>
    </xdr:to>
    <mc:AlternateContent xmlns:mc="http://schemas.openxmlformats.org/markup-compatibility/2006" xmlns:a14="http://schemas.microsoft.com/office/drawing/2010/main">
      <mc:Choice Requires="a14">
        <xdr:graphicFrame macro="">
          <xdr:nvGraphicFramePr>
            <xdr:cNvPr id="2" name="Well 5">
              <a:extLst>
                <a:ext uri="{FF2B5EF4-FFF2-40B4-BE49-F238E27FC236}">
                  <a16:creationId xmlns:a16="http://schemas.microsoft.com/office/drawing/2014/main" id="{E78080DD-2EC0-4D77-B373-401C08DCB0AE}"/>
                </a:ext>
              </a:extLst>
            </xdr:cNvPr>
            <xdr:cNvGraphicFramePr/>
          </xdr:nvGraphicFramePr>
          <xdr:xfrm>
            <a:off x="0" y="0"/>
            <a:ext cx="0" cy="0"/>
          </xdr:xfrm>
          <a:graphic>
            <a:graphicData uri="http://schemas.microsoft.com/office/drawing/2010/slicer">
              <sle:slicer xmlns:sle="http://schemas.microsoft.com/office/drawing/2010/slicer" name="Well 5"/>
            </a:graphicData>
          </a:graphic>
        </xdr:graphicFrame>
      </mc:Choice>
      <mc:Fallback xmlns="">
        <xdr:sp macro="" textlink="">
          <xdr:nvSpPr>
            <xdr:cNvPr id="0" name=""/>
            <xdr:cNvSpPr>
              <a:spLocks noTextEdit="1"/>
            </xdr:cNvSpPr>
          </xdr:nvSpPr>
          <xdr:spPr>
            <a:xfrm>
              <a:off x="13325475" y="184149"/>
              <a:ext cx="1825625" cy="6677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171450</xdr:colOff>
      <xdr:row>1</xdr:row>
      <xdr:rowOff>15875</xdr:rowOff>
    </xdr:from>
    <xdr:to>
      <xdr:col>14</xdr:col>
      <xdr:colOff>304800</xdr:colOff>
      <xdr:row>38</xdr:row>
      <xdr:rowOff>15875</xdr:rowOff>
    </xdr:to>
    <mc:AlternateContent xmlns:mc="http://schemas.openxmlformats.org/markup-compatibility/2006" xmlns:a14="http://schemas.microsoft.com/office/drawing/2010/main">
      <mc:Choice Requires="a14">
        <xdr:graphicFrame macro="">
          <xdr:nvGraphicFramePr>
            <xdr:cNvPr id="3" name="Run 1">
              <a:extLst>
                <a:ext uri="{FF2B5EF4-FFF2-40B4-BE49-F238E27FC236}">
                  <a16:creationId xmlns:a16="http://schemas.microsoft.com/office/drawing/2014/main" id="{D65F0F37-67AF-1940-091F-58EEC8F770CA}"/>
                </a:ext>
              </a:extLst>
            </xdr:cNvPr>
            <xdr:cNvGraphicFramePr/>
          </xdr:nvGraphicFramePr>
          <xdr:xfrm>
            <a:off x="0" y="0"/>
            <a:ext cx="0" cy="0"/>
          </xdr:xfrm>
          <a:graphic>
            <a:graphicData uri="http://schemas.microsoft.com/office/drawing/2010/slicer">
              <sle:slicer xmlns:sle="http://schemas.microsoft.com/office/drawing/2010/slicer" name="Run 1"/>
            </a:graphicData>
          </a:graphic>
        </xdr:graphicFrame>
      </mc:Choice>
      <mc:Fallback xmlns="">
        <xdr:sp macro="" textlink="">
          <xdr:nvSpPr>
            <xdr:cNvPr id="0" name=""/>
            <xdr:cNvSpPr>
              <a:spLocks noTextEdit="1"/>
            </xdr:cNvSpPr>
          </xdr:nvSpPr>
          <xdr:spPr>
            <a:xfrm>
              <a:off x="11391900" y="196850"/>
              <a:ext cx="1828800" cy="6686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38101</xdr:colOff>
      <xdr:row>12</xdr:row>
      <xdr:rowOff>39687</xdr:rowOff>
    </xdr:from>
    <xdr:to>
      <xdr:col>12</xdr:col>
      <xdr:colOff>114301</xdr:colOff>
      <xdr:row>38</xdr:row>
      <xdr:rowOff>44450</xdr:rowOff>
    </xdr:to>
    <xdr:graphicFrame macro="">
      <xdr:nvGraphicFramePr>
        <xdr:cNvPr id="4" name="Chart 3">
          <a:extLst>
            <a:ext uri="{FF2B5EF4-FFF2-40B4-BE49-F238E27FC236}">
              <a16:creationId xmlns:a16="http://schemas.microsoft.com/office/drawing/2014/main" id="{B0B18F13-D52F-92ED-9996-8B819C782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1123950</xdr:colOff>
      <xdr:row>6</xdr:row>
      <xdr:rowOff>6350</xdr:rowOff>
    </xdr:from>
    <xdr:to>
      <xdr:col>10</xdr:col>
      <xdr:colOff>209550</xdr:colOff>
      <xdr:row>38</xdr:row>
      <xdr:rowOff>15875</xdr:rowOff>
    </xdr:to>
    <mc:AlternateContent xmlns:mc="http://schemas.openxmlformats.org/markup-compatibility/2006" xmlns:a14="http://schemas.microsoft.com/office/drawing/2010/main">
      <mc:Choice Requires="a14">
        <xdr:graphicFrame macro="">
          <xdr:nvGraphicFramePr>
            <xdr:cNvPr id="2" name="Well 8">
              <a:extLst>
                <a:ext uri="{FF2B5EF4-FFF2-40B4-BE49-F238E27FC236}">
                  <a16:creationId xmlns:a16="http://schemas.microsoft.com/office/drawing/2014/main" id="{836BEFA2-279C-D8A4-6352-2BFEF2ED3D3E}"/>
                </a:ext>
              </a:extLst>
            </xdr:cNvPr>
            <xdr:cNvGraphicFramePr/>
          </xdr:nvGraphicFramePr>
          <xdr:xfrm>
            <a:off x="0" y="0"/>
            <a:ext cx="0" cy="0"/>
          </xdr:xfrm>
          <a:graphic>
            <a:graphicData uri="http://schemas.microsoft.com/office/drawing/2010/slicer">
              <sle:slicer xmlns:sle="http://schemas.microsoft.com/office/drawing/2010/slicer" name="Well 8"/>
            </a:graphicData>
          </a:graphic>
        </xdr:graphicFrame>
      </mc:Choice>
      <mc:Fallback xmlns="">
        <xdr:sp macro="" textlink="">
          <xdr:nvSpPr>
            <xdr:cNvPr id="0" name=""/>
            <xdr:cNvSpPr>
              <a:spLocks noTextEdit="1"/>
            </xdr:cNvSpPr>
          </xdr:nvSpPr>
          <xdr:spPr>
            <a:xfrm>
              <a:off x="11163300" y="1095375"/>
              <a:ext cx="1828800" cy="5797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406400</xdr:colOff>
      <xdr:row>6</xdr:row>
      <xdr:rowOff>0</xdr:rowOff>
    </xdr:from>
    <xdr:to>
      <xdr:col>11</xdr:col>
      <xdr:colOff>866775</xdr:colOff>
      <xdr:row>20</xdr:row>
      <xdr:rowOff>88897</xdr:rowOff>
    </xdr:to>
    <mc:AlternateContent xmlns:mc="http://schemas.openxmlformats.org/markup-compatibility/2006" xmlns:a14="http://schemas.microsoft.com/office/drawing/2010/main">
      <mc:Choice Requires="a14">
        <xdr:graphicFrame macro="">
          <xdr:nvGraphicFramePr>
            <xdr:cNvPr id="3" name="Concentraion 5">
              <a:extLst>
                <a:ext uri="{FF2B5EF4-FFF2-40B4-BE49-F238E27FC236}">
                  <a16:creationId xmlns:a16="http://schemas.microsoft.com/office/drawing/2014/main" id="{5823E613-D065-04E1-C969-5DFF1FBEF6E4}"/>
                </a:ext>
              </a:extLst>
            </xdr:cNvPr>
            <xdr:cNvGraphicFramePr/>
          </xdr:nvGraphicFramePr>
          <xdr:xfrm>
            <a:off x="0" y="0"/>
            <a:ext cx="0" cy="0"/>
          </xdr:xfrm>
          <a:graphic>
            <a:graphicData uri="http://schemas.microsoft.com/office/drawing/2010/slicer">
              <sle:slicer xmlns:sle="http://schemas.microsoft.com/office/drawing/2010/slicer" name="Concentraion 5"/>
            </a:graphicData>
          </a:graphic>
        </xdr:graphicFrame>
      </mc:Choice>
      <mc:Fallback xmlns="">
        <xdr:sp macro="" textlink="">
          <xdr:nvSpPr>
            <xdr:cNvPr id="0" name=""/>
            <xdr:cNvSpPr>
              <a:spLocks noTextEdit="1"/>
            </xdr:cNvSpPr>
          </xdr:nvSpPr>
          <xdr:spPr>
            <a:xfrm>
              <a:off x="13058775" y="10858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xdr:colOff>
      <xdr:row>6</xdr:row>
      <xdr:rowOff>55562</xdr:rowOff>
    </xdr:from>
    <xdr:to>
      <xdr:col>8</xdr:col>
      <xdr:colOff>1133475</xdr:colOff>
      <xdr:row>38</xdr:row>
      <xdr:rowOff>19050</xdr:rowOff>
    </xdr:to>
    <xdr:graphicFrame macro="">
      <xdr:nvGraphicFramePr>
        <xdr:cNvPr id="4" name="Chart 3">
          <a:extLst>
            <a:ext uri="{FF2B5EF4-FFF2-40B4-BE49-F238E27FC236}">
              <a16:creationId xmlns:a16="http://schemas.microsoft.com/office/drawing/2014/main" id="{E4DE4815-BA6C-FA21-76A1-57B097C19D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419100</xdr:colOff>
      <xdr:row>5</xdr:row>
      <xdr:rowOff>85725</xdr:rowOff>
    </xdr:from>
    <xdr:to>
      <xdr:col>10</xdr:col>
      <xdr:colOff>1076325</xdr:colOff>
      <xdr:row>37</xdr:row>
      <xdr:rowOff>28575</xdr:rowOff>
    </xdr:to>
    <mc:AlternateContent xmlns:mc="http://schemas.openxmlformats.org/markup-compatibility/2006" xmlns:a14="http://schemas.microsoft.com/office/drawing/2010/main">
      <mc:Choice Requires="a14">
        <xdr:graphicFrame macro="">
          <xdr:nvGraphicFramePr>
            <xdr:cNvPr id="2" name="Well 6">
              <a:extLst>
                <a:ext uri="{FF2B5EF4-FFF2-40B4-BE49-F238E27FC236}">
                  <a16:creationId xmlns:a16="http://schemas.microsoft.com/office/drawing/2014/main" id="{C5C66C9E-D595-6F75-E19A-C8E76041D12A}"/>
                </a:ext>
              </a:extLst>
            </xdr:cNvPr>
            <xdr:cNvGraphicFramePr/>
          </xdr:nvGraphicFramePr>
          <xdr:xfrm>
            <a:off x="0" y="0"/>
            <a:ext cx="0" cy="0"/>
          </xdr:xfrm>
          <a:graphic>
            <a:graphicData uri="http://schemas.microsoft.com/office/drawing/2010/slicer">
              <sle:slicer xmlns:sle="http://schemas.microsoft.com/office/drawing/2010/slicer" name="Well 6"/>
            </a:graphicData>
          </a:graphic>
        </xdr:graphicFrame>
      </mc:Choice>
      <mc:Fallback xmlns="">
        <xdr:sp macro="" textlink="">
          <xdr:nvSpPr>
            <xdr:cNvPr id="0" name=""/>
            <xdr:cNvSpPr>
              <a:spLocks noTextEdit="1"/>
            </xdr:cNvSpPr>
          </xdr:nvSpPr>
          <xdr:spPr>
            <a:xfrm>
              <a:off x="11668125" y="987425"/>
              <a:ext cx="1825625" cy="573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1114425</xdr:colOff>
      <xdr:row>5</xdr:row>
      <xdr:rowOff>57150</xdr:rowOff>
    </xdr:from>
    <xdr:to>
      <xdr:col>12</xdr:col>
      <xdr:colOff>606425</xdr:colOff>
      <xdr:row>19</xdr:row>
      <xdr:rowOff>146047</xdr:rowOff>
    </xdr:to>
    <mc:AlternateContent xmlns:mc="http://schemas.openxmlformats.org/markup-compatibility/2006" xmlns:a14="http://schemas.microsoft.com/office/drawing/2010/main">
      <mc:Choice Requires="a14">
        <xdr:graphicFrame macro="">
          <xdr:nvGraphicFramePr>
            <xdr:cNvPr id="3" name="Concentraion 3">
              <a:extLst>
                <a:ext uri="{FF2B5EF4-FFF2-40B4-BE49-F238E27FC236}">
                  <a16:creationId xmlns:a16="http://schemas.microsoft.com/office/drawing/2014/main" id="{92394C6C-4F1A-8206-F6CC-B44BD6BA89EB}"/>
                </a:ext>
              </a:extLst>
            </xdr:cNvPr>
            <xdr:cNvGraphicFramePr/>
          </xdr:nvGraphicFramePr>
          <xdr:xfrm>
            <a:off x="0" y="0"/>
            <a:ext cx="0" cy="0"/>
          </xdr:xfrm>
          <a:graphic>
            <a:graphicData uri="http://schemas.microsoft.com/office/drawing/2010/slicer">
              <sle:slicer xmlns:sle="http://schemas.microsoft.com/office/drawing/2010/slicer" name="Concentraion 3"/>
            </a:graphicData>
          </a:graphic>
        </xdr:graphicFrame>
      </mc:Choice>
      <mc:Fallback xmlns="">
        <xdr:sp macro="" textlink="">
          <xdr:nvSpPr>
            <xdr:cNvPr id="0" name=""/>
            <xdr:cNvSpPr>
              <a:spLocks noTextEdit="1"/>
            </xdr:cNvSpPr>
          </xdr:nvSpPr>
          <xdr:spPr>
            <a:xfrm>
              <a:off x="13531850" y="96202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152400</xdr:colOff>
      <xdr:row>5</xdr:row>
      <xdr:rowOff>87312</xdr:rowOff>
    </xdr:from>
    <xdr:to>
      <xdr:col>9</xdr:col>
      <xdr:colOff>371475</xdr:colOff>
      <xdr:row>37</xdr:row>
      <xdr:rowOff>57150</xdr:rowOff>
    </xdr:to>
    <xdr:graphicFrame macro="">
      <xdr:nvGraphicFramePr>
        <xdr:cNvPr id="4" name="Chart 3">
          <a:extLst>
            <a:ext uri="{FF2B5EF4-FFF2-40B4-BE49-F238E27FC236}">
              <a16:creationId xmlns:a16="http://schemas.microsoft.com/office/drawing/2014/main" id="{9ED80B27-BE01-C6E0-E0B2-D1FC037A3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1177925</xdr:colOff>
      <xdr:row>6</xdr:row>
      <xdr:rowOff>73025</xdr:rowOff>
    </xdr:from>
    <xdr:to>
      <xdr:col>10</xdr:col>
      <xdr:colOff>114300</xdr:colOff>
      <xdr:row>37</xdr:row>
      <xdr:rowOff>152400</xdr:rowOff>
    </xdr:to>
    <mc:AlternateContent xmlns:mc="http://schemas.openxmlformats.org/markup-compatibility/2006" xmlns:a14="http://schemas.microsoft.com/office/drawing/2010/main">
      <mc:Choice Requires="a14">
        <xdr:graphicFrame macro="">
          <xdr:nvGraphicFramePr>
            <xdr:cNvPr id="2" name="Well 9">
              <a:extLst>
                <a:ext uri="{FF2B5EF4-FFF2-40B4-BE49-F238E27FC236}">
                  <a16:creationId xmlns:a16="http://schemas.microsoft.com/office/drawing/2014/main" id="{06CD9448-B5F9-EBD4-FB5A-280E4C0163E4}"/>
                </a:ext>
              </a:extLst>
            </xdr:cNvPr>
            <xdr:cNvGraphicFramePr/>
          </xdr:nvGraphicFramePr>
          <xdr:xfrm>
            <a:off x="0" y="0"/>
            <a:ext cx="0" cy="0"/>
          </xdr:xfrm>
          <a:graphic>
            <a:graphicData uri="http://schemas.microsoft.com/office/drawing/2010/slicer">
              <sle:slicer xmlns:sle="http://schemas.microsoft.com/office/drawing/2010/slicer" name="Well 9"/>
            </a:graphicData>
          </a:graphic>
        </xdr:graphicFrame>
      </mc:Choice>
      <mc:Fallback xmlns="">
        <xdr:sp macro="" textlink="">
          <xdr:nvSpPr>
            <xdr:cNvPr id="0" name=""/>
            <xdr:cNvSpPr>
              <a:spLocks noTextEdit="1"/>
            </xdr:cNvSpPr>
          </xdr:nvSpPr>
          <xdr:spPr>
            <a:xfrm>
              <a:off x="11750675" y="1158875"/>
              <a:ext cx="1831975" cy="568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266700</xdr:colOff>
      <xdr:row>6</xdr:row>
      <xdr:rowOff>76200</xdr:rowOff>
    </xdr:from>
    <xdr:to>
      <xdr:col>11</xdr:col>
      <xdr:colOff>644525</xdr:colOff>
      <xdr:row>20</xdr:row>
      <xdr:rowOff>161922</xdr:rowOff>
    </xdr:to>
    <mc:AlternateContent xmlns:mc="http://schemas.openxmlformats.org/markup-compatibility/2006" xmlns:a14="http://schemas.microsoft.com/office/drawing/2010/main">
      <mc:Choice Requires="a14">
        <xdr:graphicFrame macro="">
          <xdr:nvGraphicFramePr>
            <xdr:cNvPr id="3" name="Concentraion 6">
              <a:extLst>
                <a:ext uri="{FF2B5EF4-FFF2-40B4-BE49-F238E27FC236}">
                  <a16:creationId xmlns:a16="http://schemas.microsoft.com/office/drawing/2014/main" id="{45C170E2-2C89-5671-95E9-AE9A1DB33962}"/>
                </a:ext>
              </a:extLst>
            </xdr:cNvPr>
            <xdr:cNvGraphicFramePr/>
          </xdr:nvGraphicFramePr>
          <xdr:xfrm>
            <a:off x="0" y="0"/>
            <a:ext cx="0" cy="0"/>
          </xdr:xfrm>
          <a:graphic>
            <a:graphicData uri="http://schemas.microsoft.com/office/drawing/2010/slicer">
              <sle:slicer xmlns:sle="http://schemas.microsoft.com/office/drawing/2010/slicer" name="Concentraion 6"/>
            </a:graphicData>
          </a:graphic>
        </xdr:graphicFrame>
      </mc:Choice>
      <mc:Fallback xmlns="">
        <xdr:sp macro="" textlink="">
          <xdr:nvSpPr>
            <xdr:cNvPr id="0" name=""/>
            <xdr:cNvSpPr>
              <a:spLocks noTextEdit="1"/>
            </xdr:cNvSpPr>
          </xdr:nvSpPr>
          <xdr:spPr>
            <a:xfrm>
              <a:off x="13601700" y="1162050"/>
              <a:ext cx="1828800" cy="2622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85725</xdr:colOff>
      <xdr:row>6</xdr:row>
      <xdr:rowOff>74612</xdr:rowOff>
    </xdr:from>
    <xdr:to>
      <xdr:col>8</xdr:col>
      <xdr:colOff>1133475</xdr:colOff>
      <xdr:row>37</xdr:row>
      <xdr:rowOff>152400</xdr:rowOff>
    </xdr:to>
    <xdr:graphicFrame macro="">
      <xdr:nvGraphicFramePr>
        <xdr:cNvPr id="4" name="Chart 3">
          <a:extLst>
            <a:ext uri="{FF2B5EF4-FFF2-40B4-BE49-F238E27FC236}">
              <a16:creationId xmlns:a16="http://schemas.microsoft.com/office/drawing/2014/main" id="{9BC4E9E9-5AFC-3366-7659-CF36B389E2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400050</xdr:colOff>
      <xdr:row>6</xdr:row>
      <xdr:rowOff>41274</xdr:rowOff>
    </xdr:from>
    <xdr:to>
      <xdr:col>13</xdr:col>
      <xdr:colOff>111125</xdr:colOff>
      <xdr:row>37</xdr:row>
      <xdr:rowOff>60324</xdr:rowOff>
    </xdr:to>
    <mc:AlternateContent xmlns:mc="http://schemas.openxmlformats.org/markup-compatibility/2006" xmlns:a14="http://schemas.microsoft.com/office/drawing/2010/main">
      <mc:Choice Requires="a14">
        <xdr:graphicFrame macro="">
          <xdr:nvGraphicFramePr>
            <xdr:cNvPr id="2" name="Well 7">
              <a:extLst>
                <a:ext uri="{FF2B5EF4-FFF2-40B4-BE49-F238E27FC236}">
                  <a16:creationId xmlns:a16="http://schemas.microsoft.com/office/drawing/2014/main" id="{CDBC1195-E11F-A6AA-1CAB-B0F21B7EFCBE}"/>
                </a:ext>
              </a:extLst>
            </xdr:cNvPr>
            <xdr:cNvGraphicFramePr/>
          </xdr:nvGraphicFramePr>
          <xdr:xfrm>
            <a:off x="0" y="0"/>
            <a:ext cx="0" cy="0"/>
          </xdr:xfrm>
          <a:graphic>
            <a:graphicData uri="http://schemas.microsoft.com/office/drawing/2010/slicer">
              <sle:slicer xmlns:sle="http://schemas.microsoft.com/office/drawing/2010/slicer" name="Well 7"/>
            </a:graphicData>
          </a:graphic>
        </xdr:graphicFrame>
      </mc:Choice>
      <mc:Fallback xmlns="">
        <xdr:sp macro="" textlink="">
          <xdr:nvSpPr>
            <xdr:cNvPr id="0" name=""/>
            <xdr:cNvSpPr>
              <a:spLocks noTextEdit="1"/>
            </xdr:cNvSpPr>
          </xdr:nvSpPr>
          <xdr:spPr>
            <a:xfrm>
              <a:off x="12954000" y="1127124"/>
              <a:ext cx="1825625" cy="562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200025</xdr:colOff>
      <xdr:row>6</xdr:row>
      <xdr:rowOff>28575</xdr:rowOff>
    </xdr:from>
    <xdr:to>
      <xdr:col>14</xdr:col>
      <xdr:colOff>971550</xdr:colOff>
      <xdr:row>20</xdr:row>
      <xdr:rowOff>117472</xdr:rowOff>
    </xdr:to>
    <mc:AlternateContent xmlns:mc="http://schemas.openxmlformats.org/markup-compatibility/2006" xmlns:a14="http://schemas.microsoft.com/office/drawing/2010/main">
      <mc:Choice Requires="a14">
        <xdr:graphicFrame macro="">
          <xdr:nvGraphicFramePr>
            <xdr:cNvPr id="3" name="Concentraion 4">
              <a:extLst>
                <a:ext uri="{FF2B5EF4-FFF2-40B4-BE49-F238E27FC236}">
                  <a16:creationId xmlns:a16="http://schemas.microsoft.com/office/drawing/2014/main" id="{BB83D11A-563F-59CE-2A9D-DEA4DAF0EA66}"/>
                </a:ext>
              </a:extLst>
            </xdr:cNvPr>
            <xdr:cNvGraphicFramePr/>
          </xdr:nvGraphicFramePr>
          <xdr:xfrm>
            <a:off x="0" y="0"/>
            <a:ext cx="0" cy="0"/>
          </xdr:xfrm>
          <a:graphic>
            <a:graphicData uri="http://schemas.microsoft.com/office/drawing/2010/slicer">
              <sle:slicer xmlns:sle="http://schemas.microsoft.com/office/drawing/2010/slicer" name="Concentraion 4"/>
            </a:graphicData>
          </a:graphic>
        </xdr:graphicFrame>
      </mc:Choice>
      <mc:Fallback xmlns="">
        <xdr:sp macro="" textlink="">
          <xdr:nvSpPr>
            <xdr:cNvPr id="0" name=""/>
            <xdr:cNvSpPr>
              <a:spLocks noTextEdit="1"/>
            </xdr:cNvSpPr>
          </xdr:nvSpPr>
          <xdr:spPr>
            <a:xfrm>
              <a:off x="14865350" y="1111250"/>
              <a:ext cx="1831975" cy="26257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6</xdr:row>
      <xdr:rowOff>26987</xdr:rowOff>
    </xdr:from>
    <xdr:to>
      <xdr:col>11</xdr:col>
      <xdr:colOff>311150</xdr:colOff>
      <xdr:row>37</xdr:row>
      <xdr:rowOff>66675</xdr:rowOff>
    </xdr:to>
    <xdr:graphicFrame macro="">
      <xdr:nvGraphicFramePr>
        <xdr:cNvPr id="4" name="Chart 3">
          <a:extLst>
            <a:ext uri="{FF2B5EF4-FFF2-40B4-BE49-F238E27FC236}">
              <a16:creationId xmlns:a16="http://schemas.microsoft.com/office/drawing/2014/main" id="{E817E531-669D-B71D-01EF-837D69304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14</xdr:col>
      <xdr:colOff>63500</xdr:colOff>
      <xdr:row>3</xdr:row>
      <xdr:rowOff>66675</xdr:rowOff>
    </xdr:from>
    <xdr:to>
      <xdr:col>17</xdr:col>
      <xdr:colOff>63500</xdr:colOff>
      <xdr:row>37</xdr:row>
      <xdr:rowOff>104775</xdr:rowOff>
    </xdr:to>
    <mc:AlternateContent xmlns:mc="http://schemas.openxmlformats.org/markup-compatibility/2006" xmlns:a14="http://schemas.microsoft.com/office/drawing/2010/main">
      <mc:Choice Requires="a14">
        <xdr:graphicFrame macro="">
          <xdr:nvGraphicFramePr>
            <xdr:cNvPr id="2" name="Well 11">
              <a:extLst>
                <a:ext uri="{FF2B5EF4-FFF2-40B4-BE49-F238E27FC236}">
                  <a16:creationId xmlns:a16="http://schemas.microsoft.com/office/drawing/2014/main" id="{2E0B5C5B-3867-9D87-18CC-0F725C0D8131}"/>
                </a:ext>
              </a:extLst>
            </xdr:cNvPr>
            <xdr:cNvGraphicFramePr/>
          </xdr:nvGraphicFramePr>
          <xdr:xfrm>
            <a:off x="0" y="0"/>
            <a:ext cx="0" cy="0"/>
          </xdr:xfrm>
          <a:graphic>
            <a:graphicData uri="http://schemas.microsoft.com/office/drawing/2010/slicer">
              <sle:slicer xmlns:sle="http://schemas.microsoft.com/office/drawing/2010/slicer" name="Well 11"/>
            </a:graphicData>
          </a:graphic>
        </xdr:graphicFrame>
      </mc:Choice>
      <mc:Fallback xmlns="">
        <xdr:sp macro="" textlink="">
          <xdr:nvSpPr>
            <xdr:cNvPr id="0" name=""/>
            <xdr:cNvSpPr>
              <a:spLocks noTextEdit="1"/>
            </xdr:cNvSpPr>
          </xdr:nvSpPr>
          <xdr:spPr>
            <a:xfrm>
              <a:off x="11591925" y="606425"/>
              <a:ext cx="1828800" cy="619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133350</xdr:colOff>
      <xdr:row>3</xdr:row>
      <xdr:rowOff>30162</xdr:rowOff>
    </xdr:from>
    <xdr:to>
      <xdr:col>14</xdr:col>
      <xdr:colOff>9525</xdr:colOff>
      <xdr:row>37</xdr:row>
      <xdr:rowOff>57150</xdr:rowOff>
    </xdr:to>
    <xdr:graphicFrame macro="">
      <xdr:nvGraphicFramePr>
        <xdr:cNvPr id="3" name="Chart 2">
          <a:extLst>
            <a:ext uri="{FF2B5EF4-FFF2-40B4-BE49-F238E27FC236}">
              <a16:creationId xmlns:a16="http://schemas.microsoft.com/office/drawing/2014/main" id="{0336BCCE-91BF-CB17-EDE7-322D58F3F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581025</xdr:colOff>
      <xdr:row>4</xdr:row>
      <xdr:rowOff>47625</xdr:rowOff>
    </xdr:from>
    <xdr:to>
      <xdr:col>16</xdr:col>
      <xdr:colOff>577850</xdr:colOff>
      <xdr:row>37</xdr:row>
      <xdr:rowOff>19050</xdr:rowOff>
    </xdr:to>
    <mc:AlternateContent xmlns:mc="http://schemas.openxmlformats.org/markup-compatibility/2006" xmlns:a14="http://schemas.microsoft.com/office/drawing/2010/main">
      <mc:Choice Requires="a14">
        <xdr:graphicFrame macro="">
          <xdr:nvGraphicFramePr>
            <xdr:cNvPr id="2" name="Well 10">
              <a:extLst>
                <a:ext uri="{FF2B5EF4-FFF2-40B4-BE49-F238E27FC236}">
                  <a16:creationId xmlns:a16="http://schemas.microsoft.com/office/drawing/2014/main" id="{7B3AB83C-733C-BF5D-7192-772B2C4BB3FE}"/>
                </a:ext>
              </a:extLst>
            </xdr:cNvPr>
            <xdr:cNvGraphicFramePr/>
          </xdr:nvGraphicFramePr>
          <xdr:xfrm>
            <a:off x="0" y="0"/>
            <a:ext cx="0" cy="0"/>
          </xdr:xfrm>
          <a:graphic>
            <a:graphicData uri="http://schemas.microsoft.com/office/drawing/2010/slicer">
              <sle:slicer xmlns:sle="http://schemas.microsoft.com/office/drawing/2010/slicer" name="Well 10"/>
            </a:graphicData>
          </a:graphic>
        </xdr:graphicFrame>
      </mc:Choice>
      <mc:Fallback xmlns="">
        <xdr:sp macro="" textlink="">
          <xdr:nvSpPr>
            <xdr:cNvPr id="0" name=""/>
            <xdr:cNvSpPr>
              <a:spLocks noTextEdit="1"/>
            </xdr:cNvSpPr>
          </xdr:nvSpPr>
          <xdr:spPr>
            <a:xfrm>
              <a:off x="12084050" y="768350"/>
              <a:ext cx="1831975" cy="594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44450</xdr:colOff>
      <xdr:row>3</xdr:row>
      <xdr:rowOff>169861</xdr:rowOff>
    </xdr:from>
    <xdr:to>
      <xdr:col>13</xdr:col>
      <xdr:colOff>533400</xdr:colOff>
      <xdr:row>37</xdr:row>
      <xdr:rowOff>85724</xdr:rowOff>
    </xdr:to>
    <xdr:graphicFrame macro="">
      <xdr:nvGraphicFramePr>
        <xdr:cNvPr id="3" name="Chart 2">
          <a:extLst>
            <a:ext uri="{FF2B5EF4-FFF2-40B4-BE49-F238E27FC236}">
              <a16:creationId xmlns:a16="http://schemas.microsoft.com/office/drawing/2014/main" id="{3C719A87-02F6-7C3D-A6AA-33F85F9FB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Dillman" refreshedDate="45629.739963310189" createdVersion="8" refreshedVersion="8" minRefreshableVersion="3" recordCount="3936" xr:uid="{6F2E491A-F5C0-40BB-80BF-029D23F4F6A9}">
  <cacheSource type="worksheet">
    <worksheetSource ref="A5:F3941" sheet="PeakData_Cal_1-3"/>
  </cacheSource>
  <cacheFields count="6">
    <cacheField name="Well" numFmtId="0">
      <sharedItems count="96">
        <s v="A1"/>
        <s v="A10"/>
        <s v="A11"/>
        <s v="A12"/>
        <s v="A2"/>
        <s v="A3"/>
        <s v="A4"/>
        <s v="A5"/>
        <s v="A6"/>
        <s v="A7"/>
        <s v="A8"/>
        <s v="A9"/>
        <s v="B1"/>
        <s v="B10"/>
        <s v="B11"/>
        <s v="B12"/>
        <s v="B2"/>
        <s v="B3"/>
        <s v="B4"/>
        <s v="B5"/>
        <s v="B6"/>
        <s v="B7"/>
        <s v="B8"/>
        <s v="B9"/>
        <s v="C1"/>
        <s v="C10"/>
        <s v="C11"/>
        <s v="C12"/>
        <s v="C2"/>
        <s v="C3"/>
        <s v="C4"/>
        <s v="C5"/>
        <s v="C6"/>
        <s v="C7"/>
        <s v="C8"/>
        <s v="C9"/>
        <s v="D1"/>
        <s v="D10"/>
        <s v="D11"/>
        <s v="D12"/>
        <s v="D2"/>
        <s v="D3"/>
        <s v="D4"/>
        <s v="D5"/>
        <s v="D6"/>
        <s v="D7"/>
        <s v="D8"/>
        <s v="D9"/>
        <s v="E1"/>
        <s v="E10"/>
        <s v="E11"/>
        <s v="E12"/>
        <s v="E2"/>
        <s v="E3"/>
        <s v="E4"/>
        <s v="E5"/>
        <s v="E6"/>
        <s v="E7"/>
        <s v="E8"/>
        <s v="E9"/>
        <s v="F1"/>
        <s v="F10"/>
        <s v="F11"/>
        <s v="F12"/>
        <s v="F2"/>
        <s v="F3"/>
        <s v="F4"/>
        <s v="F5"/>
        <s v="F6"/>
        <s v="F7"/>
        <s v="F8"/>
        <s v="F9"/>
        <s v="G1"/>
        <s v="G10"/>
        <s v="G11"/>
        <s v="G12"/>
        <s v="G2"/>
        <s v="G3"/>
        <s v="G4"/>
        <s v="G5"/>
        <s v="G6"/>
        <s v="G7"/>
        <s v="G8"/>
        <s v="G9"/>
        <s v="H1"/>
        <s v="H10"/>
        <s v="H11"/>
        <s v="H12"/>
        <s v="H2"/>
        <s v="H3"/>
        <s v="H4"/>
        <s v="H5"/>
        <s v="H6"/>
        <s v="H7"/>
        <s v="H8"/>
        <s v="H9"/>
      </sharedItems>
    </cacheField>
    <cacheField name="Run" numFmtId="0">
      <sharedItems containsSemiMixedTypes="0" containsString="0" containsNumber="1" containsInteger="1" minValue="1" maxValue="41" count="41">
        <n v="1"/>
        <n v="2"/>
        <n v="3"/>
        <n v="4"/>
        <n v="5"/>
        <n v="6"/>
        <n v="7"/>
        <n v="8"/>
        <n v="9"/>
        <n v="10"/>
        <n v="11"/>
        <n v="12"/>
        <n v="13"/>
        <n v="14"/>
        <n v="15"/>
        <n v="16"/>
        <n v="17"/>
        <n v="18"/>
        <n v="19"/>
        <n v="20"/>
        <n v="21"/>
        <n v="22"/>
        <n v="23"/>
        <n v="24"/>
        <n v="25"/>
        <n v="26"/>
        <n v="27"/>
        <n v="28"/>
        <n v="29"/>
        <n v="30"/>
        <n v="31"/>
        <n v="32"/>
        <n v="33"/>
        <n v="34"/>
        <n v="35"/>
        <n v="36"/>
        <n v="37"/>
        <n v="38"/>
        <n v="39"/>
        <n v="40"/>
        <n v="41"/>
      </sharedItems>
    </cacheField>
    <cacheField name="Voltage" numFmtId="0">
      <sharedItems containsSemiMixedTypes="0" containsString="0" containsNumber="1" minValue="0.25465199999999999" maxValue="0.54476099999999905"/>
    </cacheField>
    <cacheField name="Cal 1" numFmtId="0">
      <sharedItems containsSemiMixedTypes="0" containsString="0" containsNumber="1" minValue="2.9224799999999998E-7" maxValue="95199624"/>
    </cacheField>
    <cacheField name="Cal2" numFmtId="0">
      <sharedItems containsSemiMixedTypes="0" containsString="0" containsNumber="1" minValue="2.9399800000000001E-7" maxValue="95199592"/>
    </cacheField>
    <cacheField name="Cal3" numFmtId="0">
      <sharedItems containsSemiMixedTypes="0" containsString="0" containsNumber="1" minValue="3.3599799999999999E-7" maxValue="1.529465E-3"/>
    </cacheField>
  </cacheFields>
  <extLst>
    <ext xmlns:x14="http://schemas.microsoft.com/office/spreadsheetml/2009/9/main" uri="{725AE2AE-9491-48be-B2B4-4EB974FC3084}">
      <x14:pivotCacheDefinition pivotCacheId="20030081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Dillman" refreshedDate="45629.748731481479" createdVersion="8" refreshedVersion="8" minRefreshableVersion="3" recordCount="3939" xr:uid="{18C02134-E83B-4524-9296-665BCDFF64F2}">
  <cacheSource type="worksheet">
    <worksheetSource ref="G5:Z1048576" sheet="PeakData_Cal_1-3"/>
  </cacheSource>
  <cacheFields count="17">
    <cacheField name="Well" numFmtId="0">
      <sharedItems containsBlank="1" count="97">
        <s v="A1"/>
        <m/>
        <s v="A10"/>
        <s v="A11"/>
        <s v="A12"/>
        <s v="A2"/>
        <s v="A3"/>
        <s v="A4"/>
        <s v="A5"/>
        <s v="A6"/>
        <s v="A7"/>
        <s v="A8"/>
        <s v="A9"/>
        <s v="B1"/>
        <s v="B10"/>
        <s v="B11"/>
        <s v="B12"/>
        <s v="B2"/>
        <s v="B3"/>
        <s v="B4"/>
        <s v="B5"/>
        <s v="B6"/>
        <s v="B7"/>
        <s v="B8"/>
        <s v="B9"/>
        <s v="C1"/>
        <s v="C10"/>
        <s v="C11"/>
        <s v="C12"/>
        <s v="C2"/>
        <s v="C3"/>
        <s v="C4"/>
        <s v="C5"/>
        <s v="C6"/>
        <s v="C7"/>
        <s v="C8"/>
        <s v="C9"/>
        <s v="D1"/>
        <s v="D10"/>
        <s v="D11"/>
        <s v="D12"/>
        <s v="D2"/>
        <s v="D3"/>
        <s v="D4"/>
        <s v="D5"/>
        <s v="D6"/>
        <s v="D7"/>
        <s v="D8"/>
        <s v="D9"/>
        <s v="E1"/>
        <s v="E10"/>
        <s v="E11"/>
        <s v="E12"/>
        <s v="E2"/>
        <s v="E3"/>
        <s v="E4"/>
        <s v="E5"/>
        <s v="E6"/>
        <s v="E7"/>
        <s v="E8"/>
        <s v="E9"/>
        <s v="F1"/>
        <s v="F10"/>
        <s v="F11"/>
        <s v="F12"/>
        <s v="F2"/>
        <s v="F3"/>
        <s v="F4"/>
        <s v="F5"/>
        <s v="F6"/>
        <s v="F7"/>
        <s v="F8"/>
        <s v="F9"/>
        <s v="G1"/>
        <s v="G10"/>
        <s v="G11"/>
        <s v="G12"/>
        <s v="G2"/>
        <s v="G3"/>
        <s v="G4"/>
        <s v="G5"/>
        <s v="G6"/>
        <s v="G7"/>
        <s v="G8"/>
        <s v="G9"/>
        <s v="H1"/>
        <s v="H10"/>
        <s v="H11"/>
        <s v="H12"/>
        <s v="H2"/>
        <s v="H3"/>
        <s v="H4"/>
        <s v="H5"/>
        <s v="H6"/>
        <s v="H7"/>
        <s v="H8"/>
        <s v="H9"/>
      </sharedItems>
    </cacheField>
    <cacheField name="Concentraion" numFmtId="0">
      <sharedItems containsString="0" containsBlank="1" containsNumber="1" minValue="0" maxValue="300" count="6">
        <n v="300"/>
        <n v="150"/>
        <n v="75"/>
        <n v="37.5"/>
        <n v="0"/>
        <m/>
      </sharedItems>
    </cacheField>
    <cacheField name="Average Cal1" numFmtId="0">
      <sharedItems containsString="0" containsBlank="1" containsNumber="1" minValue="2.9224799999999998E-7" maxValue="95199624"/>
    </cacheField>
    <cacheField name="Average Cal2" numFmtId="0">
      <sharedItems containsString="0" containsBlank="1" containsNumber="1" minValue="2.9399800000000001E-7" maxValue="1.7299581249999997E-3"/>
    </cacheField>
    <cacheField name="Average Cal3" numFmtId="0">
      <sharedItems containsString="0" containsBlank="1" containsNumber="1" minValue="3.3599799999999999E-7" maxValue="1.529465E-3"/>
    </cacheField>
    <cacheField name="Slope Cal1" numFmtId="0">
      <sharedItems containsString="0" containsBlank="1" containsNumber="1" minValue="-4.666666666666667" maxValue="7.333333333333333"/>
    </cacheField>
    <cacheField name="slope Cal2" numFmtId="0">
      <sharedItems containsString="0" containsBlank="1" containsNumber="1" minValue="-4.7349107142857144E-5" maxValue="1.081466666666667E-5"/>
    </cacheField>
    <cacheField name="Slope Cal3" numFmtId="0">
      <sharedItems containsString="0" containsBlank="1" containsNumber="1" minValue="-2.3020000000000023E-6" maxValue="3.7315154761904773E-5"/>
    </cacheField>
    <cacheField name="Intercept Cal1" numFmtId="0">
      <sharedItems containsString="0" containsBlank="1" containsNumber="1" minValue="6.5838332142857143E-7" maxValue="95199638"/>
    </cacheField>
    <cacheField name="Intercept Cal2" numFmtId="0">
      <sharedItems containsString="0" containsBlank="1" containsNumber="1" minValue="5.2799657142857137E-7" maxValue="1.9430291071428568E-3"/>
    </cacheField>
    <cacheField name="Intercept Cal3" numFmtId="0">
      <sharedItems containsString="0" containsBlank="1" containsNumber="1" minValue="5.942003214285711E-7" maxValue="1.3093079999999997E-3"/>
    </cacheField>
    <cacheField name="Well Slope Cal1" numFmtId="0">
      <sharedItems containsString="0" containsBlank="1" containsNumber="1" minValue="-0.7" maxValue="3.0171187500000006E-5"/>
    </cacheField>
    <cacheField name="Well Slope Cal2" numFmtId="0">
      <sharedItems containsString="0" containsBlank="1" containsNumber="1" minValue="-5.2153299999999913E-5" maxValue="-5.5292950000000001E-8"/>
    </cacheField>
    <cacheField name="Well Slope Cal22" numFmtId="0">
      <sharedItems containsString="0" containsBlank="1" containsNumber="1" minValue="-6.9160383749999923E-7" maxValue="1.2750659999999993E-4"/>
    </cacheField>
    <cacheField name="Well Intercept Cal1" numFmtId="0">
      <sharedItems containsString="0" containsBlank="1" containsNumber="1" minValue="3.2383873124999967E-6" maxValue="95199612.099999994"/>
    </cacheField>
    <cacheField name="Well Intercept Cal2" numFmtId="0">
      <sharedItems containsString="0" containsBlank="1" containsNumber="1" minValue="8.3295627499999968E-7" maxValue="1.5902856749999998E-3"/>
    </cacheField>
    <cacheField name="Well Intercept Cal3" numFmtId="0">
      <sharedItems containsString="0" containsBlank="1" containsNumber="1" minValue="2.0298847749999981E-6" maxValue="8.680131250000001E-4"/>
    </cacheField>
  </cacheFields>
  <extLst>
    <ext xmlns:x14="http://schemas.microsoft.com/office/spreadsheetml/2009/9/main" uri="{725AE2AE-9491-48be-B2B4-4EB974FC3084}">
      <x14:pivotCacheDefinition pivotCacheId="130399463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Dillman" refreshedDate="45630.44826099537" createdVersion="8" refreshedVersion="8" minRefreshableVersion="3" recordCount="3939" xr:uid="{27A46F38-9EDA-42C9-AA94-2069C5E4EFB4}">
  <cacheSource type="worksheet">
    <worksheetSource ref="G5:AC1048576" sheet="PeakData_Cal_1-3"/>
  </cacheSource>
  <cacheFields count="23">
    <cacheField name="Well" numFmtId="0">
      <sharedItems containsBlank="1" count="97">
        <s v="A1"/>
        <m/>
        <s v="A10"/>
        <s v="A11"/>
        <s v="A12"/>
        <s v="A2"/>
        <s v="A3"/>
        <s v="A4"/>
        <s v="A5"/>
        <s v="A6"/>
        <s v="A7"/>
        <s v="A8"/>
        <s v="A9"/>
        <s v="B1"/>
        <s v="B10"/>
        <s v="B11"/>
        <s v="B12"/>
        <s v="B2"/>
        <s v="B3"/>
        <s v="B4"/>
        <s v="B5"/>
        <s v="B6"/>
        <s v="B7"/>
        <s v="B8"/>
        <s v="B9"/>
        <s v="C1"/>
        <s v="C10"/>
        <s v="C11"/>
        <s v="C12"/>
        <s v="C2"/>
        <s v="C3"/>
        <s v="C4"/>
        <s v="C5"/>
        <s v="C6"/>
        <s v="C7"/>
        <s v="C8"/>
        <s v="C9"/>
        <s v="D1"/>
        <s v="D10"/>
        <s v="D11"/>
        <s v="D12"/>
        <s v="D2"/>
        <s v="D3"/>
        <s v="D4"/>
        <s v="D5"/>
        <s v="D6"/>
        <s v="D7"/>
        <s v="D8"/>
        <s v="D9"/>
        <s v="E1"/>
        <s v="E10"/>
        <s v="E11"/>
        <s v="E12"/>
        <s v="E2"/>
        <s v="E3"/>
        <s v="E4"/>
        <s v="E5"/>
        <s v="E6"/>
        <s v="E7"/>
        <s v="E8"/>
        <s v="E9"/>
        <s v="F1"/>
        <s v="F10"/>
        <s v="F11"/>
        <s v="F12"/>
        <s v="F2"/>
        <s v="F3"/>
        <s v="F4"/>
        <s v="F5"/>
        <s v="F6"/>
        <s v="F7"/>
        <s v="F8"/>
        <s v="F9"/>
        <s v="G1"/>
        <s v="G10"/>
        <s v="G11"/>
        <s v="G12"/>
        <s v="G2"/>
        <s v="G3"/>
        <s v="G4"/>
        <s v="G5"/>
        <s v="G6"/>
        <s v="G7"/>
        <s v="G8"/>
        <s v="G9"/>
        <s v="H1"/>
        <s v="H10"/>
        <s v="H11"/>
        <s v="H12"/>
        <s v="H2"/>
        <s v="H3"/>
        <s v="H4"/>
        <s v="H5"/>
        <s v="H6"/>
        <s v="H7"/>
        <s v="H8"/>
        <s v="H9"/>
      </sharedItems>
    </cacheField>
    <cacheField name="Concentraion" numFmtId="0">
      <sharedItems containsString="0" containsBlank="1" containsNumber="1" minValue="0" maxValue="300" count="6">
        <n v="300"/>
        <n v="150"/>
        <n v="75"/>
        <n v="37.5"/>
        <n v="0"/>
        <m/>
      </sharedItems>
    </cacheField>
    <cacheField name="Average Cal1" numFmtId="0">
      <sharedItems containsString="0" containsBlank="1" containsNumber="1" minValue="2.9224799999999998E-7" maxValue="95199624"/>
    </cacheField>
    <cacheField name="Average Cal2" numFmtId="0">
      <sharedItems containsString="0" containsBlank="1" containsNumber="1" minValue="2.9399800000000001E-7" maxValue="1.7299581249999997E-3"/>
    </cacheField>
    <cacheField name="Average Cal3" numFmtId="0">
      <sharedItems containsString="0" containsBlank="1" containsNumber="1" minValue="3.3599799999999999E-7" maxValue="1.529465E-3"/>
    </cacheField>
    <cacheField name="STD Cal1" numFmtId="0">
      <sharedItems containsString="0" containsBlank="1" containsNumber="1" minValue="9.3075264403342261E-10" maxValue="27.110883423451916"/>
    </cacheField>
    <cacheField name="STD Cal2" numFmtId="0">
      <sharedItems containsString="0" containsBlank="1" containsNumber="1" minValue="2.0931004514833734E-9" maxValue="1.1274295825841797E-4"/>
    </cacheField>
    <cacheField name="STD Cal3" numFmtId="0">
      <sharedItems containsString="0" containsBlank="1" containsNumber="1" minValue="1.1208436554667167E-9" maxValue="8.7205648931043344E-5"/>
    </cacheField>
    <cacheField name="Slope Cal1" numFmtId="0">
      <sharedItems containsString="0" containsBlank="1" containsNumber="1" minValue="-4.666666666666667" maxValue="7.333333333333333"/>
    </cacheField>
    <cacheField name="slope Cal2" numFmtId="0">
      <sharedItems containsString="0" containsBlank="1" containsNumber="1" minValue="-4.7349107142857144E-5" maxValue="1.081466666666667E-5"/>
    </cacheField>
    <cacheField name="Slope Cal3" numFmtId="0">
      <sharedItems containsString="0" containsBlank="1" containsNumber="1" minValue="-2.3020000000000023E-6" maxValue="3.7315154761904773E-5"/>
    </cacheField>
    <cacheField name="Intercept Cal1" numFmtId="0">
      <sharedItems containsString="0" containsBlank="1" containsNumber="1" minValue="6.5838332142857143E-7" maxValue="95199638"/>
    </cacheField>
    <cacheField name="Intercept Cal2" numFmtId="0">
      <sharedItems containsString="0" containsBlank="1" containsNumber="1" minValue="5.2799657142857137E-7" maxValue="1.9430291071428568E-3"/>
    </cacheField>
    <cacheField name="Intercept Cal3" numFmtId="0">
      <sharedItems containsString="0" containsBlank="1" containsNumber="1" minValue="5.942003214285711E-7" maxValue="1.3093079999999997E-3"/>
    </cacheField>
    <cacheField name="Well Slope Cal1" numFmtId="0">
      <sharedItems containsString="0" containsBlank="1" containsNumber="1" minValue="-0.7" maxValue="3.0171187500000006E-5"/>
    </cacheField>
    <cacheField name="Well Slope Cal2" numFmtId="0">
      <sharedItems containsString="0" containsBlank="1" containsNumber="1" minValue="-5.2153299999999913E-5" maxValue="-5.5292950000000001E-8"/>
    </cacheField>
    <cacheField name="Well Slope Cal3" numFmtId="0">
      <sharedItems containsString="0" containsBlank="1" containsNumber="1" minValue="-6.9160383749999923E-7" maxValue="1.2750659999999993E-4"/>
    </cacheField>
    <cacheField name="Well Intercept Cal1" numFmtId="0">
      <sharedItems containsString="0" containsBlank="1" containsNumber="1" minValue="3.2383873124999967E-6" maxValue="95199612.099999994"/>
    </cacheField>
    <cacheField name="Well Intercept Cal2" numFmtId="0">
      <sharedItems containsString="0" containsBlank="1" containsNumber="1" minValue="8.3295627499999968E-7" maxValue="1.5902856749999998E-3"/>
    </cacheField>
    <cacheField name="Well Intercept Cal3" numFmtId="0">
      <sharedItems containsString="0" containsBlank="1" containsNumber="1" minValue="2.0298847749999981E-6" maxValue="8.680131250000001E-4"/>
    </cacheField>
    <cacheField name="Cal1 RSQ" numFmtId="0">
      <sharedItems containsString="0" containsBlank="1" containsNumber="1" minValue="8.5019851429605831E-2" maxValue="0.98375977036745266"/>
    </cacheField>
    <cacheField name="Cal2 RSQ" numFmtId="0">
      <sharedItems containsString="0" containsBlank="1" containsNumber="1" minValue="3.9891773975537378E-2" maxValue="0.99852661615013338"/>
    </cacheField>
    <cacheField name="Cal3 RSQ" numFmtId="0">
      <sharedItems containsString="0" containsBlank="1" containsNumber="1" minValue="0.83072074021714271" maxValue="0.99284913633836736"/>
    </cacheField>
  </cacheFields>
  <extLst>
    <ext xmlns:x14="http://schemas.microsoft.com/office/spreadsheetml/2009/9/main" uri="{725AE2AE-9491-48be-B2B4-4EB974FC3084}">
      <x14:pivotCacheDefinition pivotCacheId="3885637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36">
  <r>
    <x v="0"/>
    <x v="0"/>
    <n v="0.39003599999999999"/>
    <n v="3.1079849999999999E-6"/>
    <n v="33599856"/>
    <n v="3.639983E-6"/>
  </r>
  <r>
    <x v="0"/>
    <x v="1"/>
    <n v="0.39487099999999897"/>
    <n v="3.0432360000000001E-6"/>
    <n v="27999880"/>
    <n v="3.1604849999999999E-6"/>
  </r>
  <r>
    <x v="0"/>
    <x v="2"/>
    <n v="0.39487099999999897"/>
    <n v="3.0239859999999998E-6"/>
    <n v="8.3159619999999906E-6"/>
    <n v="3.167485E-6"/>
  </r>
  <r>
    <x v="0"/>
    <x v="3"/>
    <n v="0.39970600000000001"/>
    <n v="3.011736E-6"/>
    <n v="5.0399779999999998E-6"/>
    <n v="3.167485E-6"/>
  </r>
  <r>
    <x v="0"/>
    <x v="4"/>
    <n v="0.39970600000000001"/>
    <n v="3.008236E-6"/>
    <n v="4.6479799999999997E-6"/>
    <n v="3.1569849999999998E-6"/>
  </r>
  <r>
    <x v="0"/>
    <x v="5"/>
    <n v="0.39970600000000001"/>
    <n v="2.9994859999999999E-6"/>
    <n v="3.9199819999999997E-6"/>
    <n v="3.1482350000000001E-6"/>
  </r>
  <r>
    <x v="0"/>
    <x v="6"/>
    <n v="0.40454199999999901"/>
    <n v="2.9994859999999999E-6"/>
    <n v="3.1604849999999999E-6"/>
    <n v="3.139485E-6"/>
  </r>
  <r>
    <x v="0"/>
    <x v="7"/>
    <n v="0.40454199999999901"/>
    <n v="2.99423599999999E-6"/>
    <n v="3.20948499999999E-6"/>
    <n v="3.1324860000000001E-6"/>
  </r>
  <r>
    <x v="0"/>
    <x v="8"/>
    <n v="0.40454199999999901"/>
    <n v="2.99073599999999E-6"/>
    <n v="3.2164849999999998E-6"/>
    <n v="3.123736E-6"/>
  </r>
  <r>
    <x v="0"/>
    <x v="9"/>
    <n v="0.40454199999999901"/>
    <n v="2.9872360000000001E-6"/>
    <n v="3.2059850000000001E-6"/>
    <n v="3.1167359999999999E-6"/>
  </r>
  <r>
    <x v="0"/>
    <x v="10"/>
    <n v="0.40937699999999999"/>
    <n v="1.6983670000000001E-6"/>
    <n v="1.825241E-6"/>
    <n v="1.824366E-6"/>
  </r>
  <r>
    <x v="0"/>
    <x v="11"/>
    <n v="0.40937699999999999"/>
    <n v="1.6861169999999899E-6"/>
    <n v="1.8217409999999999E-6"/>
    <n v="1.8051159999999999E-6"/>
  </r>
  <r>
    <x v="0"/>
    <x v="12"/>
    <n v="0.40937699999999999"/>
    <n v="1.679117E-6"/>
    <n v="1.8059909999999999E-6"/>
    <n v="1.794617E-6"/>
  </r>
  <r>
    <x v="0"/>
    <x v="13"/>
    <n v="0.40937699999999999"/>
    <n v="1.6764919999999999E-6"/>
    <n v="1.800741E-6"/>
    <n v="1.7911159999999999E-6"/>
  </r>
  <r>
    <x v="0"/>
    <x v="14"/>
    <n v="0.41421199999999903"/>
    <n v="1.6747419999999999E-6"/>
    <n v="1.784117E-6"/>
    <n v="1.7876169999999899E-6"/>
  </r>
  <r>
    <x v="0"/>
    <x v="15"/>
    <n v="0.41421199999999903"/>
    <n v="1.6756169999999999E-6"/>
    <n v="1.7762419999999999E-6"/>
    <n v="1.782367E-6"/>
  </r>
  <r>
    <x v="0"/>
    <x v="16"/>
    <n v="0.41421199999999903"/>
    <n v="1.6712419999999899E-6"/>
    <n v="1.766617E-6"/>
    <n v="1.778867E-6"/>
  </r>
  <r>
    <x v="0"/>
    <x v="17"/>
    <n v="0.41421199999999903"/>
    <n v="1.6712419999999899E-6"/>
    <n v="1.7569920000000001E-6"/>
    <n v="1.7718669999999899E-6"/>
  </r>
  <r>
    <x v="0"/>
    <x v="18"/>
    <n v="0.41421199999999903"/>
    <n v="1.6694920000000001E-6"/>
    <n v="1.749992E-6"/>
    <n v="1.7709920000000001E-6"/>
  </r>
  <r>
    <x v="0"/>
    <x v="19"/>
    <n v="0.41421199999999903"/>
    <n v="1.667742E-6"/>
    <n v="1.7429919999999899E-6"/>
    <n v="1.768367E-6"/>
  </r>
  <r>
    <x v="0"/>
    <x v="20"/>
    <n v="0.419047"/>
    <n v="1.025057E-6"/>
    <n v="1.06312E-6"/>
    <n v="1.140119E-6"/>
  </r>
  <r>
    <x v="0"/>
    <x v="21"/>
    <n v="0.419047"/>
    <n v="1.0123700000000001E-6"/>
    <n v="1.050432E-6"/>
    <n v="1.1226189999999999E-6"/>
  </r>
  <r>
    <x v="0"/>
    <x v="22"/>
    <n v="0.419047"/>
    <n v="1.009308E-6"/>
    <n v="1.0456199999999999E-6"/>
    <n v="1.1173699999999999E-6"/>
  </r>
  <r>
    <x v="0"/>
    <x v="23"/>
    <n v="0.419047"/>
    <n v="1.007558E-6"/>
    <n v="1.03862E-6"/>
    <n v="1.113432E-6"/>
  </r>
  <r>
    <x v="0"/>
    <x v="24"/>
    <n v="0.419047"/>
    <n v="1.006245E-6"/>
    <n v="1.0316199999999999E-6"/>
    <n v="1.109495E-6"/>
  </r>
  <r>
    <x v="0"/>
    <x v="25"/>
    <n v="0.419047"/>
    <n v="1.005808E-6"/>
    <n v="1.0272450000000001E-6"/>
    <n v="1.109057E-6"/>
  </r>
  <r>
    <x v="0"/>
    <x v="26"/>
    <n v="0.419047"/>
    <n v="1.00712E-6"/>
    <n v="1.02112E-6"/>
    <n v="1.108182E-6"/>
  </r>
  <r>
    <x v="0"/>
    <x v="27"/>
    <n v="0.42388199999999998"/>
    <n v="1.0036199999999999E-6"/>
    <n v="1.0184949999999999E-6"/>
    <n v="1.1059949999999999E-6"/>
  </r>
  <r>
    <x v="0"/>
    <x v="28"/>
    <n v="0.419047"/>
    <n v="1.0027449999999999E-6"/>
    <n v="1.0128070000000001E-6"/>
    <n v="1.104901E-6"/>
  </r>
  <r>
    <x v="0"/>
    <x v="29"/>
    <n v="0.419047"/>
    <n v="1.0009949999999899E-6"/>
    <n v="1.009308E-6"/>
    <n v="1.102713E-6"/>
  </r>
  <r>
    <x v="0"/>
    <x v="30"/>
    <n v="0.42388199999999998"/>
    <n v="6.8337100000000004E-7"/>
    <n v="6.8512099999999996E-7"/>
    <n v="8.0051200000000001E-7"/>
  </r>
  <r>
    <x v="0"/>
    <x v="31"/>
    <n v="0.42388199999999998"/>
    <n v="6.6740300000000004E-7"/>
    <n v="6.7090299999999998E-7"/>
    <n v="7.8519899999999999E-7"/>
  </r>
  <r>
    <x v="0"/>
    <x v="32"/>
    <n v="0.42388199999999998"/>
    <n v="6.6718400000000003E-7"/>
    <n v="6.6565300000000001E-7"/>
    <n v="7.8082400000000003E-7"/>
  </r>
  <r>
    <x v="0"/>
    <x v="33"/>
    <n v="0.42388199999999998"/>
    <n v="6.6521499999999999E-7"/>
    <n v="6.5974700000000004E-7"/>
    <n v="7.7852699999999899E-7"/>
  </r>
  <r>
    <x v="0"/>
    <x v="34"/>
    <n v="0.42871699999999902"/>
    <n v="6.6324699999999998E-7"/>
    <n v="6.5646499999999997E-7"/>
    <n v="7.7634000000000003E-7"/>
  </r>
  <r>
    <x v="0"/>
    <x v="35"/>
    <n v="0.42871699999999902"/>
    <n v="6.6357500000000004E-7"/>
    <n v="6.5427799999999995E-7"/>
    <n v="7.7644899999999997E-7"/>
  </r>
  <r>
    <x v="0"/>
    <x v="36"/>
    <n v="0.42388199999999998"/>
    <n v="6.6368399999999998E-7"/>
    <n v="6.5033999999999999E-7"/>
    <n v="7.7612100000000002E-7"/>
  </r>
  <r>
    <x v="0"/>
    <x v="37"/>
    <n v="0.42871699999999902"/>
    <n v="6.64122E-7"/>
    <n v="6.4902799999999998E-7"/>
    <n v="7.7426199999999995E-7"/>
  </r>
  <r>
    <x v="0"/>
    <x v="38"/>
    <n v="0.42871699999999902"/>
    <n v="6.6368399999999998E-7"/>
    <n v="6.4530900000000002E-7"/>
    <n v="7.7469899999999899E-7"/>
  </r>
  <r>
    <x v="0"/>
    <x v="39"/>
    <n v="0.42388199999999998"/>
    <n v="6.6270000000000002E-7"/>
    <n v="6.4333999999999999E-7"/>
    <n v="7.7437099999999999E-7"/>
  </r>
  <r>
    <x v="0"/>
    <x v="40"/>
    <n v="0.25465199999999999"/>
    <n v="3.3599799999999999E-7"/>
    <n v="5.5999699999999996E-7"/>
    <n v="4.8256E-7"/>
  </r>
  <r>
    <x v="1"/>
    <x v="0"/>
    <n v="0.38520099999999902"/>
    <n v="3.286485E-6"/>
    <n v="5.4319749999999998E-6"/>
    <n v="2.9889860000000001E-6"/>
  </r>
  <r>
    <x v="1"/>
    <x v="1"/>
    <n v="0.39003599999999999"/>
    <n v="3.2322350000000001E-6"/>
    <n v="3.195485E-6"/>
    <n v="2.8559870000000001E-6"/>
  </r>
  <r>
    <x v="1"/>
    <x v="2"/>
    <n v="0.39003599999999999"/>
    <n v="3.2077350000000001E-6"/>
    <n v="3.2777349999999999E-6"/>
    <n v="2.8279870000000001E-6"/>
  </r>
  <r>
    <x v="1"/>
    <x v="3"/>
    <n v="0.39003599999999999"/>
    <n v="3.1884849999999998E-6"/>
    <n v="3.3494839999999998E-6"/>
    <n v="2.8104869999999999E-6"/>
  </r>
  <r>
    <x v="1"/>
    <x v="4"/>
    <n v="0.39487099999999897"/>
    <n v="3.1744859999999999E-6"/>
    <n v="3.3634849999999999E-6"/>
    <n v="2.7964870000000001E-6"/>
  </r>
  <r>
    <x v="1"/>
    <x v="5"/>
    <n v="0.39487099999999897"/>
    <n v="3.16573599999999E-6"/>
    <n v="3.3617349999999998E-6"/>
    <n v="2.7824869999999999E-6"/>
  </r>
  <r>
    <x v="1"/>
    <x v="6"/>
    <n v="0.39487099999999897"/>
    <n v="3.156986E-6"/>
    <n v="3.3547339999999999E-6"/>
    <n v="2.7702370000000001E-6"/>
  </r>
  <r>
    <x v="1"/>
    <x v="7"/>
    <n v="0.39970600000000001"/>
    <n v="3.1499859999999999E-6"/>
    <n v="3.344235E-6"/>
    <n v="2.759737E-6"/>
  </r>
  <r>
    <x v="1"/>
    <x v="8"/>
    <n v="0.39970600000000001"/>
    <n v="3.1447350000000001E-6"/>
    <n v="3.3407340000000001E-6"/>
    <n v="2.7527369999999999E-6"/>
  </r>
  <r>
    <x v="1"/>
    <x v="9"/>
    <n v="0.39970600000000001"/>
    <n v="3.1394859999999998E-6"/>
    <n v="3.3319849999999998E-6"/>
    <n v="2.7422370000000002E-6"/>
  </r>
  <r>
    <x v="1"/>
    <x v="10"/>
    <n v="0.40454199999999901"/>
    <n v="1.739492E-6"/>
    <n v="1.8479909999999899E-6"/>
    <n v="1.593367E-6"/>
  </r>
  <r>
    <x v="1"/>
    <x v="11"/>
    <n v="0.40454199999999901"/>
    <n v="1.723742E-6"/>
    <n v="1.840116E-6"/>
    <n v="1.5723669999999999E-6"/>
  </r>
  <r>
    <x v="1"/>
    <x v="12"/>
    <n v="0.40454199999999901"/>
    <n v="1.7184919999999999E-6"/>
    <n v="1.8357409999999999E-6"/>
    <n v="1.5662430000000001E-6"/>
  </r>
  <r>
    <x v="1"/>
    <x v="13"/>
    <n v="0.40937699999999999"/>
    <n v="1.7141169999999899E-6"/>
    <n v="1.829616E-6"/>
    <n v="1.561868E-6"/>
  </r>
  <r>
    <x v="1"/>
    <x v="14"/>
    <n v="0.40937699999999999"/>
    <n v="1.7132420000000001E-6"/>
    <n v="1.824366E-6"/>
    <n v="1.5557429999999999E-6"/>
  </r>
  <r>
    <x v="1"/>
    <x v="15"/>
    <n v="0.40937699999999999"/>
    <n v="1.707992E-6"/>
    <n v="1.8182409999999899E-6"/>
    <n v="1.5557429999999999E-6"/>
  </r>
  <r>
    <x v="1"/>
    <x v="16"/>
    <n v="0.40937699999999999"/>
    <n v="1.707992E-6"/>
    <n v="1.813866E-6"/>
    <n v="1.5513680000000001E-6"/>
  </r>
  <r>
    <x v="1"/>
    <x v="17"/>
    <n v="0.40937699999999999"/>
    <n v="1.7044919999999999E-6"/>
    <n v="1.809492E-6"/>
    <n v="1.548743E-6"/>
  </r>
  <r>
    <x v="1"/>
    <x v="18"/>
    <n v="0.40937699999999999"/>
    <n v="1.7009919999999899E-6"/>
    <n v="1.8068659999999999E-6"/>
    <n v="1.5452419999999999E-6"/>
  </r>
  <r>
    <x v="1"/>
    <x v="19"/>
    <n v="0.40937699999999999"/>
    <n v="1.7009919999999899E-6"/>
    <n v="1.8042409999999899E-6"/>
    <n v="1.5434929999999999E-6"/>
  </r>
  <r>
    <x v="1"/>
    <x v="20"/>
    <n v="0.41421199999999903"/>
    <n v="1.025495E-6"/>
    <n v="1.081932E-6"/>
    <n v="9.8655799999999991E-7"/>
  </r>
  <r>
    <x v="1"/>
    <x v="21"/>
    <n v="0.419047"/>
    <n v="1.0154319999999899E-6"/>
    <n v="1.069245E-6"/>
    <n v="9.6949500000000007E-7"/>
  </r>
  <r>
    <x v="1"/>
    <x v="22"/>
    <n v="0.419047"/>
    <n v="1.010183E-6"/>
    <n v="1.068807E-6"/>
    <n v="9.6643300000000004E-7"/>
  </r>
  <r>
    <x v="1"/>
    <x v="23"/>
    <n v="0.41421199999999903"/>
    <n v="1.01062E-6"/>
    <n v="1.066182E-6"/>
    <n v="9.6336999999999998E-7"/>
  </r>
  <r>
    <x v="1"/>
    <x v="24"/>
    <n v="0.419047"/>
    <n v="1.006245E-6"/>
    <n v="1.0604949999999999E-6"/>
    <n v="9.6118299999999996E-7"/>
  </r>
  <r>
    <x v="1"/>
    <x v="25"/>
    <n v="0.41421199999999903"/>
    <n v="1.004058E-6"/>
    <n v="1.0578699999999899E-6"/>
    <n v="9.6074499999999994E-7"/>
  </r>
  <r>
    <x v="1"/>
    <x v="26"/>
    <n v="0.419047"/>
    <n v="1.0044949999999999E-6"/>
    <n v="1.0578699999999899E-6"/>
    <n v="9.5943299999999993E-7"/>
  </r>
  <r>
    <x v="1"/>
    <x v="27"/>
    <n v="0.42388199999999998"/>
    <n v="1.0031829999999999E-6"/>
    <n v="1.0565570000000001E-6"/>
    <n v="9.5637000000000009E-7"/>
  </r>
  <r>
    <x v="1"/>
    <x v="28"/>
    <n v="0.419047"/>
    <n v="1.0014329999999999E-6"/>
    <n v="1.05087E-6"/>
    <n v="9.5680799999999989E-7"/>
  </r>
  <r>
    <x v="1"/>
    <x v="29"/>
    <n v="0.419047"/>
    <n v="9.9968299999999904E-7"/>
    <n v="1.049995E-6"/>
    <n v="9.5549500000000007E-7"/>
  </r>
  <r>
    <x v="1"/>
    <x v="30"/>
    <n v="0.42388199999999998"/>
    <n v="6.7658999999999899E-7"/>
    <n v="7.0918400000000001E-7"/>
    <n v="6.8927799999999898E-7"/>
  </r>
  <r>
    <x v="1"/>
    <x v="31"/>
    <n v="0.42388199999999998"/>
    <n v="6.6237199999999997E-7"/>
    <n v="6.9715299999999899E-7"/>
    <n v="6.69262E-7"/>
  </r>
  <r>
    <x v="1"/>
    <x v="32"/>
    <n v="0.42871699999999902"/>
    <n v="6.5996500000000002E-7"/>
    <n v="6.9354300000000003E-7"/>
    <n v="6.6729299999999997E-7"/>
  </r>
  <r>
    <x v="1"/>
    <x v="33"/>
    <n v="0.42388199999999998"/>
    <n v="6.6280899999999996E-7"/>
    <n v="6.9212099999999995E-7"/>
    <n v="6.6444999999999899E-7"/>
  </r>
  <r>
    <x v="1"/>
    <x v="34"/>
    <n v="0.42388199999999998"/>
    <n v="6.6171499999999899E-7"/>
    <n v="6.8960599999999999E-7"/>
    <n v="6.6291800000000001E-7"/>
  </r>
  <r>
    <x v="1"/>
    <x v="35"/>
    <n v="0.42871699999999902"/>
    <n v="6.6051199999999998E-7"/>
    <n v="6.8862100000000001E-7"/>
    <n v="6.6368399999999998E-7"/>
  </r>
  <r>
    <x v="1"/>
    <x v="36"/>
    <n v="0.42388199999999998"/>
    <n v="6.6007499999999999E-7"/>
    <n v="6.8566800000000002E-7"/>
    <n v="6.6258999999999995E-7"/>
  </r>
  <r>
    <x v="1"/>
    <x v="37"/>
    <n v="0.42871699999999902"/>
    <n v="6.6029299999999997E-7"/>
    <n v="6.8523100000000003E-7"/>
    <n v="6.6204299999999999E-7"/>
  </r>
  <r>
    <x v="1"/>
    <x v="38"/>
    <n v="0.42388199999999998"/>
    <n v="6.5941799999999996E-7"/>
    <n v="6.8446499999999996E-7"/>
    <n v="6.6368399999999998E-7"/>
  </r>
  <r>
    <x v="1"/>
    <x v="39"/>
    <n v="0.42871699999999902"/>
    <n v="6.5876199999999995E-7"/>
    <n v="6.8326199999999999E-7"/>
    <n v="6.6182500000000001E-7"/>
  </r>
  <r>
    <x v="1"/>
    <x v="40"/>
    <n v="0.34168399999999999"/>
    <n v="2.9224799999999998E-7"/>
    <n v="3.3906099999999999E-7"/>
    <n v="3.9681000000000002E-7"/>
  </r>
  <r>
    <x v="2"/>
    <x v="0"/>
    <n v="0.38036599999999998"/>
    <n v="3.3319849999999998E-6"/>
    <n v="3.4719839999999999E-6"/>
    <n v="4.3679799999999998E-6"/>
  </r>
  <r>
    <x v="2"/>
    <x v="1"/>
    <n v="0.38520099999999902"/>
    <n v="3.32673499999999E-6"/>
    <n v="3.0878610000000001E-6"/>
    <n v="2.96448599999999E-6"/>
  </r>
  <r>
    <x v="2"/>
    <x v="2"/>
    <n v="0.39003599999999999"/>
    <n v="3.3057349999999999E-6"/>
    <n v="3.1491110000000001E-6"/>
    <n v="2.9294860000000001E-6"/>
  </r>
  <r>
    <x v="2"/>
    <x v="3"/>
    <n v="0.39487099999999897"/>
    <n v="3.2934850000000001E-6"/>
    <n v="3.1543609999999998E-6"/>
    <n v="2.908487E-6"/>
  </r>
  <r>
    <x v="2"/>
    <x v="4"/>
    <n v="0.39487099999999897"/>
    <n v="3.2794849999999999E-6"/>
    <n v="3.1499850000000001E-6"/>
    <n v="2.89098699999999E-6"/>
  </r>
  <r>
    <x v="2"/>
    <x v="5"/>
    <n v="0.39970600000000001"/>
    <n v="3.26898499999999E-6"/>
    <n v="3.1359849999999999E-6"/>
    <n v="2.876987E-6"/>
  </r>
  <r>
    <x v="2"/>
    <x v="6"/>
    <n v="0.39970600000000001"/>
    <n v="3.2654850000000001E-6"/>
    <n v="3.12636E-6"/>
    <n v="2.8629869999999998E-6"/>
  </r>
  <r>
    <x v="2"/>
    <x v="7"/>
    <n v="0.40454199999999901"/>
    <n v="3.2602350000000001E-6"/>
    <n v="3.1202350000000001E-6"/>
    <n v="2.8559870000000001E-6"/>
  </r>
  <r>
    <x v="2"/>
    <x v="8"/>
    <n v="0.40454199999999901"/>
    <n v="3.2532349999999999E-6"/>
    <n v="3.108861E-6"/>
    <n v="2.8419869999999999E-6"/>
  </r>
  <r>
    <x v="2"/>
    <x v="9"/>
    <n v="0.40454199999999901"/>
    <n v="3.2497349999999999E-6"/>
    <n v="3.1009860000000001E-6"/>
    <n v="2.8349869999999998E-6"/>
  </r>
  <r>
    <x v="2"/>
    <x v="10"/>
    <n v="0.40454199999999901"/>
    <n v="1.814741E-6"/>
    <n v="1.7863040000000001E-6"/>
    <n v="1.6257420000000001E-6"/>
  </r>
  <r>
    <x v="2"/>
    <x v="11"/>
    <n v="0.40937699999999999"/>
    <n v="1.798991E-6"/>
    <n v="1.769242E-6"/>
    <n v="1.6021169999999999E-6"/>
  </r>
  <r>
    <x v="2"/>
    <x v="12"/>
    <n v="0.40937699999999999"/>
    <n v="1.795492E-6"/>
    <n v="1.7622419999999999E-6"/>
    <n v="1.595117E-6"/>
  </r>
  <r>
    <x v="2"/>
    <x v="13"/>
    <n v="0.40937699999999999"/>
    <n v="1.7893659999999899E-6"/>
    <n v="1.754804E-6"/>
    <n v="1.5889919999999999E-6"/>
  </r>
  <r>
    <x v="2"/>
    <x v="14"/>
    <n v="0.40937699999999999"/>
    <n v="1.784991E-6"/>
    <n v="1.749992E-6"/>
    <n v="1.5854919999999899E-6"/>
  </r>
  <r>
    <x v="2"/>
    <x v="15"/>
    <n v="0.41421199999999903"/>
    <n v="1.782367E-6"/>
    <n v="1.7451789999999899E-6"/>
    <n v="1.5828670000000001E-6"/>
  </r>
  <r>
    <x v="2"/>
    <x v="16"/>
    <n v="0.40937699999999999"/>
    <n v="1.7762419999999999E-6"/>
    <n v="1.740367E-6"/>
    <n v="1.578493E-6"/>
  </r>
  <r>
    <x v="2"/>
    <x v="17"/>
    <n v="0.40937699999999999"/>
    <n v="1.7762419999999999E-6"/>
    <n v="1.7346789999999999E-6"/>
    <n v="1.5749919999999999E-6"/>
  </r>
  <r>
    <x v="2"/>
    <x v="18"/>
    <n v="0.41421199999999903"/>
    <n v="1.7736169999999899E-6"/>
    <n v="1.7289919999999899E-6"/>
    <n v="1.574118E-6"/>
  </r>
  <r>
    <x v="2"/>
    <x v="19"/>
    <n v="0.419047"/>
    <n v="1.7709920000000001E-6"/>
    <n v="1.725492E-6"/>
    <n v="1.5723669999999999E-6"/>
  </r>
  <r>
    <x v="2"/>
    <x v="20"/>
    <n v="0.419047"/>
    <n v="1.0858700000000001E-6"/>
    <n v="1.095495E-6"/>
    <n v="1.0036199999999999E-6"/>
  </r>
  <r>
    <x v="2"/>
    <x v="21"/>
    <n v="0.419047"/>
    <n v="1.0731819999999899E-6"/>
    <n v="1.0821509999999999E-6"/>
    <n v="9.8524500000000009E-7"/>
  </r>
  <r>
    <x v="2"/>
    <x v="22"/>
    <n v="0.419047"/>
    <n v="1.069682E-6"/>
    <n v="1.077338E-6"/>
    <n v="9.8087000000000002E-7"/>
  </r>
  <r>
    <x v="2"/>
    <x v="23"/>
    <n v="0.42388199999999998"/>
    <n v="1.066182E-6"/>
    <n v="1.0723070000000001E-6"/>
    <n v="9.7912E-7"/>
  </r>
  <r>
    <x v="2"/>
    <x v="24"/>
    <n v="0.419047"/>
    <n v="1.065745E-6"/>
    <n v="1.0701200000000001E-6"/>
    <n v="9.7693299999999998E-7"/>
  </r>
  <r>
    <x v="2"/>
    <x v="25"/>
    <n v="0.419047"/>
    <n v="1.06312E-6"/>
    <n v="1.067057E-6"/>
    <n v="9.7474499999999993E-7"/>
  </r>
  <r>
    <x v="2"/>
    <x v="26"/>
    <n v="0.419047"/>
    <n v="1.0600569999999999E-6"/>
    <n v="1.0646510000000001E-6"/>
    <n v="9.7736999999999997E-7"/>
  </r>
  <r>
    <x v="2"/>
    <x v="27"/>
    <n v="0.419047"/>
    <n v="1.0600569999999999E-6"/>
    <n v="1.062901E-6"/>
    <n v="9.7430799999999994E-7"/>
  </r>
  <r>
    <x v="2"/>
    <x v="28"/>
    <n v="0.419047"/>
    <n v="1.0583070000000001E-6"/>
    <n v="1.0591819999999899E-6"/>
    <n v="9.7255799999999991E-7"/>
  </r>
  <r>
    <x v="2"/>
    <x v="29"/>
    <n v="0.42388199999999998"/>
    <n v="1.0578699999999899E-6"/>
    <n v="1.0569950000000001E-6"/>
    <n v="9.716829999999999E-7"/>
  </r>
  <r>
    <x v="2"/>
    <x v="30"/>
    <n v="0.42388199999999998"/>
    <n v="7.3379299999999999E-7"/>
    <n v="7.5993400000000001E-7"/>
    <n v="6.9966800000000002E-7"/>
  </r>
  <r>
    <x v="2"/>
    <x v="31"/>
    <n v="0.42388199999999998"/>
    <n v="7.2088700000000001E-7"/>
    <n v="7.45059E-7"/>
    <n v="6.8118400000000002E-7"/>
  </r>
  <r>
    <x v="2"/>
    <x v="32"/>
    <n v="0.42871699999999902"/>
    <n v="7.1738699999999996E-7"/>
    <n v="7.41231E-7"/>
    <n v="6.7976199999999899E-7"/>
  </r>
  <r>
    <x v="2"/>
    <x v="33"/>
    <n v="0.42871699999999902"/>
    <n v="7.1651199999999995E-7"/>
    <n v="7.3838699999999995E-7"/>
    <n v="6.7746499999999996E-7"/>
  </r>
  <r>
    <x v="2"/>
    <x v="34"/>
    <n v="0.42871699999999902"/>
    <n v="7.1629299999999899E-7"/>
    <n v="7.3543399999999997E-7"/>
    <n v="6.7680899999999996E-7"/>
  </r>
  <r>
    <x v="2"/>
    <x v="35"/>
    <n v="0.43355299999999902"/>
    <n v="7.1388700000000002E-7"/>
    <n v="7.3379299999999999E-7"/>
    <n v="6.7560599999999999E-7"/>
  </r>
  <r>
    <x v="2"/>
    <x v="36"/>
    <n v="0.42871699999999902"/>
    <n v="7.1290299999999996E-7"/>
    <n v="7.3182399999999995E-7"/>
    <n v="6.7648100000000001E-7"/>
  </r>
  <r>
    <x v="2"/>
    <x v="37"/>
    <n v="0.42871699999999902"/>
    <n v="7.1312099999999899E-7"/>
    <n v="7.2941800000000003E-7"/>
    <n v="6.7494999999999999E-7"/>
  </r>
  <r>
    <x v="2"/>
    <x v="38"/>
    <n v="0.42871699999999902"/>
    <n v="7.1312099999999899E-7"/>
    <n v="7.2799599999999995E-7"/>
    <n v="6.7451199999999997E-7"/>
  </r>
  <r>
    <x v="2"/>
    <x v="39"/>
    <n v="0.43355299999999902"/>
    <n v="7.1224600000000004E-7"/>
    <n v="7.2679299999999999E-7"/>
    <n v="6.7462199999999898E-7"/>
  </r>
  <r>
    <x v="2"/>
    <x v="40"/>
    <n v="0.31750899999999999"/>
    <n v="3.3249799999999999E-7"/>
    <n v="4.6462199999999999E-7"/>
    <n v="5.4074699999999999E-7"/>
  </r>
  <r>
    <x v="3"/>
    <x v="0"/>
    <n v="0.25465199999999999"/>
    <n v="3.751983E-6"/>
    <n v="5.1239780000000002E-6"/>
    <n v="4.5359799999999997E-6"/>
  </r>
  <r>
    <x v="3"/>
    <x v="1"/>
    <n v="0.370695"/>
    <n v="3.64698299999999E-6"/>
    <n v="5.8239740000000002E-6"/>
    <n v="3.16398599999999E-6"/>
  </r>
  <r>
    <x v="3"/>
    <x v="2"/>
    <n v="0.370695"/>
    <n v="3.6539829999999998E-6"/>
    <n v="7.7839670000000001E-6"/>
    <n v="3.1394859999999998E-6"/>
  </r>
  <r>
    <x v="3"/>
    <x v="3"/>
    <n v="0.375531"/>
    <n v="3.639983E-6"/>
    <n v="7.7279639999999994E-6"/>
    <n v="3.1149859999999999E-6"/>
  </r>
  <r>
    <x v="3"/>
    <x v="4"/>
    <n v="0.38036599999999998"/>
    <n v="3.6259829999999998E-6"/>
    <n v="7.6159649999999997E-6"/>
    <n v="3.0904859999999999E-6"/>
  </r>
  <r>
    <x v="3"/>
    <x v="5"/>
    <n v="0.38036599999999998"/>
    <n v="3.618984E-6"/>
    <n v="4.3679799999999998E-6"/>
    <n v="3.07998599999999E-6"/>
  </r>
  <r>
    <x v="3"/>
    <x v="6"/>
    <n v="0.38036599999999998"/>
    <n v="3.5979840000000001E-6"/>
    <n v="3.3599849999999998E-6"/>
    <n v="3.0624859999999999E-6"/>
  </r>
  <r>
    <x v="3"/>
    <x v="7"/>
    <n v="0.38520099999999902"/>
    <n v="3.5874830000000001E-6"/>
    <n v="3.3599849999999998E-6"/>
    <n v="3.04848599999999E-6"/>
  </r>
  <r>
    <x v="3"/>
    <x v="8"/>
    <n v="0.38520099999999902"/>
    <n v="3.5734829999999999E-6"/>
    <n v="4.4659790000000002E-6"/>
    <n v="3.039736E-6"/>
  </r>
  <r>
    <x v="3"/>
    <x v="9"/>
    <n v="0.38520099999999902"/>
    <n v="3.562984E-6"/>
    <n v="4.1649800000000002E-6"/>
    <n v="3.0274859999999998E-6"/>
  </r>
  <r>
    <x v="3"/>
    <x v="10"/>
    <n v="0.39003599999999999"/>
    <n v="2.0527400000000001E-6"/>
    <n v="2.26098999999999E-6"/>
    <n v="1.7473669999999999E-6"/>
  </r>
  <r>
    <x v="3"/>
    <x v="11"/>
    <n v="0.39487099999999897"/>
    <n v="2.0387399999999999E-6"/>
    <n v="3.3039849999999998E-6"/>
    <n v="1.7281170000000001E-6"/>
  </r>
  <r>
    <x v="3"/>
    <x v="12"/>
    <n v="0.39970600000000001"/>
    <n v="2.029991E-6"/>
    <n v="3.3039849999999998E-6"/>
    <n v="1.7193669999999999E-6"/>
  </r>
  <r>
    <x v="3"/>
    <x v="13"/>
    <n v="0.39487099999999897"/>
    <n v="2.0238649999999999E-6"/>
    <n v="3.3039849999999998E-6"/>
    <n v="1.7132420000000001E-6"/>
  </r>
  <r>
    <x v="3"/>
    <x v="14"/>
    <n v="0.39970600000000001"/>
    <n v="2.0186160000000001E-6"/>
    <n v="3.3039849999999998E-6"/>
    <n v="1.707992E-6"/>
  </r>
  <r>
    <x v="3"/>
    <x v="15"/>
    <n v="0.39970600000000001"/>
    <n v="2.011616E-6"/>
    <n v="2.74398699999999E-6"/>
    <n v="1.7044919999999999E-6"/>
  </r>
  <r>
    <x v="3"/>
    <x v="16"/>
    <n v="0.39970600000000001"/>
    <n v="2.0089910000000001E-6"/>
    <n v="2.351989E-6"/>
    <n v="1.7018669999999999E-6"/>
  </r>
  <r>
    <x v="3"/>
    <x v="17"/>
    <n v="0.39970600000000001"/>
    <n v="2.000241E-6"/>
    <n v="2.1839899999999999E-6"/>
    <n v="1.697492E-6"/>
  </r>
  <r>
    <x v="3"/>
    <x v="18"/>
    <n v="0.39970600000000001"/>
    <n v="1.9976160000000002E-6"/>
    <n v="2.01599E-6"/>
    <n v="1.693992E-6"/>
  </r>
  <r>
    <x v="3"/>
    <x v="19"/>
    <n v="0.40454199999999901"/>
    <n v="1.9923660000000001E-6"/>
    <n v="1.9039909999999899E-6"/>
    <n v="1.6896169999999999E-6"/>
  </r>
  <r>
    <x v="3"/>
    <x v="20"/>
    <n v="0.40937699999999999"/>
    <n v="1.242494E-6"/>
    <n v="1.9039909999999899E-6"/>
    <n v="1.0583070000000001E-6"/>
  </r>
  <r>
    <x v="3"/>
    <x v="21"/>
    <n v="0.40937699999999999"/>
    <n v="1.225432E-6"/>
    <n v="1.679992E-6"/>
    <n v="1.039057E-6"/>
  </r>
  <r>
    <x v="3"/>
    <x v="22"/>
    <n v="0.40937699999999999"/>
    <n v="1.2197439999999899E-6"/>
    <n v="1.623992E-6"/>
    <n v="1.034245E-6"/>
  </r>
  <r>
    <x v="3"/>
    <x v="23"/>
    <n v="0.40937699999999999"/>
    <n v="1.2158070000000001E-6"/>
    <n v="1.5679929999999899E-6"/>
    <n v="1.0324949999999999E-6"/>
  </r>
  <r>
    <x v="3"/>
    <x v="24"/>
    <n v="0.40937699999999999"/>
    <n v="1.213182E-6"/>
    <n v="1.5119929999999999E-6"/>
    <n v="1.0294320000000001E-6"/>
  </r>
  <r>
    <x v="3"/>
    <x v="25"/>
    <n v="0.40937699999999999"/>
    <n v="1.211869E-6"/>
    <n v="1.5119929999999999E-6"/>
    <n v="1.0289949999999899E-6"/>
  </r>
  <r>
    <x v="3"/>
    <x v="26"/>
    <n v="0.41421199999999903"/>
    <n v="1.2061819999999999E-6"/>
    <n v="1.4559929999999999E-6"/>
    <n v="1.02462E-6"/>
  </r>
  <r>
    <x v="3"/>
    <x v="27"/>
    <n v="0.40937699999999999"/>
    <n v="1.2057439999999999E-6"/>
    <n v="1.399993E-6"/>
    <n v="1.025495E-6"/>
  </r>
  <r>
    <x v="3"/>
    <x v="28"/>
    <n v="0.40937699999999999"/>
    <n v="1.200494E-6"/>
    <n v="1.399993E-6"/>
    <n v="1.02287E-6"/>
  </r>
  <r>
    <x v="3"/>
    <x v="29"/>
    <n v="0.40937699999999999"/>
    <n v="1.196994E-6"/>
    <n v="1.399993E-6"/>
    <n v="1.022432E-6"/>
  </r>
  <r>
    <x v="3"/>
    <x v="30"/>
    <n v="0.41421199999999903"/>
    <n v="8.3693299999999899E-7"/>
    <n v="1.4559929999999999E-6"/>
    <n v="7.2591799999999998E-7"/>
  </r>
  <r>
    <x v="3"/>
    <x v="31"/>
    <n v="0.419047"/>
    <n v="8.2140199999999898E-7"/>
    <n v="1.2319940000000001E-6"/>
    <n v="7.0940300000000002E-7"/>
  </r>
  <r>
    <x v="3"/>
    <x v="32"/>
    <n v="0.419047"/>
    <n v="8.1483999999999996E-7"/>
    <n v="1.2319940000000001E-6"/>
    <n v="7.0655899999999997E-7"/>
  </r>
  <r>
    <x v="3"/>
    <x v="33"/>
    <n v="0.41421199999999903"/>
    <n v="8.1516800000000001E-7"/>
    <n v="1.2319940000000001E-6"/>
    <n v="7.0316799999999996E-7"/>
  </r>
  <r>
    <x v="3"/>
    <x v="34"/>
    <n v="0.41421199999999903"/>
    <n v="8.1254299999999997E-7"/>
    <n v="1.2319940000000001E-6"/>
    <n v="7.0305900000000002E-7"/>
  </r>
  <r>
    <x v="3"/>
    <x v="35"/>
    <n v="0.41421199999999903"/>
    <n v="8.0991799999999898E-7"/>
    <n v="1.2319940000000001E-6"/>
    <n v="7.0108999999999999E-7"/>
  </r>
  <r>
    <x v="3"/>
    <x v="36"/>
    <n v="0.419047"/>
    <n v="8.1002699999999998E-7"/>
    <n v="1.2319940000000001E-6"/>
    <n v="6.9988700000000003E-7"/>
  </r>
  <r>
    <x v="3"/>
    <x v="37"/>
    <n v="0.419047"/>
    <n v="8.0630800000000002E-7"/>
    <n v="1.1759939999999899E-6"/>
    <n v="7.0108999999999999E-7"/>
  </r>
  <r>
    <x v="3"/>
    <x v="38"/>
    <n v="0.419047"/>
    <n v="8.0510499999999996E-7"/>
    <n v="1.1759939999999899E-6"/>
    <n v="7.0054300000000003E-7"/>
  </r>
  <r>
    <x v="3"/>
    <x v="39"/>
    <n v="0.419047"/>
    <n v="8.0510499999999996E-7"/>
    <n v="1.1759939999999899E-6"/>
    <n v="7.0163699999999899E-7"/>
  </r>
  <r>
    <x v="3"/>
    <x v="40"/>
    <n v="0.49157499999999998"/>
    <n v="5.0968499999999997E-7"/>
    <n v="1.5119929999999999E-6"/>
    <n v="4.0249800000000001E-7"/>
  </r>
  <r>
    <x v="4"/>
    <x v="0"/>
    <n v="0.39003599999999999"/>
    <n v="3.26898499999999E-6"/>
    <n v="3.1184859999999999E-6"/>
    <n v="3.9759819999999996E-6"/>
  </r>
  <r>
    <x v="4"/>
    <x v="1"/>
    <n v="0.39487099999999897"/>
    <n v="3.2619850000000001E-6"/>
    <n v="3.2514849999999999E-6"/>
    <n v="2.9259860000000001E-6"/>
  </r>
  <r>
    <x v="4"/>
    <x v="2"/>
    <n v="0.39487099999999897"/>
    <n v="3.2532349999999999E-6"/>
    <n v="3.3022349999999998E-6"/>
    <n v="2.9154859999999999E-6"/>
  </r>
  <r>
    <x v="4"/>
    <x v="3"/>
    <n v="0.39970600000000001"/>
    <n v="3.2427349999999998E-6"/>
    <n v="3.3022349999999998E-6"/>
    <n v="2.8997360000000001E-6"/>
  </r>
  <r>
    <x v="4"/>
    <x v="4"/>
    <n v="0.39970600000000001"/>
    <n v="3.23923499999999E-6"/>
    <n v="3.3004849999999998E-6"/>
    <n v="2.8857359999999999E-6"/>
  </r>
  <r>
    <x v="4"/>
    <x v="5"/>
    <n v="0.39970600000000001"/>
    <n v="3.226985E-6"/>
    <n v="3.2952350000000001E-6"/>
    <n v="2.873487E-6"/>
  </r>
  <r>
    <x v="4"/>
    <x v="6"/>
    <n v="0.39970600000000001"/>
    <n v="3.2234849999999999E-6"/>
    <n v="3.282985E-6"/>
    <n v="2.8629869999999998E-6"/>
  </r>
  <r>
    <x v="4"/>
    <x v="7"/>
    <n v="0.40454199999999901"/>
    <n v="3.2164849999999998E-6"/>
    <n v="3.2777349999999999E-6"/>
    <n v="2.850737E-6"/>
  </r>
  <r>
    <x v="4"/>
    <x v="8"/>
    <n v="0.40454199999999901"/>
    <n v="3.21123499999999E-6"/>
    <n v="3.2724849999999998E-6"/>
    <n v="2.8419869999999999E-6"/>
  </r>
  <r>
    <x v="4"/>
    <x v="9"/>
    <n v="0.40454199999999901"/>
    <n v="3.2077350000000001E-6"/>
    <n v="3.2654850000000001E-6"/>
    <n v="2.8349869999999998E-6"/>
  </r>
  <r>
    <x v="4"/>
    <x v="10"/>
    <n v="0.40454199999999901"/>
    <n v="1.8357409999999999E-6"/>
    <n v="1.823491E-6"/>
    <n v="1.6581169999999899E-6"/>
  </r>
  <r>
    <x v="4"/>
    <x v="11"/>
    <n v="0.40454199999999901"/>
    <n v="1.821742E-6"/>
    <n v="1.815616E-6"/>
    <n v="1.638867E-6"/>
  </r>
  <r>
    <x v="4"/>
    <x v="12"/>
    <n v="0.40937699999999999"/>
    <n v="1.814741E-6"/>
    <n v="1.812992E-6"/>
    <n v="1.6327419999999999E-6"/>
  </r>
  <r>
    <x v="4"/>
    <x v="13"/>
    <n v="0.41421199999999903"/>
    <n v="1.809492E-6"/>
    <n v="1.808617E-6"/>
    <n v="1.6283669999999899E-6"/>
  </r>
  <r>
    <x v="4"/>
    <x v="14"/>
    <n v="0.41421199999999903"/>
    <n v="1.808617E-6"/>
    <n v="1.8059919999999999E-6"/>
    <n v="1.623117E-6"/>
  </r>
  <r>
    <x v="4"/>
    <x v="15"/>
    <n v="0.40937699999999999"/>
    <n v="1.8051169999999999E-6"/>
    <n v="1.8007419999999899E-6"/>
    <n v="1.618742E-6"/>
  </r>
  <r>
    <x v="4"/>
    <x v="16"/>
    <n v="0.40937699999999999"/>
    <n v="1.8033659999999899E-6"/>
    <n v="1.798991E-6"/>
    <n v="1.6152419999999999E-6"/>
  </r>
  <r>
    <x v="4"/>
    <x v="17"/>
    <n v="0.40937699999999999"/>
    <n v="1.8016160000000001E-6"/>
    <n v="1.795491E-6"/>
    <n v="1.6143669999999899E-6"/>
  </r>
  <r>
    <x v="4"/>
    <x v="18"/>
    <n v="0.40937699999999999"/>
    <n v="1.798992E-6"/>
    <n v="1.7902409999999899E-6"/>
    <n v="1.610867E-6"/>
  </r>
  <r>
    <x v="4"/>
    <x v="19"/>
    <n v="0.41421199999999903"/>
    <n v="1.796366E-6"/>
    <n v="1.7902409999999899E-6"/>
    <n v="1.608242E-6"/>
  </r>
  <r>
    <x v="4"/>
    <x v="20"/>
    <n v="0.41421199999999903"/>
    <n v="1.1046819999999999E-6"/>
    <n v="1.0762449999999999E-6"/>
    <n v="1.05437E-6"/>
  </r>
  <r>
    <x v="4"/>
    <x v="21"/>
    <n v="0.419047"/>
    <n v="1.0906819999999999E-6"/>
    <n v="1.065745E-6"/>
    <n v="1.036432E-6"/>
  </r>
  <r>
    <x v="4"/>
    <x v="22"/>
    <n v="0.419047"/>
    <n v="1.0863070000000001E-6"/>
    <n v="1.0635569999999999E-6"/>
    <n v="1.0320569999999999E-6"/>
  </r>
  <r>
    <x v="4"/>
    <x v="23"/>
    <n v="0.41421199999999903"/>
    <n v="1.0863070000000001E-6"/>
    <n v="1.0591819999999899E-6"/>
    <n v="1.0289949999999899E-6"/>
  </r>
  <r>
    <x v="4"/>
    <x v="24"/>
    <n v="0.419047"/>
    <n v="1.081057E-6"/>
    <n v="1.0583070000000001E-6"/>
    <n v="1.025932E-6"/>
  </r>
  <r>
    <x v="4"/>
    <x v="25"/>
    <n v="0.419047"/>
    <n v="1.08062E-6"/>
    <n v="1.0569950000000001E-6"/>
    <n v="1.025057E-6"/>
  </r>
  <r>
    <x v="4"/>
    <x v="26"/>
    <n v="0.41421199999999903"/>
    <n v="1.078432E-6"/>
    <n v="1.053495E-6"/>
    <n v="1.02287E-6"/>
  </r>
  <r>
    <x v="4"/>
    <x v="27"/>
    <n v="0.419047"/>
    <n v="1.078432E-6"/>
    <n v="1.052182E-6"/>
    <n v="1.023745E-6"/>
  </r>
  <r>
    <x v="4"/>
    <x v="28"/>
    <n v="0.419047"/>
    <n v="1.0775569999999999E-6"/>
    <n v="1.051307E-6"/>
    <n v="1.0198069999999999E-6"/>
  </r>
  <r>
    <x v="4"/>
    <x v="29"/>
    <n v="0.419047"/>
    <n v="1.0744949999999999E-6"/>
    <n v="1.0473699999999999E-6"/>
    <n v="1.0204640000000001E-6"/>
  </r>
  <r>
    <x v="4"/>
    <x v="30"/>
    <n v="0.42388199999999998"/>
    <n v="7.4494900000000004E-7"/>
    <n v="7.0787099999999997E-7"/>
    <n v="7.52059E-7"/>
  </r>
  <r>
    <x v="4"/>
    <x v="31"/>
    <n v="0.42388199999999998"/>
    <n v="7.2985599999999899E-7"/>
    <n v="6.9780899999999899E-7"/>
    <n v="7.3521499999999996E-7"/>
  </r>
  <r>
    <x v="4"/>
    <x v="32"/>
    <n v="0.42388199999999998"/>
    <n v="7.2580900000000004E-7"/>
    <n v="6.9233999999999996E-7"/>
    <n v="7.28324E-7"/>
  </r>
  <r>
    <x v="4"/>
    <x v="33"/>
    <n v="0.42388199999999998"/>
    <n v="7.2602799999999899E-7"/>
    <n v="6.9201200000000002E-7"/>
    <n v="7.2854300000000001E-7"/>
  </r>
  <r>
    <x v="4"/>
    <x v="34"/>
    <n v="0.42388199999999998"/>
    <n v="7.2569899999999997E-7"/>
    <n v="6.8807499999999997E-7"/>
    <n v="7.2723100000000001E-7"/>
  </r>
  <r>
    <x v="4"/>
    <x v="35"/>
    <n v="0.42388199999999998"/>
    <n v="7.2340300000000001E-7"/>
    <n v="6.8741799999999899E-7"/>
    <n v="7.26356E-7"/>
  </r>
  <r>
    <x v="4"/>
    <x v="36"/>
    <n v="0.42388199999999998"/>
    <n v="7.2132400000000001E-7"/>
    <n v="6.8719999999999996E-7"/>
    <n v="7.2493400000000002E-7"/>
  </r>
  <r>
    <x v="4"/>
    <x v="37"/>
    <n v="0.42871699999999902"/>
    <n v="7.2143399999999997E-7"/>
    <n v="6.8490299999999998E-7"/>
    <n v="7.2613699999999999E-7"/>
  </r>
  <r>
    <x v="4"/>
    <x v="38"/>
    <n v="0.42871699999999902"/>
    <n v="7.2143399999999997E-7"/>
    <n v="6.8370000000000001E-7"/>
    <n v="7.2438699999999996E-7"/>
  </r>
  <r>
    <x v="4"/>
    <x v="39"/>
    <n v="0.419047"/>
    <n v="7.1990299999999996E-7"/>
    <n v="6.8238699999999998E-7"/>
    <n v="7.2384E-7"/>
  </r>
  <r>
    <x v="4"/>
    <x v="40"/>
    <n v="0.36102499999999998"/>
    <n v="3.6662300000000001E-7"/>
    <n v="3.8193500000000001E-7"/>
    <n v="4.7512199999999998E-7"/>
  </r>
  <r>
    <x v="5"/>
    <x v="0"/>
    <n v="0.36585999999999902"/>
    <n v="3.38448499999999E-6"/>
    <n v="4.3119799999999998E-6"/>
    <n v="3.2024850000000001E-6"/>
  </r>
  <r>
    <x v="5"/>
    <x v="1"/>
    <n v="0.370695"/>
    <n v="3.3669840000000001E-6"/>
    <n v="3.20948499999999E-6"/>
    <n v="3.2199849999999999E-6"/>
  </r>
  <r>
    <x v="5"/>
    <x v="2"/>
    <n v="0.375531"/>
    <n v="3.35648499999999E-6"/>
    <n v="3.2742349999999998E-6"/>
    <n v="3.225235E-6"/>
  </r>
  <r>
    <x v="5"/>
    <x v="3"/>
    <n v="0.375531"/>
    <n v="3.342485E-6"/>
    <n v="3.2899850000000001E-6"/>
    <n v="3.2077350000000001E-6"/>
  </r>
  <r>
    <x v="5"/>
    <x v="4"/>
    <n v="0.38036599999999998"/>
    <n v="3.3354849999999999E-6"/>
    <n v="3.2917350000000001E-6"/>
    <n v="3.1919849999999999E-6"/>
  </r>
  <r>
    <x v="5"/>
    <x v="5"/>
    <n v="0.38036599999999998"/>
    <n v="3.328484E-6"/>
    <n v="3.2899850000000001E-6"/>
    <n v="3.1744859999999999E-6"/>
  </r>
  <r>
    <x v="5"/>
    <x v="6"/>
    <n v="0.38520099999999902"/>
    <n v="3.314485E-6"/>
    <n v="3.286485E-6"/>
    <n v="3.1657349999999999E-6"/>
  </r>
  <r>
    <x v="5"/>
    <x v="7"/>
    <n v="0.38520099999999902"/>
    <n v="3.3057349999999999E-6"/>
    <n v="3.2812349999999999E-6"/>
    <n v="3.153486E-6"/>
  </r>
  <r>
    <x v="5"/>
    <x v="8"/>
    <n v="0.38520099999999902"/>
    <n v="3.29873499999999E-6"/>
    <n v="3.2759849999999999E-6"/>
    <n v="3.1447359999999999E-6"/>
  </r>
  <r>
    <x v="5"/>
    <x v="9"/>
    <n v="0.39003599999999999"/>
    <n v="3.2917350000000001E-6"/>
    <n v="3.2724849999999998E-6"/>
    <n v="3.13598599999999E-6"/>
  </r>
  <r>
    <x v="5"/>
    <x v="10"/>
    <n v="0.39003599999999999"/>
    <n v="1.8514909999999999E-6"/>
    <n v="1.827866E-6"/>
    <n v="1.813866E-6"/>
  </r>
  <r>
    <x v="5"/>
    <x v="11"/>
    <n v="0.39487099999999897"/>
    <n v="1.8366159999999999E-6"/>
    <n v="1.8217409999999999E-6"/>
    <n v="1.794617E-6"/>
  </r>
  <r>
    <x v="5"/>
    <x v="12"/>
    <n v="0.39487099999999897"/>
    <n v="1.829616E-6"/>
    <n v="1.814741E-6"/>
    <n v="1.7858670000000001E-6"/>
  </r>
  <r>
    <x v="5"/>
    <x v="13"/>
    <n v="0.39487099999999897"/>
    <n v="1.827866E-6"/>
    <n v="1.814741E-6"/>
    <n v="1.778867E-6"/>
  </r>
  <r>
    <x v="5"/>
    <x v="14"/>
    <n v="0.39487099999999897"/>
    <n v="1.824366E-6"/>
    <n v="1.812116E-6"/>
    <n v="1.7744909999999899E-6"/>
  </r>
  <r>
    <x v="5"/>
    <x v="15"/>
    <n v="0.39970600000000001"/>
    <n v="1.8226159999999999E-6"/>
    <n v="1.8068669999999999E-6"/>
    <n v="1.771866E-6"/>
  </r>
  <r>
    <x v="5"/>
    <x v="16"/>
    <n v="0.39970600000000001"/>
    <n v="1.8191159999999899E-6"/>
    <n v="1.8051159999999999E-6"/>
    <n v="1.765742E-6"/>
  </r>
  <r>
    <x v="5"/>
    <x v="17"/>
    <n v="0.39970600000000001"/>
    <n v="1.815616E-6"/>
    <n v="1.8033659999999899E-6"/>
    <n v="1.7622419999999999E-6"/>
  </r>
  <r>
    <x v="5"/>
    <x v="18"/>
    <n v="0.39970600000000001"/>
    <n v="1.812116E-6"/>
    <n v="1.799866E-6"/>
    <n v="1.7596169999999899E-6"/>
  </r>
  <r>
    <x v="5"/>
    <x v="19"/>
    <n v="0.39970600000000001"/>
    <n v="1.810366E-6"/>
    <n v="1.798116E-6"/>
    <n v="1.7561170000000001E-6"/>
  </r>
  <r>
    <x v="5"/>
    <x v="20"/>
    <n v="0.40454199999999901"/>
    <n v="1.0876199999999899E-6"/>
    <n v="1.0727449999999899E-6"/>
    <n v="1.1066510000000001E-6"/>
  </r>
  <r>
    <x v="5"/>
    <x v="21"/>
    <n v="0.40454199999999901"/>
    <n v="1.0749319999999999E-6"/>
    <n v="1.063995E-6"/>
    <n v="1.0911199999999999E-6"/>
  </r>
  <r>
    <x v="5"/>
    <x v="22"/>
    <n v="0.40454199999999901"/>
    <n v="1.068807E-6"/>
    <n v="1.0591819999999899E-6"/>
    <n v="1.0849950000000001E-6"/>
  </r>
  <r>
    <x v="5"/>
    <x v="23"/>
    <n v="0.40454199999999901"/>
    <n v="1.067057E-6"/>
    <n v="1.0569950000000001E-6"/>
    <n v="1.0812759999999999E-6"/>
  </r>
  <r>
    <x v="5"/>
    <x v="24"/>
    <n v="0.40937699999999999"/>
    <n v="1.064432E-6"/>
    <n v="1.0574320000000001E-6"/>
    <n v="1.07887E-6"/>
  </r>
  <r>
    <x v="5"/>
    <x v="25"/>
    <n v="0.40454199999999901"/>
    <n v="1.0600569999999999E-6"/>
    <n v="1.05262E-6"/>
    <n v="1.0766819999999999E-6"/>
  </r>
  <r>
    <x v="5"/>
    <x v="26"/>
    <n v="0.40454199999999901"/>
    <n v="1.0604949999999999E-6"/>
    <n v="1.051745E-6"/>
    <n v="1.074713E-6"/>
  </r>
  <r>
    <x v="5"/>
    <x v="27"/>
    <n v="0.40454199999999901"/>
    <n v="1.0591819999999899E-6"/>
    <n v="1.049995E-6"/>
    <n v="1.0731819999999899E-6"/>
  </r>
  <r>
    <x v="5"/>
    <x v="28"/>
    <n v="0.40454199999999901"/>
    <n v="1.0587449999999899E-6"/>
    <n v="1.0478069999999999E-6"/>
    <n v="1.070776E-6"/>
  </r>
  <r>
    <x v="5"/>
    <x v="29"/>
    <n v="0.40454199999999901"/>
    <n v="1.0578699999999899E-6"/>
    <n v="1.0478069999999999E-6"/>
    <n v="1.068807E-6"/>
  </r>
  <r>
    <x v="5"/>
    <x v="30"/>
    <n v="0.41421199999999903"/>
    <n v="7.2241800000000003E-7"/>
    <n v="6.9474599999999999E-7"/>
    <n v="7.5862099999999997E-7"/>
  </r>
  <r>
    <x v="5"/>
    <x v="31"/>
    <n v="0.41421199999999903"/>
    <n v="7.0601200000000001E-7"/>
    <n v="6.83918E-7"/>
    <n v="7.4068399999999898E-7"/>
  </r>
  <r>
    <x v="5"/>
    <x v="32"/>
    <n v="0.41421199999999903"/>
    <n v="7.0185599999999996E-7"/>
    <n v="6.7801200000000002E-7"/>
    <n v="7.3598100000000003E-7"/>
  </r>
  <r>
    <x v="5"/>
    <x v="33"/>
    <n v="0.40937699999999999"/>
    <n v="7.0010600000000004E-7"/>
    <n v="6.7462199999999898E-7"/>
    <n v="7.3543399999999997E-7"/>
  </r>
  <r>
    <x v="5"/>
    <x v="34"/>
    <n v="0.41421199999999903"/>
    <n v="6.9933999999999996E-7"/>
    <n v="6.7615299999999995E-7"/>
    <n v="7.3269899999999996E-7"/>
  </r>
  <r>
    <x v="5"/>
    <x v="35"/>
    <n v="0.41421199999999903"/>
    <n v="6.97481E-7"/>
    <n v="6.7024699999999998E-7"/>
    <n v="7.3204299999999996E-7"/>
  </r>
  <r>
    <x v="5"/>
    <x v="36"/>
    <n v="0.40937699999999999"/>
    <n v="6.9704299999999998E-7"/>
    <n v="6.6849699999999995E-7"/>
    <n v="7.3127699999999999E-7"/>
  </r>
  <r>
    <x v="5"/>
    <x v="37"/>
    <n v="0.419047"/>
    <n v="6.9758999999999898E-7"/>
    <n v="6.6805899999999898E-7"/>
    <n v="7.3084E-7"/>
  </r>
  <r>
    <x v="5"/>
    <x v="38"/>
    <n v="0.40937699999999999"/>
    <n v="6.9704299999999998E-7"/>
    <n v="6.7079300000000002E-7"/>
    <n v="7.2952799999999999E-7"/>
  </r>
  <r>
    <x v="5"/>
    <x v="39"/>
    <n v="0.40937699999999999"/>
    <n v="6.9387099999999998E-7"/>
    <n v="6.68606E-7"/>
    <n v="7.3116799999999899E-7"/>
  </r>
  <r>
    <x v="5"/>
    <x v="40"/>
    <n v="0.25948699999999902"/>
    <n v="3.3599799999999999E-7"/>
    <n v="3.8324799999999999E-7"/>
    <n v="4.2393499999999999E-7"/>
  </r>
  <r>
    <x v="6"/>
    <x v="0"/>
    <n v="0.375531"/>
    <n v="3.2899850000000001E-6"/>
    <n v="4.703978E-6"/>
    <n v="3.695983E-6"/>
  </r>
  <r>
    <x v="6"/>
    <x v="1"/>
    <n v="0.38036599999999998"/>
    <n v="3.3214850000000001E-6"/>
    <n v="4.3119799999999998E-6"/>
    <n v="3.2654850000000001E-6"/>
  </r>
  <r>
    <x v="6"/>
    <x v="2"/>
    <n v="0.38036599999999998"/>
    <n v="3.3039849999999998E-6"/>
    <n v="3.5279839999999999E-6"/>
    <n v="3.2654850000000001E-6"/>
  </r>
  <r>
    <x v="6"/>
    <x v="3"/>
    <n v="0.38520099999999902"/>
    <n v="3.2934850000000001E-6"/>
    <n v="3.1744850000000001E-6"/>
    <n v="3.2514849999999999E-6"/>
  </r>
  <r>
    <x v="6"/>
    <x v="4"/>
    <n v="0.38520099999999902"/>
    <n v="3.282985E-6"/>
    <n v="3.2514849999999999E-6"/>
    <n v="3.230485E-6"/>
  </r>
  <r>
    <x v="6"/>
    <x v="5"/>
    <n v="0.39003599999999999"/>
    <n v="3.2759849999999999E-6"/>
    <n v="3.2514849999999999E-6"/>
    <n v="3.21298499999999E-6"/>
  </r>
  <r>
    <x v="6"/>
    <x v="6"/>
    <n v="0.39003599999999999"/>
    <n v="3.26898499999999E-6"/>
    <n v="3.2724849999999998E-6"/>
    <n v="3.198985E-6"/>
  </r>
  <r>
    <x v="6"/>
    <x v="7"/>
    <n v="0.39487099999999897"/>
    <n v="3.2619850000000001E-6"/>
    <n v="3.26898499999999E-6"/>
    <n v="3.1884849999999998E-6"/>
  </r>
  <r>
    <x v="6"/>
    <x v="8"/>
    <n v="0.39487099999999897"/>
    <n v="3.254985E-6"/>
    <n v="3.2339850000000001E-6"/>
    <n v="3.1762350000000001E-6"/>
  </r>
  <r>
    <x v="6"/>
    <x v="9"/>
    <n v="0.39487099999999897"/>
    <n v="3.2497349999999999E-6"/>
    <n v="3.2444849999999998E-6"/>
    <n v="3.1639849999999999E-6"/>
  </r>
  <r>
    <x v="6"/>
    <x v="10"/>
    <n v="0.39970600000000001"/>
    <n v="1.8348659999999999E-6"/>
    <n v="1.8322409999999899E-6"/>
    <n v="1.8042409999999899E-6"/>
  </r>
  <r>
    <x v="6"/>
    <x v="11"/>
    <n v="0.40454199999999901"/>
    <n v="1.8217409999999999E-6"/>
    <n v="1.8304910000000001E-6"/>
    <n v="1.7867419999999899E-6"/>
  </r>
  <r>
    <x v="6"/>
    <x v="12"/>
    <n v="0.40454199999999901"/>
    <n v="1.8191159999999899E-6"/>
    <n v="1.823491E-6"/>
    <n v="1.782367E-6"/>
  </r>
  <r>
    <x v="6"/>
    <x v="13"/>
    <n v="0.40454199999999901"/>
    <n v="1.815616E-6"/>
    <n v="1.811242E-6"/>
    <n v="1.7753669999999999E-6"/>
  </r>
  <r>
    <x v="6"/>
    <x v="14"/>
    <n v="0.40454199999999901"/>
    <n v="1.811241E-6"/>
    <n v="1.798991E-6"/>
    <n v="1.769242E-6"/>
  </r>
  <r>
    <x v="6"/>
    <x v="15"/>
    <n v="0.40454199999999901"/>
    <n v="1.809491E-6"/>
    <n v="1.7902419999999999E-6"/>
    <n v="1.765742E-6"/>
  </r>
  <r>
    <x v="6"/>
    <x v="16"/>
    <n v="0.40454199999999901"/>
    <n v="1.8068659999999999E-6"/>
    <n v="1.7788659999999999E-6"/>
    <n v="1.7631169999999999E-6"/>
  </r>
  <r>
    <x v="6"/>
    <x v="17"/>
    <n v="0.40454199999999901"/>
    <n v="1.8059909999999999E-6"/>
    <n v="1.7709920000000001E-6"/>
    <n v="1.7578669999999899E-6"/>
  </r>
  <r>
    <x v="6"/>
    <x v="18"/>
    <n v="0.40454199999999901"/>
    <n v="1.8042409999999899E-6"/>
    <n v="1.7631169999999999E-6"/>
    <n v="1.752617E-6"/>
  </r>
  <r>
    <x v="6"/>
    <x v="19"/>
    <n v="0.40937699999999999"/>
    <n v="1.799866E-6"/>
    <n v="1.755242E-6"/>
    <n v="1.752617E-6"/>
  </r>
  <r>
    <x v="6"/>
    <x v="20"/>
    <n v="0.41421199999999903"/>
    <n v="1.0924319999999999E-6"/>
    <n v="1.065745E-6"/>
    <n v="1.1033699999999999E-6"/>
  </r>
  <r>
    <x v="6"/>
    <x v="21"/>
    <n v="0.41421199999999903"/>
    <n v="1.077995E-6"/>
    <n v="1.0565570000000001E-6"/>
    <n v="1.0880569999999899E-6"/>
  </r>
  <r>
    <x v="6"/>
    <x v="22"/>
    <n v="0.41421199999999903"/>
    <n v="1.0731819999999899E-6"/>
    <n v="1.063995E-6"/>
    <n v="1.083245E-6"/>
  </r>
  <r>
    <x v="6"/>
    <x v="23"/>
    <n v="0.40937699999999999"/>
    <n v="1.0714320000000001E-6"/>
    <n v="1.049557E-6"/>
    <n v="1.079307E-6"/>
  </r>
  <r>
    <x v="6"/>
    <x v="24"/>
    <n v="0.40937699999999999"/>
    <n v="1.068807E-6"/>
    <n v="1.04037E-6"/>
    <n v="1.078432E-6"/>
  </r>
  <r>
    <x v="6"/>
    <x v="25"/>
    <n v="0.40937699999999999"/>
    <n v="1.067495E-6"/>
    <n v="1.03687E-6"/>
    <n v="1.0749319999999999E-6"/>
  </r>
  <r>
    <x v="6"/>
    <x v="26"/>
    <n v="0.41421199999999903"/>
    <n v="1.065745E-6"/>
    <n v="1.0276820000000001E-6"/>
    <n v="1.0723070000000001E-6"/>
  </r>
  <r>
    <x v="6"/>
    <x v="27"/>
    <n v="0.41421199999999903"/>
    <n v="1.066182E-6"/>
    <n v="1.023307E-6"/>
    <n v="1.0723070000000001E-6"/>
  </r>
  <r>
    <x v="6"/>
    <x v="28"/>
    <n v="0.40937699999999999"/>
    <n v="1.063995E-6"/>
    <n v="1.0163069999999899E-6"/>
    <n v="1.070557E-6"/>
  </r>
  <r>
    <x v="6"/>
    <x v="29"/>
    <n v="0.419047"/>
    <n v="1.063995E-6"/>
    <n v="1.011495E-6"/>
    <n v="1.069682E-6"/>
  </r>
  <r>
    <x v="6"/>
    <x v="30"/>
    <n v="0.419047"/>
    <n v="7.2668399999999899E-7"/>
    <n v="7.0098099999999899E-7"/>
    <n v="7.6704299999999899E-7"/>
  </r>
  <r>
    <x v="6"/>
    <x v="31"/>
    <n v="0.42388199999999998"/>
    <n v="7.1333999999999995E-7"/>
    <n v="6.8938699999999998E-7"/>
    <n v="7.49543E-7"/>
  </r>
  <r>
    <x v="6"/>
    <x v="32"/>
    <n v="0.419047"/>
    <n v="7.08528E-7"/>
    <n v="6.8129299999999996E-7"/>
    <n v="7.4626199999999996E-7"/>
  </r>
  <r>
    <x v="6"/>
    <x v="33"/>
    <n v="0.42388199999999998"/>
    <n v="7.0721499999999997E-7"/>
    <n v="6.7812099999999996E-7"/>
    <n v="7.4341800000000002E-7"/>
  </r>
  <r>
    <x v="6"/>
    <x v="34"/>
    <n v="0.419047"/>
    <n v="7.0699599999999996E-7"/>
    <n v="6.7385599999999997E-7"/>
    <n v="7.4013699999999998E-7"/>
  </r>
  <r>
    <x v="6"/>
    <x v="35"/>
    <n v="0.419047"/>
    <n v="7.0666800000000001E-7"/>
    <n v="6.7090299999999998E-7"/>
    <n v="7.4002700000000001E-7"/>
  </r>
  <r>
    <x v="6"/>
    <x v="36"/>
    <n v="0.42388199999999998"/>
    <n v="7.0568399999999995E-7"/>
    <n v="6.6707499999999998E-7"/>
    <n v="7.4002700000000001E-7"/>
  </r>
  <r>
    <x v="6"/>
    <x v="37"/>
    <n v="0.419047"/>
    <n v="7.05793E-7"/>
    <n v="6.6444999999999899E-7"/>
    <n v="7.38496E-7"/>
  </r>
  <r>
    <x v="6"/>
    <x v="38"/>
    <n v="0.419047"/>
    <n v="7.05137E-7"/>
    <n v="6.5974700000000004E-7"/>
    <n v="7.3751199999999899E-7"/>
  </r>
  <r>
    <x v="6"/>
    <x v="39"/>
    <n v="0.42388199999999998"/>
    <n v="7.0393400000000004E-7"/>
    <n v="6.5723099999999898E-7"/>
    <n v="7.3674599999999997E-7"/>
  </r>
  <r>
    <x v="6"/>
    <x v="40"/>
    <n v="0.27882699999999999"/>
    <n v="3.21998E-7"/>
    <n v="5.0399699999999998E-7"/>
    <n v="4.1431000000000001E-7"/>
  </r>
  <r>
    <x v="7"/>
    <x v="0"/>
    <n v="0.38520099999999902"/>
    <n v="3.2724849999999998E-6"/>
    <n v="3.0904859999999999E-6"/>
    <n v="4.815978E-6"/>
  </r>
  <r>
    <x v="7"/>
    <x v="1"/>
    <n v="0.39003599999999999"/>
    <n v="3.286485E-6"/>
    <n v="3.2339850000000001E-6"/>
    <n v="3.24098499999999E-6"/>
  </r>
  <r>
    <x v="7"/>
    <x v="2"/>
    <n v="0.39003599999999999"/>
    <n v="3.2619850000000001E-6"/>
    <n v="3.2899850000000001E-6"/>
    <n v="3.2654850000000001E-6"/>
  </r>
  <r>
    <x v="7"/>
    <x v="3"/>
    <n v="0.39487099999999897"/>
    <n v="3.2479849999999999E-6"/>
    <n v="3.3004849999999998E-6"/>
    <n v="3.2619850000000001E-6"/>
  </r>
  <r>
    <x v="7"/>
    <x v="4"/>
    <n v="0.39487099999999897"/>
    <n v="3.23923499999999E-6"/>
    <n v="3.29873499999999E-6"/>
    <n v="3.2479849999999999E-6"/>
  </r>
  <r>
    <x v="7"/>
    <x v="5"/>
    <n v="0.39970600000000001"/>
    <n v="3.230485E-6"/>
    <n v="3.29698499999999E-6"/>
    <n v="3.2374850000000001E-6"/>
  </r>
  <r>
    <x v="7"/>
    <x v="6"/>
    <n v="0.39970600000000001"/>
    <n v="3.228735E-6"/>
    <n v="3.288235E-6"/>
    <n v="3.226985E-6"/>
  </r>
  <r>
    <x v="7"/>
    <x v="7"/>
    <n v="0.39970600000000001"/>
    <n v="3.2217349999999999E-6"/>
    <n v="3.2812349999999999E-6"/>
    <n v="3.2147349999999998E-6"/>
  </r>
  <r>
    <x v="7"/>
    <x v="8"/>
    <n v="0.40454199999999901"/>
    <n v="3.2164849999999998E-6"/>
    <n v="3.2759849999999999E-6"/>
    <n v="3.2042350000000001E-6"/>
  </r>
  <r>
    <x v="7"/>
    <x v="9"/>
    <n v="0.40454199999999901"/>
    <n v="3.21123499999999E-6"/>
    <n v="3.2742349999999998E-6"/>
    <n v="3.1937349999999999E-6"/>
  </r>
  <r>
    <x v="7"/>
    <x v="10"/>
    <n v="0.40937699999999999"/>
    <n v="1.8226159999999999E-6"/>
    <n v="1.838366E-6"/>
    <n v="1.8593660000000001E-6"/>
  </r>
  <r>
    <x v="7"/>
    <x v="11"/>
    <n v="0.40454199999999901"/>
    <n v="1.810366E-6"/>
    <n v="1.8313660000000001E-6"/>
    <n v="1.838366E-6"/>
  </r>
  <r>
    <x v="7"/>
    <x v="12"/>
    <n v="0.40937699999999999"/>
    <n v="1.8033659999999899E-6"/>
    <n v="1.824366E-6"/>
    <n v="1.8304910000000001E-6"/>
  </r>
  <r>
    <x v="7"/>
    <x v="13"/>
    <n v="0.40937699999999999"/>
    <n v="1.8007419999999899E-6"/>
    <n v="1.8226159999999999E-6"/>
    <n v="1.824366E-6"/>
  </r>
  <r>
    <x v="7"/>
    <x v="14"/>
    <n v="0.40937699999999999"/>
    <n v="1.796366E-6"/>
    <n v="1.8191159999999899E-6"/>
    <n v="1.8173659999999899E-6"/>
  </r>
  <r>
    <x v="7"/>
    <x v="15"/>
    <n v="0.40937699999999999"/>
    <n v="1.792867E-6"/>
    <n v="1.815616E-6"/>
    <n v="1.812991E-6"/>
  </r>
  <r>
    <x v="7"/>
    <x v="16"/>
    <n v="0.40937699999999999"/>
    <n v="1.7919919999999999E-6"/>
    <n v="1.812992E-6"/>
    <n v="1.8051169999999999E-6"/>
  </r>
  <r>
    <x v="7"/>
    <x v="17"/>
    <n v="0.40937699999999999"/>
    <n v="1.7884919999999899E-6"/>
    <n v="1.812992E-6"/>
    <n v="1.8007419999999899E-6"/>
  </r>
  <r>
    <x v="7"/>
    <x v="18"/>
    <n v="0.41421199999999903"/>
    <n v="1.7884919999999899E-6"/>
    <n v="1.8086159999999999E-6"/>
    <n v="1.793742E-6"/>
  </r>
  <r>
    <x v="7"/>
    <x v="19"/>
    <n v="0.41421199999999903"/>
    <n v="1.784116E-6"/>
    <n v="1.8068659999999999E-6"/>
    <n v="1.7893669999999999E-6"/>
  </r>
  <r>
    <x v="7"/>
    <x v="20"/>
    <n v="0.419047"/>
    <n v="1.084557E-6"/>
    <n v="1.083682E-6"/>
    <n v="1.1344319999999999E-6"/>
  </r>
  <r>
    <x v="7"/>
    <x v="21"/>
    <n v="0.419047"/>
    <n v="1.0709950000000001E-6"/>
    <n v="1.0758069999999999E-6"/>
    <n v="1.1156190000000001E-6"/>
  </r>
  <r>
    <x v="7"/>
    <x v="22"/>
    <n v="0.419047"/>
    <n v="1.06662E-6"/>
    <n v="1.069682E-6"/>
    <n v="1.11037E-6"/>
  </r>
  <r>
    <x v="7"/>
    <x v="23"/>
    <n v="0.419047"/>
    <n v="1.065745E-6"/>
    <n v="1.069245E-6"/>
    <n v="1.1064319999999999E-6"/>
  </r>
  <r>
    <x v="7"/>
    <x v="24"/>
    <n v="0.419047"/>
    <n v="1.06312E-6"/>
    <n v="1.066182E-6"/>
    <n v="1.1029319999999899E-6"/>
  </r>
  <r>
    <x v="7"/>
    <x v="25"/>
    <n v="0.419047"/>
    <n v="1.06312E-6"/>
    <n v="1.067932E-6"/>
    <n v="1.1016199999999899E-6"/>
  </r>
  <r>
    <x v="7"/>
    <x v="26"/>
    <n v="0.419047"/>
    <n v="1.0613699999999999E-6"/>
    <n v="1.06312E-6"/>
    <n v="1.098557E-6"/>
  </r>
  <r>
    <x v="7"/>
    <x v="27"/>
    <n v="0.419047"/>
    <n v="1.0587449999999899E-6"/>
    <n v="1.0622449999999999E-6"/>
    <n v="1.095495E-6"/>
  </r>
  <r>
    <x v="7"/>
    <x v="28"/>
    <n v="0.419047"/>
    <n v="1.0565570000000001E-6"/>
    <n v="1.0604949999999999E-6"/>
    <n v="1.091995E-6"/>
  </r>
  <r>
    <x v="7"/>
    <x v="29"/>
    <n v="0.419047"/>
    <n v="1.0591819999999899E-6"/>
    <n v="1.0578699999999899E-6"/>
    <n v="1.0893699999999999E-6"/>
  </r>
  <r>
    <x v="7"/>
    <x v="30"/>
    <n v="0.42388199999999998"/>
    <n v="7.3182399999999995E-7"/>
    <n v="7.1377799999999997E-7"/>
    <n v="7.7601199999999997E-7"/>
  </r>
  <r>
    <x v="7"/>
    <x v="31"/>
    <n v="0.42871699999999902"/>
    <n v="7.1705900000000002E-7"/>
    <n v="7.0087099999999998E-7"/>
    <n v="7.5916799999999898E-7"/>
  </r>
  <r>
    <x v="7"/>
    <x v="32"/>
    <n v="0.42388199999999998"/>
    <n v="7.1541800000000003E-7"/>
    <n v="6.9923100000000002E-7"/>
    <n v="7.5216799999999898E-7"/>
  </r>
  <r>
    <x v="7"/>
    <x v="33"/>
    <n v="0.42388199999999998"/>
    <n v="7.1301200000000001E-7"/>
    <n v="6.9715299999999899E-7"/>
    <n v="7.5074599999999996E-7"/>
  </r>
  <r>
    <x v="7"/>
    <x v="34"/>
    <n v="0.42388199999999998"/>
    <n v="7.1191799999999998E-7"/>
    <n v="6.9518400000000001E-7"/>
    <n v="7.4790200000000002E-7"/>
  </r>
  <r>
    <x v="7"/>
    <x v="35"/>
    <n v="0.42388199999999998"/>
    <n v="7.1005900000000002E-7"/>
    <n v="6.9518400000000001E-7"/>
    <n v="7.4801199999999999E-7"/>
  </r>
  <r>
    <x v="7"/>
    <x v="36"/>
    <n v="0.42871699999999902"/>
    <n v="7.1049600000000001E-7"/>
    <n v="6.9201200000000002E-7"/>
    <n v="7.4626199999999996E-7"/>
  </r>
  <r>
    <x v="7"/>
    <x v="37"/>
    <n v="0.42871699999999902"/>
    <n v="7.0973099999999996E-7"/>
    <n v="6.9157500000000002E-7"/>
    <n v="7.4319900000000001E-7"/>
  </r>
  <r>
    <x v="7"/>
    <x v="38"/>
    <n v="0.42388199999999998"/>
    <n v="7.09621E-7"/>
    <n v="6.90481E-7"/>
    <n v="7.4308999999999997E-7"/>
  </r>
  <r>
    <x v="7"/>
    <x v="39"/>
    <n v="0.42388199999999998"/>
    <n v="7.0929299999999899E-7"/>
    <n v="6.8949600000000002E-7"/>
    <n v="7.4166799999999999E-7"/>
  </r>
  <r>
    <x v="7"/>
    <x v="40"/>
    <n v="0.39487099999999897"/>
    <n v="3.8149799999999901E-7"/>
    <n v="3.5699799999999998E-7"/>
    <n v="4.41873E-7"/>
  </r>
  <r>
    <x v="8"/>
    <x v="0"/>
    <n v="0.375531"/>
    <n v="3.195485E-6"/>
    <n v="6.1599719999999902E-6"/>
    <n v="3.751983E-6"/>
  </r>
  <r>
    <x v="8"/>
    <x v="1"/>
    <n v="0.38520099999999902"/>
    <n v="3.2199849999999999E-6"/>
    <n v="6.1599719999999902E-6"/>
    <n v="3.2374850000000001E-6"/>
  </r>
  <r>
    <x v="8"/>
    <x v="2"/>
    <n v="0.38520099999999902"/>
    <n v="3.198985E-6"/>
    <n v="3.314485E-6"/>
    <n v="3.2339850000000001E-6"/>
  </r>
  <r>
    <x v="8"/>
    <x v="3"/>
    <n v="0.39970600000000001"/>
    <n v="3.18323499999999E-6"/>
    <n v="3.26898499999999E-6"/>
    <n v="3.2164849999999998E-6"/>
  </r>
  <r>
    <x v="8"/>
    <x v="4"/>
    <n v="0.39487099999999897"/>
    <n v="3.1727359999999999E-6"/>
    <n v="3.2899850000000001E-6"/>
    <n v="3.195485E-6"/>
  </r>
  <r>
    <x v="8"/>
    <x v="5"/>
    <n v="0.39970600000000001"/>
    <n v="3.167485E-6"/>
    <n v="3.3004849999999998E-6"/>
    <n v="3.18148499999999E-6"/>
  </r>
  <r>
    <x v="8"/>
    <x v="6"/>
    <n v="0.39970600000000001"/>
    <n v="3.1604849999999999E-6"/>
    <n v="3.3057349999999999E-6"/>
    <n v="3.1727359999999999E-6"/>
  </r>
  <r>
    <x v="8"/>
    <x v="7"/>
    <n v="0.39970600000000001"/>
    <n v="3.15348499999999E-6"/>
    <n v="3.29698499999999E-6"/>
    <n v="3.1604860000000001E-6"/>
  </r>
  <r>
    <x v="8"/>
    <x v="8"/>
    <n v="0.40454199999999901"/>
    <n v="3.1499850000000001E-6"/>
    <n v="3.2794849999999999E-6"/>
    <n v="3.1499850000000001E-6"/>
  </r>
  <r>
    <x v="8"/>
    <x v="9"/>
    <n v="0.40454199999999901"/>
    <n v="3.1464859999999999E-6"/>
    <n v="3.2602350000000001E-6"/>
    <n v="3.137735E-6"/>
  </r>
  <r>
    <x v="8"/>
    <x v="10"/>
    <n v="0.40937699999999999"/>
    <n v="1.784117E-6"/>
    <n v="1.910991E-6"/>
    <n v="1.8059909999999999E-6"/>
  </r>
  <r>
    <x v="8"/>
    <x v="11"/>
    <n v="0.40937699999999999"/>
    <n v="1.770117E-6"/>
    <n v="1.9048659999999899E-6"/>
    <n v="1.7867410000000001E-6"/>
  </r>
  <r>
    <x v="8"/>
    <x v="12"/>
    <n v="0.40937699999999999"/>
    <n v="1.767492E-6"/>
    <n v="1.8899909999999899E-6"/>
    <n v="1.780617E-6"/>
  </r>
  <r>
    <x v="8"/>
    <x v="13"/>
    <n v="0.41421199999999903"/>
    <n v="1.7631169999999999E-6"/>
    <n v="1.8759909999999899E-6"/>
    <n v="1.7744919999999999E-6"/>
  </r>
  <r>
    <x v="8"/>
    <x v="14"/>
    <n v="0.41421199999999903"/>
    <n v="1.7596169999999899E-6"/>
    <n v="1.8637409999999999E-6"/>
    <n v="1.769242E-6"/>
  </r>
  <r>
    <x v="8"/>
    <x v="15"/>
    <n v="0.40937699999999999"/>
    <n v="1.7561170000000001E-6"/>
    <n v="1.8471159999999899E-6"/>
    <n v="1.765742E-6"/>
  </r>
  <r>
    <x v="8"/>
    <x v="16"/>
    <n v="0.41421199999999903"/>
    <n v="1.755242E-6"/>
    <n v="1.8339909999999999E-6"/>
    <n v="1.7622419999999999E-6"/>
  </r>
  <r>
    <x v="8"/>
    <x v="17"/>
    <n v="0.41421199999999903"/>
    <n v="1.749992E-6"/>
    <n v="1.8199909999999999E-6"/>
    <n v="1.7561170000000001E-6"/>
  </r>
  <r>
    <x v="8"/>
    <x v="18"/>
    <n v="0.41421199999999903"/>
    <n v="1.750867E-6"/>
    <n v="1.808617E-6"/>
    <n v="1.754367E-6"/>
  </r>
  <r>
    <x v="8"/>
    <x v="19"/>
    <n v="0.419047"/>
    <n v="1.7482419999999999E-6"/>
    <n v="1.795491E-6"/>
    <n v="1.750867E-6"/>
  </r>
  <r>
    <x v="8"/>
    <x v="20"/>
    <n v="0.419047"/>
    <n v="1.065307E-6"/>
    <n v="1.128307E-6"/>
    <n v="1.0902449999999999E-6"/>
  </r>
  <r>
    <x v="8"/>
    <x v="21"/>
    <n v="0.419047"/>
    <n v="1.05262E-6"/>
    <n v="1.121088E-6"/>
    <n v="1.0727449999999899E-6"/>
  </r>
  <r>
    <x v="8"/>
    <x v="22"/>
    <n v="0.42388199999999998"/>
    <n v="1.051307E-6"/>
    <n v="1.110807E-6"/>
    <n v="1.067932E-6"/>
  </r>
  <r>
    <x v="8"/>
    <x v="23"/>
    <n v="0.42388199999999998"/>
    <n v="1.0456199999999999E-6"/>
    <n v="1.102713E-6"/>
    <n v="1.066182E-6"/>
  </r>
  <r>
    <x v="8"/>
    <x v="24"/>
    <n v="0.42388199999999998"/>
    <n v="1.0464949999999999E-6"/>
    <n v="1.091338E-6"/>
    <n v="1.0635569999999999E-6"/>
  </r>
  <r>
    <x v="8"/>
    <x v="25"/>
    <n v="0.419047"/>
    <n v="1.0473699999999999E-6"/>
    <n v="1.0843379999999999E-6"/>
    <n v="1.0609319999999999E-6"/>
  </r>
  <r>
    <x v="8"/>
    <x v="26"/>
    <n v="0.419047"/>
    <n v="1.0412450000000001E-6"/>
    <n v="1.0740569999999899E-6"/>
    <n v="1.0574320000000001E-6"/>
  </r>
  <r>
    <x v="8"/>
    <x v="27"/>
    <n v="0.42388199999999998"/>
    <n v="1.0425570000000001E-6"/>
    <n v="1.067057E-6"/>
    <n v="1.0574320000000001E-6"/>
  </r>
  <r>
    <x v="8"/>
    <x v="28"/>
    <n v="0.419047"/>
    <n v="1.04037E-6"/>
    <n v="1.0609319999999999E-6"/>
    <n v="1.05437E-6"/>
  </r>
  <r>
    <x v="8"/>
    <x v="29"/>
    <n v="0.419047"/>
    <n v="1.039932E-6"/>
    <n v="1.055464E-6"/>
    <n v="1.053495E-6"/>
  </r>
  <r>
    <x v="8"/>
    <x v="30"/>
    <n v="0.42871699999999902"/>
    <n v="7.1377799999999997E-7"/>
    <n v="7.4987099999999995E-7"/>
    <n v="7.4265199999999899E-7"/>
  </r>
  <r>
    <x v="8"/>
    <x v="31"/>
    <n v="0.42388199999999998"/>
    <n v="6.9945000000000003E-7"/>
    <n v="7.38496E-7"/>
    <n v="7.2329299999999898E-7"/>
  </r>
  <r>
    <x v="8"/>
    <x v="32"/>
    <n v="0.42871699999999902"/>
    <n v="6.9540300000000002E-7"/>
    <n v="7.3051199999999899E-7"/>
    <n v="7.1869899999999997E-7"/>
  </r>
  <r>
    <x v="8"/>
    <x v="33"/>
    <n v="0.42871699999999902"/>
    <n v="6.9463699999999995E-7"/>
    <n v="7.2471500000000001E-7"/>
    <n v="7.1694899999999899E-7"/>
  </r>
  <r>
    <x v="8"/>
    <x v="34"/>
    <n v="0.42388199999999998"/>
    <n v="6.9266800000000002E-7"/>
    <n v="7.1957399999999998E-7"/>
    <n v="7.1563699999999899E-7"/>
  </r>
  <r>
    <x v="8"/>
    <x v="35"/>
    <n v="0.43355299999999902"/>
    <n v="6.9201200000000002E-7"/>
    <n v="7.13449E-7"/>
    <n v="7.1476200000000003E-7"/>
  </r>
  <r>
    <x v="8"/>
    <x v="36"/>
    <n v="0.42871699999999902"/>
    <n v="6.9157500000000002E-7"/>
    <n v="7.09621E-7"/>
    <n v="7.13449E-7"/>
  </r>
  <r>
    <x v="8"/>
    <x v="37"/>
    <n v="0.43355299999999902"/>
    <n v="6.9223100000000003E-7"/>
    <n v="7.0535600000000001E-7"/>
    <n v="7.1213699999999999E-7"/>
  </r>
  <r>
    <x v="8"/>
    <x v="38"/>
    <n v="0.43355299999999902"/>
    <n v="6.9102799999999996E-7"/>
    <n v="7.0108999999999999E-7"/>
    <n v="7.1126199999999998E-7"/>
  </r>
  <r>
    <x v="8"/>
    <x v="39"/>
    <n v="0.43355299999999902"/>
    <n v="6.9255899999999997E-7"/>
    <n v="6.9671500000000003E-7"/>
    <n v="7.13449E-7"/>
  </r>
  <r>
    <x v="8"/>
    <x v="40"/>
    <n v="0.39487099999999897"/>
    <n v="3.7099799999999902E-7"/>
    <n v="6.1599700000000003E-7"/>
    <n v="4.5806000000000001E-7"/>
  </r>
  <r>
    <x v="9"/>
    <x v="0"/>
    <n v="0.39487099999999897"/>
    <n v="3.2724849999999998E-6"/>
    <n v="4.5359789999999902E-6"/>
    <n v="2.9679859999999998E-6"/>
  </r>
  <r>
    <x v="9"/>
    <x v="1"/>
    <n v="0.39487099999999897"/>
    <n v="3.288235E-6"/>
    <n v="3.3092349999999999E-6"/>
    <n v="2.817487E-6"/>
  </r>
  <r>
    <x v="9"/>
    <x v="2"/>
    <n v="0.39487099999999897"/>
    <n v="3.26898499999999E-6"/>
    <n v="3.370485E-6"/>
    <n v="2.789487E-6"/>
  </r>
  <r>
    <x v="9"/>
    <x v="3"/>
    <n v="0.39970600000000001"/>
    <n v="3.258485E-6"/>
    <n v="3.375735E-6"/>
    <n v="2.7649870000000001E-6"/>
  </r>
  <r>
    <x v="9"/>
    <x v="4"/>
    <n v="0.39970600000000001"/>
    <n v="3.2497349999999999E-6"/>
    <n v="3.372235E-6"/>
    <n v="2.7492369999999998E-6"/>
  </r>
  <r>
    <x v="9"/>
    <x v="5"/>
    <n v="0.39970600000000001"/>
    <n v="3.2374850000000001E-6"/>
    <n v="3.3652340000000001E-6"/>
    <n v="2.7369870000000001E-6"/>
  </r>
  <r>
    <x v="9"/>
    <x v="6"/>
    <n v="0.39970600000000001"/>
    <n v="3.2322350000000001E-6"/>
    <n v="3.35473499999999E-6"/>
    <n v="2.7264869999999999E-6"/>
  </r>
  <r>
    <x v="9"/>
    <x v="7"/>
    <n v="0.40454199999999901"/>
    <n v="3.225235E-6"/>
    <n v="3.3477350000000001E-6"/>
    <n v="2.71598699999999E-6"/>
  </r>
  <r>
    <x v="9"/>
    <x v="8"/>
    <n v="0.40454199999999901"/>
    <n v="3.2217349999999999E-6"/>
    <n v="3.342485E-6"/>
    <n v="2.705487E-6"/>
  </r>
  <r>
    <x v="9"/>
    <x v="9"/>
    <n v="0.40454199999999901"/>
    <n v="3.2199849999999999E-6"/>
    <n v="3.3354849999999999E-6"/>
    <n v="2.69848799999999E-6"/>
  </r>
  <r>
    <x v="9"/>
    <x v="10"/>
    <n v="0.40937699999999999"/>
    <n v="1.8059909999999999E-6"/>
    <n v="1.8628659999999899E-6"/>
    <n v="1.5566179999999999E-6"/>
  </r>
  <r>
    <x v="9"/>
    <x v="11"/>
    <n v="0.40937699999999999"/>
    <n v="1.7911169999999999E-6"/>
    <n v="1.852366E-6"/>
    <n v="1.536493E-6"/>
  </r>
  <r>
    <x v="9"/>
    <x v="12"/>
    <n v="0.40937699999999999"/>
    <n v="1.7858670000000001E-6"/>
    <n v="1.844491E-6"/>
    <n v="1.531243E-6"/>
  </r>
  <r>
    <x v="9"/>
    <x v="13"/>
    <n v="0.41421199999999903"/>
    <n v="1.782367E-6"/>
    <n v="1.840991E-6"/>
    <n v="1.5268679999999999E-6"/>
  </r>
  <r>
    <x v="9"/>
    <x v="14"/>
    <n v="0.41421199999999903"/>
    <n v="1.779742E-6"/>
    <n v="1.8366159999999999E-6"/>
    <n v="1.519868E-6"/>
  </r>
  <r>
    <x v="9"/>
    <x v="15"/>
    <n v="0.40937699999999999"/>
    <n v="1.777992E-6"/>
    <n v="1.8304910000000001E-6"/>
    <n v="1.519868E-6"/>
  </r>
  <r>
    <x v="9"/>
    <x v="16"/>
    <n v="0.41421199999999903"/>
    <n v="1.7762419999999999E-6"/>
    <n v="1.826991E-6"/>
    <n v="1.5137429999999999E-6"/>
  </r>
  <r>
    <x v="9"/>
    <x v="17"/>
    <n v="0.40937699999999999"/>
    <n v="1.7709920000000001E-6"/>
    <n v="1.8226159999999999E-6"/>
    <n v="1.5119929999999999E-6"/>
  </r>
  <r>
    <x v="9"/>
    <x v="18"/>
    <n v="0.41421199999999903"/>
    <n v="1.7709920000000001E-6"/>
    <n v="1.8217409999999999E-6"/>
    <n v="1.5102429999999899E-6"/>
  </r>
  <r>
    <x v="9"/>
    <x v="19"/>
    <n v="0.41421199999999903"/>
    <n v="1.768366E-6"/>
    <n v="1.8208659999999999E-6"/>
    <n v="1.5102429999999899E-6"/>
  </r>
  <r>
    <x v="9"/>
    <x v="20"/>
    <n v="0.41421199999999903"/>
    <n v="1.0727449999999899E-6"/>
    <n v="1.1046819999999999E-6"/>
    <n v="9.7343299999999993E-7"/>
  </r>
  <r>
    <x v="9"/>
    <x v="21"/>
    <n v="0.41421199999999903"/>
    <n v="1.0565570000000001E-6"/>
    <n v="1.09637E-6"/>
    <n v="9.5724499999999904E-7"/>
  </r>
  <r>
    <x v="9"/>
    <x v="22"/>
    <n v="0.419047"/>
    <n v="1.055682E-6"/>
    <n v="1.0906819999999999E-6"/>
    <n v="9.5330799999999995E-7"/>
  </r>
  <r>
    <x v="9"/>
    <x v="23"/>
    <n v="0.419047"/>
    <n v="1.053057E-6"/>
    <n v="1.0876199999999899E-6"/>
    <n v="9.5112000000000001E-7"/>
  </r>
  <r>
    <x v="9"/>
    <x v="24"/>
    <n v="0.419047"/>
    <n v="1.049557E-6"/>
    <n v="1.0863070000000001E-6"/>
    <n v="9.4761999999999996E-7"/>
  </r>
  <r>
    <x v="9"/>
    <x v="25"/>
    <n v="0.419047"/>
    <n v="1.049557E-6"/>
    <n v="1.081932E-6"/>
    <n v="9.4805799999999998E-7"/>
  </r>
  <r>
    <x v="9"/>
    <x v="26"/>
    <n v="0.419047"/>
    <n v="1.0473699999999999E-6"/>
    <n v="1.079307E-6"/>
    <n v="9.4805799999999998E-7"/>
  </r>
  <r>
    <x v="9"/>
    <x v="27"/>
    <n v="0.419047"/>
    <n v="1.0482449999999999E-6"/>
    <n v="1.078432E-6"/>
    <n v="9.4499500000000003E-7"/>
  </r>
  <r>
    <x v="9"/>
    <x v="28"/>
    <n v="0.419047"/>
    <n v="1.0438699999999899E-6"/>
    <n v="1.0749319999999999E-6"/>
    <n v="9.4455800000000003E-7"/>
  </r>
  <r>
    <x v="9"/>
    <x v="29"/>
    <n v="0.419047"/>
    <n v="1.0447449999999999E-6"/>
    <n v="1.0744949999999999E-6"/>
    <n v="9.4586999999999898E-7"/>
  </r>
  <r>
    <x v="9"/>
    <x v="30"/>
    <n v="0.42388199999999998"/>
    <n v="7.23184E-7"/>
    <n v="7.3663700000000003E-7"/>
    <n v="6.8851199999999996E-7"/>
  </r>
  <r>
    <x v="9"/>
    <x v="31"/>
    <n v="0.42388199999999998"/>
    <n v="7.1060599999999998E-7"/>
    <n v="7.2482399999999995E-7"/>
    <n v="6.7155899999999999E-7"/>
  </r>
  <r>
    <x v="9"/>
    <x v="32"/>
    <n v="0.42388199999999998"/>
    <n v="7.0677799999999998E-7"/>
    <n v="7.2055899999999996E-7"/>
    <n v="6.6849699999999995E-7"/>
  </r>
  <r>
    <x v="9"/>
    <x v="33"/>
    <n v="0.42871699999999902"/>
    <n v="7.0535600000000001E-7"/>
    <n v="7.1716799999999995E-7"/>
    <n v="6.6729299999999997E-7"/>
  </r>
  <r>
    <x v="9"/>
    <x v="34"/>
    <n v="0.42388199999999998"/>
    <n v="7.0294899999999995E-7"/>
    <n v="7.1519900000000002E-7"/>
    <n v="6.6685599999999997E-7"/>
  </r>
  <r>
    <x v="9"/>
    <x v="35"/>
    <n v="0.42388199999999998"/>
    <n v="7.0141799999999898E-7"/>
    <n v="7.16184E-7"/>
    <n v="6.6619999999999997E-7"/>
  </r>
  <r>
    <x v="9"/>
    <x v="36"/>
    <n v="0.42388199999999998"/>
    <n v="7.0437100000000003E-7"/>
    <n v="7.1213699999999999E-7"/>
    <n v="6.6619999999999997E-7"/>
  </r>
  <r>
    <x v="9"/>
    <x v="37"/>
    <n v="0.42388199999999998"/>
    <n v="7.0010600000000004E-7"/>
    <n v="7.1213699999999999E-7"/>
    <n v="6.6488699999999898E-7"/>
  </r>
  <r>
    <x v="9"/>
    <x v="38"/>
    <n v="0.42388199999999998"/>
    <n v="6.9955899999999997E-7"/>
    <n v="7.1224600000000004E-7"/>
    <n v="6.6455899999999999E-7"/>
  </r>
  <r>
    <x v="9"/>
    <x v="39"/>
    <n v="0.419047"/>
    <n v="6.9966800000000002E-7"/>
    <n v="7.1060599999999998E-7"/>
    <n v="6.6598099999999996E-7"/>
  </r>
  <r>
    <x v="9"/>
    <x v="40"/>
    <n v="0.39003599999999999"/>
    <n v="3.7756E-7"/>
    <n v="3.6180999999999998E-7"/>
    <n v="4.0818499999999902E-7"/>
  </r>
  <r>
    <x v="10"/>
    <x v="0"/>
    <n v="0.39003599999999999"/>
    <n v="3.26898499999999E-6"/>
    <n v="6.8879690000000002E-6"/>
    <n v="3.9759819999999996E-6"/>
  </r>
  <r>
    <x v="10"/>
    <x v="1"/>
    <n v="0.39003599999999999"/>
    <n v="3.2934850000000001E-6"/>
    <n v="3.1149859999999999E-6"/>
    <n v="3.258485E-6"/>
  </r>
  <r>
    <x v="10"/>
    <x v="2"/>
    <n v="0.39003599999999999"/>
    <n v="3.3197350000000001E-6"/>
    <n v="3.198985E-6"/>
    <n v="3.254985E-6"/>
  </r>
  <r>
    <x v="10"/>
    <x v="3"/>
    <n v="0.39487099999999897"/>
    <n v="3.314485E-6"/>
    <n v="3.254985E-6"/>
    <n v="3.226985E-6"/>
  </r>
  <r>
    <x v="10"/>
    <x v="4"/>
    <n v="0.39487099999999897"/>
    <n v="3.3004849999999998E-6"/>
    <n v="3.27073499999999E-6"/>
    <n v="3.21298499999999E-6"/>
  </r>
  <r>
    <x v="10"/>
    <x v="5"/>
    <n v="0.39970600000000001"/>
    <n v="3.2934850000000001E-6"/>
    <n v="3.2724849999999998E-6"/>
    <n v="3.195485E-6"/>
  </r>
  <r>
    <x v="10"/>
    <x v="6"/>
    <n v="0.39970600000000001"/>
    <n v="3.286485E-6"/>
    <n v="3.2637350000000001E-6"/>
    <n v="3.1849849999999998E-6"/>
  </r>
  <r>
    <x v="10"/>
    <x v="7"/>
    <n v="0.39970600000000001"/>
    <n v="3.2777349999999999E-6"/>
    <n v="3.2619850000000001E-6"/>
    <n v="3.1744850000000001E-6"/>
  </r>
  <r>
    <x v="10"/>
    <x v="8"/>
    <n v="0.39970600000000001"/>
    <n v="3.2724849999999998E-6"/>
    <n v="3.256735E-6"/>
    <n v="3.1569849999999998E-6"/>
  </r>
  <r>
    <x v="10"/>
    <x v="9"/>
    <n v="0.39970600000000001"/>
    <n v="3.2654850000000001E-6"/>
    <n v="3.2532349999999999E-6"/>
    <n v="3.1499850000000001E-6"/>
  </r>
  <r>
    <x v="10"/>
    <x v="10"/>
    <n v="0.40454199999999901"/>
    <n v="1.840991E-6"/>
    <n v="1.8304910000000001E-6"/>
    <n v="1.793742E-6"/>
  </r>
  <r>
    <x v="10"/>
    <x v="11"/>
    <n v="0.40937699999999999"/>
    <n v="1.827866E-6"/>
    <n v="1.827866E-6"/>
    <n v="1.7709920000000001E-6"/>
  </r>
  <r>
    <x v="10"/>
    <x v="12"/>
    <n v="0.40454199999999901"/>
    <n v="1.823491E-6"/>
    <n v="1.8199909999999999E-6"/>
    <n v="1.763992E-6"/>
  </r>
  <r>
    <x v="10"/>
    <x v="13"/>
    <n v="0.40937699999999999"/>
    <n v="1.8191169999999999E-6"/>
    <n v="1.812116E-6"/>
    <n v="1.7587419999999899E-6"/>
  </r>
  <r>
    <x v="10"/>
    <x v="14"/>
    <n v="0.40937699999999999"/>
    <n v="1.8173659999999899E-6"/>
    <n v="1.8068669999999999E-6"/>
    <n v="1.750867E-6"/>
  </r>
  <r>
    <x v="10"/>
    <x v="15"/>
    <n v="0.40937699999999999"/>
    <n v="1.814741E-6"/>
    <n v="1.8033659999999899E-6"/>
    <n v="1.7473669999999999E-6"/>
  </r>
  <r>
    <x v="10"/>
    <x v="16"/>
    <n v="0.40937699999999999"/>
    <n v="1.8077409999999999E-6"/>
    <n v="1.798117E-6"/>
    <n v="1.740367E-6"/>
  </r>
  <r>
    <x v="10"/>
    <x v="17"/>
    <n v="0.40937699999999999"/>
    <n v="1.8051159999999999E-6"/>
    <n v="1.795491E-6"/>
    <n v="1.736867E-6"/>
  </r>
  <r>
    <x v="10"/>
    <x v="18"/>
    <n v="0.41421199999999903"/>
    <n v="1.8217409999999999E-6"/>
    <n v="1.7893659999999899E-6"/>
    <n v="1.7333669999999999E-6"/>
  </r>
  <r>
    <x v="10"/>
    <x v="19"/>
    <n v="0.40937699999999999"/>
    <n v="1.826991E-6"/>
    <n v="1.7867410000000001E-6"/>
    <n v="1.7307419999999999E-6"/>
  </r>
  <r>
    <x v="10"/>
    <x v="20"/>
    <n v="0.41421199999999903"/>
    <n v="1.1143070000000001E-6"/>
    <n v="1.081495E-6"/>
    <n v="1.0876199999999899E-6"/>
  </r>
  <r>
    <x v="10"/>
    <x v="21"/>
    <n v="0.41421199999999903"/>
    <n v="1.09462E-6"/>
    <n v="1.0709950000000001E-6"/>
    <n v="1.0714320000000001E-6"/>
  </r>
  <r>
    <x v="10"/>
    <x v="22"/>
    <n v="0.41421199999999903"/>
    <n v="1.0889319999999899E-6"/>
    <n v="1.066182E-6"/>
    <n v="1.063995E-6"/>
  </r>
  <r>
    <x v="10"/>
    <x v="23"/>
    <n v="0.41421199999999903"/>
    <n v="1.08412E-6"/>
    <n v="1.06312E-6"/>
    <n v="1.0635569999999999E-6"/>
  </r>
  <r>
    <x v="10"/>
    <x v="24"/>
    <n v="0.41421199999999903"/>
    <n v="1.081932E-6"/>
    <n v="1.0609319999999999E-6"/>
    <n v="1.0591819999999899E-6"/>
  </r>
  <r>
    <x v="10"/>
    <x v="25"/>
    <n v="0.419047"/>
    <n v="1.08062E-6"/>
    <n v="1.0561200000000001E-6"/>
    <n v="1.0565570000000001E-6"/>
  </r>
  <r>
    <x v="10"/>
    <x v="26"/>
    <n v="0.419047"/>
    <n v="1.081057E-6"/>
    <n v="1.05437E-6"/>
    <n v="1.0565570000000001E-6"/>
  </r>
  <r>
    <x v="10"/>
    <x v="27"/>
    <n v="0.419047"/>
    <n v="1.0749319999999999E-6"/>
    <n v="1.050432E-6"/>
    <n v="1.053932E-6"/>
  </r>
  <r>
    <x v="10"/>
    <x v="28"/>
    <n v="0.419047"/>
    <n v="1.0736199999999999E-6"/>
    <n v="1.0482449999999999E-6"/>
    <n v="1.05262E-6"/>
  </r>
  <r>
    <x v="10"/>
    <x v="29"/>
    <n v="0.419047"/>
    <n v="1.0714320000000001E-6"/>
    <n v="1.0464949999999999E-6"/>
    <n v="1.050432E-6"/>
  </r>
  <r>
    <x v="10"/>
    <x v="30"/>
    <n v="0.42388199999999998"/>
    <n v="7.4604299999999995E-7"/>
    <n v="7.2296499999999999E-7"/>
    <n v="7.4659000000000002E-7"/>
  </r>
  <r>
    <x v="10"/>
    <x v="31"/>
    <n v="0.42388199999999998"/>
    <n v="7.30184E-7"/>
    <n v="7.1104299999999997E-7"/>
    <n v="7.3062099999999999E-7"/>
  </r>
  <r>
    <x v="10"/>
    <x v="32"/>
    <n v="0.42388199999999998"/>
    <n v="7.2548099999999998E-7"/>
    <n v="7.0688700000000002E-7"/>
    <n v="7.2646499999999898E-7"/>
  </r>
  <r>
    <x v="10"/>
    <x v="33"/>
    <n v="0.42388199999999998"/>
    <n v="7.2493400000000002E-7"/>
    <n v="7.0459000000000004E-7"/>
    <n v="7.2624600000000003E-7"/>
  </r>
  <r>
    <x v="10"/>
    <x v="34"/>
    <n v="0.42388199999999998"/>
    <n v="7.23184E-7"/>
    <n v="7.0152800000000001E-7"/>
    <n v="7.2559000000000003E-7"/>
  </r>
  <r>
    <x v="10"/>
    <x v="35"/>
    <n v="0.42388199999999998"/>
    <n v="7.2208999999999998E-7"/>
    <n v="7.0043399999999998E-7"/>
    <n v="7.2493400000000002E-7"/>
  </r>
  <r>
    <x v="10"/>
    <x v="36"/>
    <n v="0.42388199999999998"/>
    <n v="7.2023100000000001E-7"/>
    <n v="6.9671500000000003E-7"/>
    <n v="7.2263699999999898E-7"/>
  </r>
  <r>
    <x v="10"/>
    <x v="37"/>
    <n v="0.42388199999999998"/>
    <n v="7.1815300000000004E-7"/>
    <n v="6.9693400000000004E-7"/>
    <n v="7.2285599999999899E-7"/>
  </r>
  <r>
    <x v="10"/>
    <x v="38"/>
    <n v="0.42871699999999902"/>
    <n v="7.1760599999999997E-7"/>
    <n v="6.94309E-7"/>
    <n v="7.2307400000000003E-7"/>
  </r>
  <r>
    <x v="10"/>
    <x v="39"/>
    <n v="0.42388199999999998"/>
    <n v="7.1651199999999995E-7"/>
    <n v="6.9387099999999998E-7"/>
    <n v="7.2110600000000003E-7"/>
  </r>
  <r>
    <x v="10"/>
    <x v="40"/>
    <n v="0.25465199999999999"/>
    <n v="3.3599799999999999E-7"/>
    <n v="4.2612299999999998E-7"/>
    <n v="4.5806000000000001E-7"/>
  </r>
  <r>
    <x v="11"/>
    <x v="0"/>
    <n v="0.39003599999999999"/>
    <n v="3.282985E-6"/>
    <n v="6.775968E-6"/>
    <n v="3.0309859999999999E-6"/>
  </r>
  <r>
    <x v="11"/>
    <x v="1"/>
    <n v="0.39487099999999897"/>
    <n v="3.3074840000000001E-6"/>
    <n v="3.1919849999999999E-6"/>
    <n v="2.904987E-6"/>
  </r>
  <r>
    <x v="11"/>
    <x v="2"/>
    <n v="0.39487099999999897"/>
    <n v="3.2917350000000001E-6"/>
    <n v="3.2794849999999999E-6"/>
    <n v="2.88748699999999E-6"/>
  </r>
  <r>
    <x v="11"/>
    <x v="3"/>
    <n v="0.39970600000000001"/>
    <n v="3.2794849999999999E-6"/>
    <n v="3.3477350000000001E-6"/>
    <n v="2.8629869999999998E-6"/>
  </r>
  <r>
    <x v="11"/>
    <x v="4"/>
    <n v="0.39970600000000001"/>
    <n v="3.26898499999999E-6"/>
    <n v="3.358234E-6"/>
    <n v="2.848987E-6"/>
  </r>
  <r>
    <x v="11"/>
    <x v="5"/>
    <n v="0.39970600000000001"/>
    <n v="3.2602350000000001E-6"/>
    <n v="3.361734E-6"/>
    <n v="2.8384869999999999E-6"/>
  </r>
  <r>
    <x v="11"/>
    <x v="6"/>
    <n v="0.40454199999999901"/>
    <n v="3.254985E-6"/>
    <n v="3.3512350000000001E-6"/>
    <n v="2.8244870000000001E-6"/>
  </r>
  <r>
    <x v="11"/>
    <x v="7"/>
    <n v="0.40454199999999901"/>
    <n v="3.2514849999999999E-6"/>
    <n v="3.344235E-6"/>
    <n v="2.815737E-6"/>
  </r>
  <r>
    <x v="11"/>
    <x v="8"/>
    <n v="0.40454199999999901"/>
    <n v="3.2444849999999998E-6"/>
    <n v="3.3389849999999999E-6"/>
    <n v="2.8069869999999998E-6"/>
  </r>
  <r>
    <x v="11"/>
    <x v="9"/>
    <n v="0.40454199999999901"/>
    <n v="3.2374850000000001E-6"/>
    <n v="3.3319849999999998E-6"/>
    <n v="2.80173699999999E-6"/>
  </r>
  <r>
    <x v="11"/>
    <x v="10"/>
    <n v="0.40454199999999901"/>
    <n v="1.8208659999999999E-6"/>
    <n v="1.8628659999999899E-6"/>
    <n v="1.604742E-6"/>
  </r>
  <r>
    <x v="11"/>
    <x v="11"/>
    <n v="0.40937699999999999"/>
    <n v="1.8051169999999999E-6"/>
    <n v="1.854116E-6"/>
    <n v="1.581992E-6"/>
  </r>
  <r>
    <x v="11"/>
    <x v="12"/>
    <n v="0.40937699999999999"/>
    <n v="1.7998670000000001E-6"/>
    <n v="1.8497409999999999E-6"/>
    <n v="1.5749919999999999E-6"/>
  </r>
  <r>
    <x v="11"/>
    <x v="13"/>
    <n v="0.41421199999999903"/>
    <n v="1.796367E-6"/>
    <n v="1.844491E-6"/>
    <n v="1.5714919999999999E-6"/>
  </r>
  <r>
    <x v="11"/>
    <x v="14"/>
    <n v="0.41421199999999903"/>
    <n v="1.792867E-6"/>
    <n v="1.8366159999999999E-6"/>
    <n v="1.5679929999999899E-6"/>
  </r>
  <r>
    <x v="11"/>
    <x v="15"/>
    <n v="0.41421199999999903"/>
    <n v="1.7919919999999999E-6"/>
    <n v="1.8348659999999999E-6"/>
    <n v="1.565368E-6"/>
  </r>
  <r>
    <x v="11"/>
    <x v="16"/>
    <n v="0.41421199999999903"/>
    <n v="1.7849920000000001E-6"/>
    <n v="1.827866E-6"/>
    <n v="1.564493E-6"/>
  </r>
  <r>
    <x v="11"/>
    <x v="17"/>
    <n v="0.41421199999999903"/>
    <n v="1.7867410000000001E-6"/>
    <n v="1.823491E-6"/>
    <n v="1.562742E-6"/>
  </r>
  <r>
    <x v="11"/>
    <x v="18"/>
    <n v="0.41421199999999903"/>
    <n v="1.784117E-6"/>
    <n v="1.8191169999999999E-6"/>
    <n v="1.5566169999999899E-6"/>
  </r>
  <r>
    <x v="11"/>
    <x v="19"/>
    <n v="0.41421199999999903"/>
    <n v="1.779742E-6"/>
    <n v="1.815616E-6"/>
    <n v="1.5557429999999999E-6"/>
  </r>
  <r>
    <x v="11"/>
    <x v="20"/>
    <n v="0.419047"/>
    <n v="1.0701200000000001E-6"/>
    <n v="1.093745E-6"/>
    <n v="9.92683E-7"/>
  </r>
  <r>
    <x v="11"/>
    <x v="21"/>
    <n v="0.419047"/>
    <n v="1.0587449999999899E-6"/>
    <n v="1.0854320000000001E-6"/>
    <n v="9.7649499999999996E-7"/>
  </r>
  <r>
    <x v="11"/>
    <x v="22"/>
    <n v="0.419047"/>
    <n v="1.052182E-6"/>
    <n v="1.0821509999999999E-6"/>
    <n v="9.7211999999999905E-7"/>
  </r>
  <r>
    <x v="11"/>
    <x v="23"/>
    <n v="0.419047"/>
    <n v="1.0482449999999999E-6"/>
    <n v="1.078432E-6"/>
    <n v="9.6862000000000005E-7"/>
  </r>
  <r>
    <x v="11"/>
    <x v="24"/>
    <n v="0.419047"/>
    <n v="1.0478069999999999E-6"/>
    <n v="1.0731819999999899E-6"/>
    <n v="9.6818300000000006E-7"/>
  </r>
  <r>
    <x v="11"/>
    <x v="25"/>
    <n v="0.419047"/>
    <n v="1.0460569999999999E-6"/>
    <n v="1.0718700000000001E-6"/>
    <n v="9.6599500000000002E-7"/>
  </r>
  <r>
    <x v="11"/>
    <x v="26"/>
    <n v="0.42388199999999998"/>
    <n v="1.0460569999999999E-6"/>
    <n v="1.067495E-6"/>
    <n v="9.6730800000000005E-7"/>
  </r>
  <r>
    <x v="11"/>
    <x v="27"/>
    <n v="0.419047"/>
    <n v="1.0429950000000001E-6"/>
    <n v="1.06837E-6"/>
    <n v="9.6424499999999999E-7"/>
  </r>
  <r>
    <x v="11"/>
    <x v="28"/>
    <n v="0.419047"/>
    <n v="1.04037E-6"/>
    <n v="1.064432E-6"/>
    <n v="9.6336999999999998E-7"/>
  </r>
  <r>
    <x v="11"/>
    <x v="29"/>
    <n v="0.42388199999999998"/>
    <n v="1.04037E-6"/>
    <n v="1.0633390000000001E-6"/>
    <n v="9.6336999999999998E-7"/>
  </r>
  <r>
    <x v="11"/>
    <x v="30"/>
    <n v="0.42871699999999902"/>
    <n v="7.0437100000000003E-7"/>
    <n v="7.3160599999999997E-7"/>
    <n v="7.0240300000000002E-7"/>
  </r>
  <r>
    <x v="11"/>
    <x v="31"/>
    <n v="0.42388199999999998"/>
    <n v="6.8960599999999999E-7"/>
    <n v="7.1749600000000001E-7"/>
    <n v="6.87309E-7"/>
  </r>
  <r>
    <x v="11"/>
    <x v="32"/>
    <n v="0.43355299999999902"/>
    <n v="6.8588700000000003E-7"/>
    <n v="7.1355899999999996E-7"/>
    <n v="6.82825E-7"/>
  </r>
  <r>
    <x v="11"/>
    <x v="33"/>
    <n v="0.43355299999999902"/>
    <n v="6.8370000000000001E-7"/>
    <n v="7.1104299999999997E-7"/>
    <n v="6.8085599999999997E-7"/>
  </r>
  <r>
    <x v="11"/>
    <x v="34"/>
    <n v="0.42871699999999902"/>
    <n v="6.8271500000000004E-7"/>
    <n v="7.0819900000000003E-7"/>
    <n v="6.7998099999999995E-7"/>
  </r>
  <r>
    <x v="11"/>
    <x v="35"/>
    <n v="0.42871699999999902"/>
    <n v="6.83481E-7"/>
    <n v="7.0612099999999995E-7"/>
    <n v="6.79653E-7"/>
  </r>
  <r>
    <x v="11"/>
    <x v="36"/>
    <n v="0.42871699999999902"/>
    <n v="6.8315299999999995E-7"/>
    <n v="7.0601200000000001E-7"/>
    <n v="6.8009E-7"/>
  </r>
  <r>
    <x v="11"/>
    <x v="37"/>
    <n v="0.42871699999999902"/>
    <n v="6.8129299999999996E-7"/>
    <n v="7.0371500000000003E-7"/>
    <n v="6.7866800000000003E-7"/>
  </r>
  <r>
    <x v="11"/>
    <x v="38"/>
    <n v="0.42871699999999902"/>
    <n v="6.8052800000000002E-7"/>
    <n v="7.0830899999999999E-7"/>
    <n v="6.8009E-7"/>
  </r>
  <r>
    <x v="11"/>
    <x v="39"/>
    <n v="0.42871699999999902"/>
    <n v="6.8151199999999997E-7"/>
    <n v="7.0207499999999997E-7"/>
    <n v="6.7998099999999995E-7"/>
  </r>
  <r>
    <x v="11"/>
    <x v="40"/>
    <n v="0.264322"/>
    <n v="3.3599799999999999E-7"/>
    <n v="4.5762199999999999E-7"/>
    <n v="3.3599799999999999E-7"/>
  </r>
  <r>
    <x v="12"/>
    <x v="0"/>
    <n v="0.375531"/>
    <n v="3.2374850000000001E-6"/>
    <n v="3.1184859999999999E-6"/>
    <n v="3.2479849999999999E-6"/>
  </r>
  <r>
    <x v="12"/>
    <x v="1"/>
    <n v="0.38520099999999902"/>
    <n v="3.18148499999999E-6"/>
    <n v="3.254985E-6"/>
    <n v="3.006486E-6"/>
  </r>
  <r>
    <x v="12"/>
    <x v="2"/>
    <n v="0.38520099999999902"/>
    <n v="3.1604849999999999E-6"/>
    <n v="3.288235E-6"/>
    <n v="2.9959859999999998E-6"/>
  </r>
  <r>
    <x v="12"/>
    <x v="3"/>
    <n v="0.39003599999999999"/>
    <n v="3.1499850000000001E-6"/>
    <n v="3.2917350000000001E-6"/>
    <n v="2.981986E-6"/>
  </r>
  <r>
    <x v="12"/>
    <x v="4"/>
    <n v="0.39003599999999999"/>
    <n v="3.1447359999999999E-6"/>
    <n v="3.288235E-6"/>
    <n v="2.9714859999999999E-6"/>
  </r>
  <r>
    <x v="12"/>
    <x v="5"/>
    <n v="0.39003599999999999"/>
    <n v="3.1324849999999999E-6"/>
    <n v="3.2812349999999999E-6"/>
    <n v="2.960987E-6"/>
  </r>
  <r>
    <x v="12"/>
    <x v="6"/>
    <n v="0.39487099999999897"/>
    <n v="3.1307360000000001E-6"/>
    <n v="3.2794849999999999E-6"/>
    <n v="2.948736E-6"/>
  </r>
  <r>
    <x v="12"/>
    <x v="7"/>
    <n v="0.39487099999999897"/>
    <n v="3.123736E-6"/>
    <n v="3.2742349999999998E-6"/>
    <n v="2.9399859999999998E-6"/>
  </r>
  <r>
    <x v="12"/>
    <x v="8"/>
    <n v="0.39970600000000001"/>
    <n v="3.1184859999999999E-6"/>
    <n v="3.26898499999999E-6"/>
    <n v="2.931237E-6"/>
  </r>
  <r>
    <x v="12"/>
    <x v="9"/>
    <n v="0.39970600000000001"/>
    <n v="3.1184859999999999E-6"/>
    <n v="3.2654850000000001E-6"/>
    <n v="2.9207369999999998E-6"/>
  </r>
  <r>
    <x v="12"/>
    <x v="10"/>
    <n v="0.40454199999999901"/>
    <n v="1.782367E-6"/>
    <n v="1.7867419999999899E-6"/>
    <n v="1.7429919999999899E-6"/>
  </r>
  <r>
    <x v="12"/>
    <x v="11"/>
    <n v="0.39970600000000001"/>
    <n v="1.765742E-6"/>
    <n v="1.777992E-6"/>
    <n v="1.721117E-6"/>
  </r>
  <r>
    <x v="12"/>
    <x v="12"/>
    <n v="0.40454199999999901"/>
    <n v="1.764867E-6"/>
    <n v="1.7744919999999999E-6"/>
    <n v="1.7141169999999899E-6"/>
  </r>
  <r>
    <x v="12"/>
    <x v="13"/>
    <n v="0.40454199999999901"/>
    <n v="1.7587419999999899E-6"/>
    <n v="1.770117E-6"/>
    <n v="1.708867E-6"/>
  </r>
  <r>
    <x v="12"/>
    <x v="14"/>
    <n v="0.40454199999999901"/>
    <n v="1.7596169999999899E-6"/>
    <n v="1.767492E-6"/>
    <n v="1.7027419999999999E-6"/>
  </r>
  <r>
    <x v="12"/>
    <x v="15"/>
    <n v="0.40454199999999901"/>
    <n v="1.7561170000000001E-6"/>
    <n v="1.766617E-6"/>
    <n v="1.7009919999999899E-6"/>
  </r>
  <r>
    <x v="12"/>
    <x v="16"/>
    <n v="0.40937699999999999"/>
    <n v="1.7561170000000001E-6"/>
    <n v="1.763992E-6"/>
    <n v="1.6992420000000001E-6"/>
  </r>
  <r>
    <x v="12"/>
    <x v="17"/>
    <n v="0.40937699999999999"/>
    <n v="1.753492E-6"/>
    <n v="1.7622419999999999E-6"/>
    <n v="1.695742E-6"/>
  </r>
  <r>
    <x v="12"/>
    <x v="18"/>
    <n v="0.40937699999999999"/>
    <n v="1.754367E-6"/>
    <n v="1.7596169999999899E-6"/>
    <n v="1.692242E-6"/>
  </r>
  <r>
    <x v="12"/>
    <x v="19"/>
    <n v="0.40937699999999999"/>
    <n v="1.752617E-6"/>
    <n v="1.7578669999999899E-6"/>
    <n v="1.6896169999999999E-6"/>
  </r>
  <r>
    <x v="12"/>
    <x v="20"/>
    <n v="0.41421199999999903"/>
    <n v="1.0723070000000001E-6"/>
    <n v="1.026807E-6"/>
    <n v="1.1173699999999999E-6"/>
  </r>
  <r>
    <x v="12"/>
    <x v="21"/>
    <n v="0.41421199999999903"/>
    <n v="1.0578699999999899E-6"/>
    <n v="1.0193699999999999E-6"/>
    <n v="1.102276E-6"/>
  </r>
  <r>
    <x v="12"/>
    <x v="22"/>
    <n v="0.40937699999999999"/>
    <n v="1.053057E-6"/>
    <n v="1.0149949999999899E-6"/>
    <n v="1.097682E-6"/>
  </r>
  <r>
    <x v="12"/>
    <x v="23"/>
    <n v="0.419047"/>
    <n v="1.053932E-6"/>
    <n v="1.0141200000000001E-6"/>
    <n v="1.0961509999999999E-6"/>
  </r>
  <r>
    <x v="12"/>
    <x v="24"/>
    <n v="0.419047"/>
    <n v="1.05087E-6"/>
    <n v="1.011495E-6"/>
    <n v="1.091776E-6"/>
  </r>
  <r>
    <x v="12"/>
    <x v="25"/>
    <n v="0.41421199999999903"/>
    <n v="1.051745E-6"/>
    <n v="1.010182E-6"/>
    <n v="1.090463E-6"/>
  </r>
  <r>
    <x v="12"/>
    <x v="26"/>
    <n v="0.419047"/>
    <n v="1.0486819999999999E-6"/>
    <n v="1.009745E-6"/>
    <n v="1.0889319999999899E-6"/>
  </r>
  <r>
    <x v="12"/>
    <x v="27"/>
    <n v="0.41421199999999903"/>
    <n v="1.0486819999999999E-6"/>
    <n v="1.006245E-6"/>
    <n v="1.0884949999999999E-6"/>
  </r>
  <r>
    <x v="12"/>
    <x v="28"/>
    <n v="0.41421199999999903"/>
    <n v="1.0486819999999999E-6"/>
    <n v="1.0049319999999999E-6"/>
    <n v="1.086526E-6"/>
  </r>
  <r>
    <x v="12"/>
    <x v="29"/>
    <n v="0.419047"/>
    <n v="1.0473699999999999E-6"/>
    <n v="1.0049319999999999E-6"/>
    <n v="1.0863070000000001E-6"/>
  </r>
  <r>
    <x v="12"/>
    <x v="30"/>
    <n v="0.42388199999999998"/>
    <n v="7.1727800000000003E-7"/>
    <n v="6.5176199999999996E-7"/>
    <n v="7.8815199999999998E-7"/>
  </r>
  <r>
    <x v="12"/>
    <x v="31"/>
    <n v="0.42388199999999998"/>
    <n v="7.05137E-7"/>
    <n v="6.3830900000000003E-7"/>
    <n v="7.7371499999999999E-7"/>
  </r>
  <r>
    <x v="12"/>
    <x v="32"/>
    <n v="0.42388199999999998"/>
    <n v="7.0032499999999899E-7"/>
    <n v="6.3776199999999996E-7"/>
    <n v="7.7010499999999997E-7"/>
  </r>
  <r>
    <x v="12"/>
    <x v="33"/>
    <n v="0.419047"/>
    <n v="6.9977799999999998E-7"/>
    <n v="6.3371499999999995E-7"/>
    <n v="7.6890200000000001E-7"/>
  </r>
  <r>
    <x v="12"/>
    <x v="34"/>
    <n v="0.42388199999999998"/>
    <n v="6.9923100000000002E-7"/>
    <n v="6.3119999999999999E-7"/>
    <n v="7.6759000000000001E-7"/>
  </r>
  <r>
    <x v="12"/>
    <x v="35"/>
    <n v="0.42871699999999902"/>
    <n v="6.9780899999999899E-7"/>
    <n v="6.3098099999999998E-7"/>
    <n v="7.6594900000000003E-7"/>
  </r>
  <r>
    <x v="12"/>
    <x v="36"/>
    <n v="0.42388199999999998"/>
    <n v="6.9901200000000001E-7"/>
    <n v="6.2955900000000001E-7"/>
    <n v="7.6507400000000001E-7"/>
  </r>
  <r>
    <x v="12"/>
    <x v="37"/>
    <n v="0.42388199999999998"/>
    <n v="6.9780899999999899E-7"/>
    <n v="6.2868399999999999E-7"/>
    <n v="7.63543E-7"/>
  </r>
  <r>
    <x v="12"/>
    <x v="38"/>
    <n v="0.419047"/>
    <n v="6.9726199999999999E-7"/>
    <n v="6.2737199999999999E-7"/>
    <n v="7.6376200000000001E-7"/>
  </r>
  <r>
    <x v="12"/>
    <x v="39"/>
    <n v="0.42388199999999998"/>
    <n v="6.9726199999999999E-7"/>
    <n v="6.2769999999999898E-7"/>
    <n v="7.6397999999999999E-7"/>
  </r>
  <r>
    <x v="12"/>
    <x v="40"/>
    <n v="0.27882699999999999"/>
    <n v="3.21998E-7"/>
    <n v="3.5393499999999902E-7"/>
    <n v="3.9724799999999998E-7"/>
  </r>
  <r>
    <x v="13"/>
    <x v="0"/>
    <n v="0.38036599999999998"/>
    <n v="3.345985E-6"/>
    <n v="3.2479849999999999E-6"/>
    <n v="3.10798599999999E-6"/>
  </r>
  <r>
    <x v="13"/>
    <x v="1"/>
    <n v="0.38520099999999902"/>
    <n v="3.3197350000000001E-6"/>
    <n v="3.3774850000000001E-6"/>
    <n v="3.0274859999999998E-6"/>
  </r>
  <r>
    <x v="13"/>
    <x v="2"/>
    <n v="0.39003599999999999"/>
    <n v="3.2952350000000001E-6"/>
    <n v="3.40198399999999E-6"/>
    <n v="2.9994859999999999E-6"/>
  </r>
  <r>
    <x v="13"/>
    <x v="3"/>
    <n v="0.39003599999999999"/>
    <n v="3.282985E-6"/>
    <n v="3.4037339999999998E-6"/>
    <n v="2.978486E-6"/>
  </r>
  <r>
    <x v="13"/>
    <x v="4"/>
    <n v="0.39487099999999897"/>
    <n v="3.2724849999999998E-6"/>
    <n v="3.40023399999999E-6"/>
    <n v="2.96273599999999E-6"/>
  </r>
  <r>
    <x v="13"/>
    <x v="5"/>
    <n v="0.39487099999999897"/>
    <n v="3.2637350000000001E-6"/>
    <n v="3.391484E-6"/>
    <n v="2.9452359999999999E-6"/>
  </r>
  <r>
    <x v="13"/>
    <x v="6"/>
    <n v="0.39970600000000001"/>
    <n v="3.256735E-6"/>
    <n v="3.38623499999999E-6"/>
    <n v="2.93473599999999E-6"/>
  </r>
  <r>
    <x v="13"/>
    <x v="7"/>
    <n v="0.39970600000000001"/>
    <n v="3.2497349999999999E-6"/>
    <n v="3.3827339999999999E-6"/>
    <n v="2.9242369999999998E-6"/>
  </r>
  <r>
    <x v="13"/>
    <x v="8"/>
    <n v="0.39970600000000001"/>
    <n v="3.2444849999999998E-6"/>
    <n v="3.375735E-6"/>
    <n v="2.9154859999999999E-6"/>
  </r>
  <r>
    <x v="13"/>
    <x v="9"/>
    <n v="0.39970600000000001"/>
    <n v="3.23923499999999E-6"/>
    <n v="3.37223399999999E-6"/>
    <n v="2.9014869999999999E-6"/>
  </r>
  <r>
    <x v="13"/>
    <x v="10"/>
    <n v="0.40454199999999901"/>
    <n v="1.797241E-6"/>
    <n v="1.8628659999999899E-6"/>
    <n v="1.6764919999999999E-6"/>
  </r>
  <r>
    <x v="13"/>
    <x v="11"/>
    <n v="0.40454199999999901"/>
    <n v="1.781492E-6"/>
    <n v="1.8514909999999999E-6"/>
    <n v="1.6546170000000001E-6"/>
  </r>
  <r>
    <x v="13"/>
    <x v="12"/>
    <n v="0.40454199999999901"/>
    <n v="1.7771169999999999E-6"/>
    <n v="1.8471159999999899E-6"/>
    <n v="1.6467419999999999E-6"/>
  </r>
  <r>
    <x v="13"/>
    <x v="13"/>
    <n v="0.40454199999999901"/>
    <n v="1.7744909999999899E-6"/>
    <n v="1.843616E-6"/>
    <n v="1.6432419999999899E-6"/>
  </r>
  <r>
    <x v="13"/>
    <x v="14"/>
    <n v="0.40937699999999999"/>
    <n v="1.770117E-6"/>
    <n v="1.840116E-6"/>
    <n v="1.638867E-6"/>
  </r>
  <r>
    <x v="13"/>
    <x v="15"/>
    <n v="0.40454199999999901"/>
    <n v="1.764867E-6"/>
    <n v="1.838366E-6"/>
    <n v="1.634492E-6"/>
  </r>
  <r>
    <x v="13"/>
    <x v="16"/>
    <n v="0.40937699999999999"/>
    <n v="1.7613669999999999E-6"/>
    <n v="1.8366159999999999E-6"/>
    <n v="1.6318669999999999E-6"/>
  </r>
  <r>
    <x v="13"/>
    <x v="17"/>
    <n v="0.40937699999999999"/>
    <n v="1.7604919999999999E-6"/>
    <n v="1.8331159999999899E-6"/>
    <n v="1.6283669999999899E-6"/>
  </r>
  <r>
    <x v="13"/>
    <x v="18"/>
    <n v="0.40937699999999999"/>
    <n v="1.7578669999999899E-6"/>
    <n v="1.8313660000000001E-6"/>
    <n v="1.6257420000000001E-6"/>
  </r>
  <r>
    <x v="13"/>
    <x v="19"/>
    <n v="0.40937699999999999"/>
    <n v="1.755242E-6"/>
    <n v="1.828741E-6"/>
    <n v="1.621367E-6"/>
  </r>
  <r>
    <x v="13"/>
    <x v="20"/>
    <n v="0.41421199999999903"/>
    <n v="1.055682E-6"/>
    <n v="1.0998700000000001E-6"/>
    <n v="9.9837000000000007E-7"/>
  </r>
  <r>
    <x v="13"/>
    <x v="21"/>
    <n v="0.41421199999999903"/>
    <n v="1.039495E-6"/>
    <n v="1.0867449999999899E-6"/>
    <n v="9.78683E-7"/>
  </r>
  <r>
    <x v="13"/>
    <x v="22"/>
    <n v="0.419047"/>
    <n v="1.0346819999999999E-6"/>
    <n v="1.083682E-6"/>
    <n v="9.7386999999999992E-7"/>
  </r>
  <r>
    <x v="13"/>
    <x v="23"/>
    <n v="0.41421199999999903"/>
    <n v="1.0311819999999999E-6"/>
    <n v="1.082807E-6"/>
    <n v="9.7343299999999993E-7"/>
  </r>
  <r>
    <x v="13"/>
    <x v="24"/>
    <n v="0.41421199999999903"/>
    <n v="1.0307449999999999E-6"/>
    <n v="1.078432E-6"/>
    <n v="9.716829999999999E-7"/>
  </r>
  <r>
    <x v="13"/>
    <x v="25"/>
    <n v="0.41421199999999903"/>
    <n v="1.0285570000000001E-6"/>
    <n v="1.079307E-6"/>
    <n v="9.7080799999999904E-7"/>
  </r>
  <r>
    <x v="13"/>
    <x v="26"/>
    <n v="0.419047"/>
    <n v="1.0276820000000001E-6"/>
    <n v="1.0766819999999999E-6"/>
    <n v="9.7037000000000008E-7"/>
  </r>
  <r>
    <x v="13"/>
    <x v="27"/>
    <n v="0.41421199999999903"/>
    <n v="1.0272450000000001E-6"/>
    <n v="1.0753699999999999E-6"/>
    <n v="9.7255799999999991E-7"/>
  </r>
  <r>
    <x v="13"/>
    <x v="28"/>
    <n v="0.419047"/>
    <n v="1.025932E-6"/>
    <n v="1.0740569999999899E-6"/>
    <n v="9.6730800000000005E-7"/>
  </r>
  <r>
    <x v="13"/>
    <x v="29"/>
    <n v="0.419047"/>
    <n v="1.023745E-6"/>
    <n v="1.0740569999999899E-6"/>
    <n v="9.6708899999999993E-7"/>
  </r>
  <r>
    <x v="13"/>
    <x v="30"/>
    <n v="0.419047"/>
    <n v="7.0929299999999899E-7"/>
    <n v="7.2537100000000002E-7"/>
    <n v="6.8118400000000002E-7"/>
  </r>
  <r>
    <x v="13"/>
    <x v="31"/>
    <n v="0.42388199999999998"/>
    <n v="6.9758999999999898E-7"/>
    <n v="7.1323100000000002E-7"/>
    <n v="6.6248100000000001E-7"/>
  </r>
  <r>
    <x v="13"/>
    <x v="32"/>
    <n v="0.42388199999999998"/>
    <n v="6.9419999999999996E-7"/>
    <n v="7.0984000000000001E-7"/>
    <n v="6.5854299999999899E-7"/>
  </r>
  <r>
    <x v="13"/>
    <x v="33"/>
    <n v="0.42388199999999998"/>
    <n v="6.9201200000000002E-7"/>
    <n v="7.0841800000000004E-7"/>
    <n v="6.5701200000000003E-7"/>
  </r>
  <r>
    <x v="13"/>
    <x v="34"/>
    <n v="0.42388199999999998"/>
    <n v="6.9168399999999996E-7"/>
    <n v="7.0699599999999996E-7"/>
    <n v="6.5613700000000002E-7"/>
  </r>
  <r>
    <x v="13"/>
    <x v="35"/>
    <n v="0.419047"/>
    <n v="6.9026199999999999E-7"/>
    <n v="7.0459000000000004E-7"/>
    <n v="6.5635600000000003E-7"/>
  </r>
  <r>
    <x v="13"/>
    <x v="36"/>
    <n v="0.42388199999999998"/>
    <n v="6.89825E-7"/>
    <n v="7.0448099999999999E-7"/>
    <n v="6.57778E-7"/>
  </r>
  <r>
    <x v="13"/>
    <x v="37"/>
    <n v="0.419047"/>
    <n v="6.8927799999999898E-7"/>
    <n v="7.0448099999999999E-7"/>
    <n v="6.55043E-7"/>
  </r>
  <r>
    <x v="13"/>
    <x v="38"/>
    <n v="0.42871699999999902"/>
    <n v="6.8840300000000003E-7"/>
    <n v="7.0305900000000002E-7"/>
    <n v="6.5854299999999899E-7"/>
  </r>
  <r>
    <x v="13"/>
    <x v="39"/>
    <n v="0.42388199999999998"/>
    <n v="6.89825E-7"/>
    <n v="7.02621E-7"/>
    <n v="6.5537199999999997E-7"/>
  </r>
  <r>
    <x v="13"/>
    <x v="40"/>
    <n v="0.283663"/>
    <n v="3.21998E-7"/>
    <n v="3.6268499999999999E-7"/>
    <n v="4.5762199999999999E-7"/>
  </r>
  <r>
    <x v="14"/>
    <x v="0"/>
    <n v="0.39003599999999999"/>
    <n v="3.29698499999999E-6"/>
    <n v="3.3074849999999999E-6"/>
    <n v="3.034486E-6"/>
  </r>
  <r>
    <x v="14"/>
    <x v="1"/>
    <n v="0.39003599999999999"/>
    <n v="3.2514849999999999E-6"/>
    <n v="3.3372340000000001E-6"/>
    <n v="2.9294869999999999E-6"/>
  </r>
  <r>
    <x v="14"/>
    <x v="2"/>
    <n v="0.39487099999999897"/>
    <n v="3.2322350000000001E-6"/>
    <n v="3.3197350000000001E-6"/>
    <n v="2.9119859999999999E-6"/>
  </r>
  <r>
    <x v="14"/>
    <x v="3"/>
    <n v="0.39970600000000001"/>
    <n v="3.2199849999999999E-6"/>
    <n v="3.3109849999999999E-6"/>
    <n v="2.8944869999999998E-6"/>
  </r>
  <r>
    <x v="14"/>
    <x v="4"/>
    <n v="0.39970600000000001"/>
    <n v="3.21298499999999E-6"/>
    <n v="3.3039849999999998E-6"/>
    <n v="2.8804870000000001E-6"/>
  </r>
  <r>
    <x v="14"/>
    <x v="5"/>
    <n v="0.40454199999999901"/>
    <n v="3.2077350000000001E-6"/>
    <n v="3.3004849999999998E-6"/>
    <n v="2.8699869999999999E-6"/>
  </r>
  <r>
    <x v="14"/>
    <x v="6"/>
    <n v="0.40454199999999901"/>
    <n v="3.197235E-6"/>
    <n v="3.2934850000000001E-6"/>
    <n v="2.86123699999999E-6"/>
  </r>
  <r>
    <x v="14"/>
    <x v="7"/>
    <n v="0.40454199999999901"/>
    <n v="3.195485E-6"/>
    <n v="3.2899850000000001E-6"/>
    <n v="2.8524870000000001E-6"/>
  </r>
  <r>
    <x v="14"/>
    <x v="8"/>
    <n v="0.40454199999999901"/>
    <n v="3.1884849999999998E-6"/>
    <n v="3.286485E-6"/>
    <n v="2.8419869999999999E-6"/>
  </r>
  <r>
    <x v="14"/>
    <x v="9"/>
    <n v="0.40454199999999901"/>
    <n v="3.18323499999999E-6"/>
    <n v="3.2794849999999999E-6"/>
    <n v="2.8367369999999998E-6"/>
  </r>
  <r>
    <x v="14"/>
    <x v="10"/>
    <n v="0.40937699999999999"/>
    <n v="1.771866E-6"/>
    <n v="1.872491E-6"/>
    <n v="1.6301169999999999E-6"/>
  </r>
  <r>
    <x v="14"/>
    <x v="11"/>
    <n v="0.40937699999999999"/>
    <n v="1.7561170000000001E-6"/>
    <n v="1.855866E-6"/>
    <n v="1.608242E-6"/>
  </r>
  <r>
    <x v="14"/>
    <x v="12"/>
    <n v="0.40937699999999999"/>
    <n v="1.750867E-6"/>
    <n v="1.8506159999999999E-6"/>
    <n v="1.6029919999999999E-6"/>
  </r>
  <r>
    <x v="14"/>
    <x v="13"/>
    <n v="0.40937699999999999"/>
    <n v="1.749992E-6"/>
    <n v="1.844491E-6"/>
    <n v="1.6003669999999899E-6"/>
  </r>
  <r>
    <x v="14"/>
    <x v="14"/>
    <n v="0.40937699999999999"/>
    <n v="1.7438669999999899E-6"/>
    <n v="1.841866E-6"/>
    <n v="1.592493E-6"/>
  </r>
  <r>
    <x v="14"/>
    <x v="15"/>
    <n v="0.41421199999999903"/>
    <n v="1.7438669999999899E-6"/>
    <n v="1.8374909999999999E-6"/>
    <n v="1.591617E-6"/>
  </r>
  <r>
    <x v="14"/>
    <x v="16"/>
    <n v="0.41421199999999903"/>
    <n v="1.741242E-6"/>
    <n v="1.8348659999999999E-6"/>
    <n v="1.588118E-6"/>
  </r>
  <r>
    <x v="14"/>
    <x v="17"/>
    <n v="0.41421199999999903"/>
    <n v="1.739492E-6"/>
    <n v="1.829616E-6"/>
    <n v="1.5872419999999999E-6"/>
  </r>
  <r>
    <x v="14"/>
    <x v="18"/>
    <n v="0.40937699999999999"/>
    <n v="1.735992E-6"/>
    <n v="1.828741E-6"/>
    <n v="1.5828679999999899E-6"/>
  </r>
  <r>
    <x v="14"/>
    <x v="19"/>
    <n v="0.41421199999999903"/>
    <n v="1.7333669999999999E-6"/>
    <n v="1.825241E-6"/>
    <n v="1.578492E-6"/>
  </r>
  <r>
    <x v="14"/>
    <x v="20"/>
    <n v="0.41421199999999903"/>
    <n v="1.053932E-6"/>
    <n v="1.1440570000000001E-6"/>
    <n v="9.78683E-7"/>
  </r>
  <r>
    <x v="14"/>
    <x v="21"/>
    <n v="0.419047"/>
    <n v="1.041682E-6"/>
    <n v="1.1300570000000001E-6"/>
    <n v="9.581199999999999E-7"/>
  </r>
  <r>
    <x v="14"/>
    <x v="22"/>
    <n v="0.41421199999999903"/>
    <n v="1.036432E-6"/>
    <n v="1.1250259999999999E-6"/>
    <n v="9.5418300000000007E-7"/>
  </r>
  <r>
    <x v="14"/>
    <x v="23"/>
    <n v="0.419047"/>
    <n v="1.037745E-6"/>
    <n v="1.120651E-6"/>
    <n v="9.5155800000000003E-7"/>
  </r>
  <r>
    <x v="14"/>
    <x v="24"/>
    <n v="0.419047"/>
    <n v="1.03512E-6"/>
    <n v="1.118026E-6"/>
    <n v="9.50245E-7"/>
  </r>
  <r>
    <x v="14"/>
    <x v="25"/>
    <n v="0.419047"/>
    <n v="1.03512E-6"/>
    <n v="1.116713E-6"/>
    <n v="9.4849499999999997E-7"/>
  </r>
  <r>
    <x v="14"/>
    <x v="26"/>
    <n v="0.419047"/>
    <n v="1.0338069999999999E-6"/>
    <n v="1.112995E-6"/>
    <n v="9.4893299999999999E-7"/>
  </r>
  <r>
    <x v="14"/>
    <x v="27"/>
    <n v="0.419047"/>
    <n v="1.0311819999999999E-6"/>
    <n v="1.1119009999999999E-6"/>
    <n v="9.4849499999999997E-7"/>
  </r>
  <r>
    <x v="14"/>
    <x v="28"/>
    <n v="0.419047"/>
    <n v="1.0307449999999999E-6"/>
    <n v="1.10862E-6"/>
    <n v="9.4630799999999995E-7"/>
  </r>
  <r>
    <x v="14"/>
    <x v="29"/>
    <n v="0.419047"/>
    <n v="1.0276820000000001E-6"/>
    <n v="1.1092759999999899E-6"/>
    <n v="9.4455800000000003E-7"/>
  </r>
  <r>
    <x v="14"/>
    <x v="30"/>
    <n v="0.42388199999999998"/>
    <n v="7.0633999999999996E-7"/>
    <n v="7.8377700000000002E-7"/>
    <n v="6.6729299999999997E-7"/>
  </r>
  <r>
    <x v="14"/>
    <x v="31"/>
    <n v="0.42871699999999902"/>
    <n v="6.9419999999999996E-7"/>
    <n v="7.6857399999999996E-7"/>
    <n v="6.4870000000000003E-7"/>
  </r>
  <r>
    <x v="14"/>
    <x v="32"/>
    <n v="0.42388199999999998"/>
    <n v="6.9255899999999997E-7"/>
    <n v="7.6583999999999998E-7"/>
    <n v="6.46731E-7"/>
  </r>
  <r>
    <x v="14"/>
    <x v="33"/>
    <n v="0.42871699999999902"/>
    <n v="6.9058999999999899E-7"/>
    <n v="7.6332399999999999E-7"/>
    <n v="6.4487200000000003E-7"/>
  </r>
  <r>
    <x v="14"/>
    <x v="34"/>
    <n v="0.42871699999999902"/>
    <n v="6.9026199999999999E-7"/>
    <n v="7.6222999999999996E-7"/>
    <n v="6.4454399999999998E-7"/>
  </r>
  <r>
    <x v="14"/>
    <x v="35"/>
    <n v="0.42388199999999998"/>
    <n v="6.89825E-7"/>
    <n v="7.5840199999999996E-7"/>
    <n v="6.4454399999999998E-7"/>
  </r>
  <r>
    <x v="14"/>
    <x v="36"/>
    <n v="0.42388199999999998"/>
    <n v="6.8818400000000002E-7"/>
    <n v="7.5730899999999997E-7"/>
    <n v="6.4443400000000001E-7"/>
  </r>
  <r>
    <x v="14"/>
    <x v="37"/>
    <n v="0.43355299999999902"/>
    <n v="6.8829299999999995E-7"/>
    <n v="7.5544899999999998E-7"/>
    <n v="6.4268399999999999E-7"/>
  </r>
  <r>
    <x v="14"/>
    <x v="38"/>
    <n v="0.42871699999999902"/>
    <n v="6.8708999999999999E-7"/>
    <n v="7.5359000000000001E-7"/>
    <n v="6.4246499999999998E-7"/>
  </r>
  <r>
    <x v="14"/>
    <x v="39"/>
    <n v="0.42871699999999902"/>
    <n v="6.8829299999999995E-7"/>
    <n v="7.5293400000000001E-7"/>
    <n v="6.42903E-7"/>
  </r>
  <r>
    <x v="14"/>
    <x v="40"/>
    <n v="0.370695"/>
    <n v="3.3731099999999902E-7"/>
    <n v="4.4712299999999902E-7"/>
    <n v="3.6399799999999997E-7"/>
  </r>
  <r>
    <x v="15"/>
    <x v="0"/>
    <n v="0.38520099999999902"/>
    <n v="3.4229840000000001E-6"/>
    <n v="3.3564839999999999E-6"/>
    <n v="4.3119799999999998E-6"/>
  </r>
  <r>
    <x v="15"/>
    <x v="1"/>
    <n v="0.39003599999999999"/>
    <n v="3.389734E-6"/>
    <n v="3.3092349999999999E-6"/>
    <n v="3.1184859999999999E-6"/>
  </r>
  <r>
    <x v="15"/>
    <x v="2"/>
    <n v="0.39003599999999999"/>
    <n v="3.3652340000000001E-6"/>
    <n v="3.391484E-6"/>
    <n v="3.09748499999999E-6"/>
  </r>
  <r>
    <x v="15"/>
    <x v="3"/>
    <n v="0.39487099999999897"/>
    <n v="3.3494839999999998E-6"/>
    <n v="3.417734E-6"/>
    <n v="3.0764860000000001E-6"/>
  </r>
  <r>
    <x v="15"/>
    <x v="4"/>
    <n v="0.39487099999999897"/>
    <n v="3.3354849999999999E-6"/>
    <n v="3.419484E-6"/>
    <n v="3.0589859999999999E-6"/>
  </r>
  <r>
    <x v="15"/>
    <x v="5"/>
    <n v="0.39487099999999897"/>
    <n v="3.32848499999999E-6"/>
    <n v="3.41335899999999E-6"/>
    <n v="3.0449860000000001E-6"/>
  </r>
  <r>
    <x v="15"/>
    <x v="6"/>
    <n v="0.39970600000000001"/>
    <n v="3.3197350000000001E-6"/>
    <n v="3.4072339999999998E-6"/>
    <n v="3.0309859999999999E-6"/>
  </r>
  <r>
    <x v="15"/>
    <x v="7"/>
    <n v="0.39970600000000001"/>
    <n v="3.312735E-6"/>
    <n v="3.3984840000000001E-6"/>
    <n v="3.0239859999999998E-6"/>
  </r>
  <r>
    <x v="15"/>
    <x v="8"/>
    <n v="0.39970600000000001"/>
    <n v="3.3092349999999999E-6"/>
    <n v="3.391484E-6"/>
    <n v="3.0134860000000001E-6"/>
  </r>
  <r>
    <x v="15"/>
    <x v="9"/>
    <n v="0.39970600000000001"/>
    <n v="3.29873499999999E-6"/>
    <n v="3.38710899999999E-6"/>
    <n v="3.0047359999999999E-6"/>
  </r>
  <r>
    <x v="15"/>
    <x v="10"/>
    <n v="0.40454199999999901"/>
    <n v="1.840991E-6"/>
    <n v="1.9136159999999998E-6"/>
    <n v="1.7272420000000001E-6"/>
  </r>
  <r>
    <x v="15"/>
    <x v="11"/>
    <n v="0.40454199999999901"/>
    <n v="1.825241E-6"/>
    <n v="1.898741E-6"/>
    <n v="1.7053669999999999E-6"/>
  </r>
  <r>
    <x v="15"/>
    <x v="12"/>
    <n v="0.40454199999999901"/>
    <n v="1.821742E-6"/>
    <n v="1.8930539999999999E-6"/>
    <n v="1.7009919999999899E-6"/>
  </r>
  <r>
    <x v="15"/>
    <x v="13"/>
    <n v="0.40937699999999999"/>
    <n v="1.8173669999999899E-6"/>
    <n v="1.8878040000000001E-6"/>
    <n v="1.693992E-6"/>
  </r>
  <r>
    <x v="15"/>
    <x v="14"/>
    <n v="0.40454199999999901"/>
    <n v="1.813866E-6"/>
    <n v="1.882991E-6"/>
    <n v="1.692242E-6"/>
  </r>
  <r>
    <x v="15"/>
    <x v="15"/>
    <n v="0.40937699999999999"/>
    <n v="1.811241E-6"/>
    <n v="1.8768659999999899E-6"/>
    <n v="1.6878669999999999E-6"/>
  </r>
  <r>
    <x v="15"/>
    <x v="16"/>
    <n v="0.40454199999999901"/>
    <n v="1.810366E-6"/>
    <n v="1.8738040000000001E-6"/>
    <n v="1.682617E-6"/>
  </r>
  <r>
    <x v="15"/>
    <x v="17"/>
    <n v="0.40937699999999999"/>
    <n v="1.8077409999999999E-6"/>
    <n v="1.871616E-6"/>
    <n v="1.679992E-6"/>
  </r>
  <r>
    <x v="15"/>
    <x v="18"/>
    <n v="0.40937699999999999"/>
    <n v="1.8042409999999899E-6"/>
    <n v="1.867241E-6"/>
    <n v="1.679117E-6"/>
  </r>
  <r>
    <x v="15"/>
    <x v="19"/>
    <n v="0.40937699999999999"/>
    <n v="1.798117E-6"/>
    <n v="1.8637409999999999E-6"/>
    <n v="1.6747419999999999E-6"/>
  </r>
  <r>
    <x v="15"/>
    <x v="20"/>
    <n v="0.40937699999999999"/>
    <n v="1.1020569999999899E-6"/>
    <n v="1.1530259999999899E-6"/>
    <n v="1.055682E-6"/>
  </r>
  <r>
    <x v="15"/>
    <x v="21"/>
    <n v="0.41421199999999903"/>
    <n v="1.0893699999999999E-6"/>
    <n v="1.139682E-6"/>
    <n v="1.03512E-6"/>
  </r>
  <r>
    <x v="15"/>
    <x v="22"/>
    <n v="0.41421199999999903"/>
    <n v="1.0871820000000001E-6"/>
    <n v="1.1364010000000001E-6"/>
    <n v="1.0316199999999999E-6"/>
  </r>
  <r>
    <x v="15"/>
    <x v="23"/>
    <n v="0.40937699999999999"/>
    <n v="1.08412E-6"/>
    <n v="1.131588E-6"/>
    <n v="1.0298699999999899E-6"/>
  </r>
  <r>
    <x v="15"/>
    <x v="24"/>
    <n v="0.40937699999999999"/>
    <n v="1.07887E-6"/>
    <n v="1.127432E-6"/>
    <n v="1.0272450000000001E-6"/>
  </r>
  <r>
    <x v="15"/>
    <x v="25"/>
    <n v="0.41421199999999903"/>
    <n v="1.079745E-6"/>
    <n v="1.1263379999999999E-6"/>
    <n v="1.025057E-6"/>
  </r>
  <r>
    <x v="15"/>
    <x v="26"/>
    <n v="0.41421199999999903"/>
    <n v="1.078432E-6"/>
    <n v="1.1232759999999899E-6"/>
    <n v="1.026807E-6"/>
  </r>
  <r>
    <x v="15"/>
    <x v="27"/>
    <n v="0.41421199999999903"/>
    <n v="1.0771199999999999E-6"/>
    <n v="1.1219630000000001E-6"/>
    <n v="1.023307E-6"/>
  </r>
  <r>
    <x v="15"/>
    <x v="28"/>
    <n v="0.41421199999999903"/>
    <n v="1.0740569999999899E-6"/>
    <n v="1.118901E-6"/>
    <n v="1.021995E-6"/>
  </r>
  <r>
    <x v="15"/>
    <x v="29"/>
    <n v="0.41421199999999903"/>
    <n v="1.0731819999999899E-6"/>
    <n v="1.115838E-6"/>
    <n v="1.019808E-6"/>
  </r>
  <r>
    <x v="15"/>
    <x v="30"/>
    <n v="0.419047"/>
    <n v="7.3226199999999997E-7"/>
    <n v="7.75027E-7"/>
    <n v="7.2919900000000002E-7"/>
  </r>
  <r>
    <x v="15"/>
    <x v="31"/>
    <n v="0.419047"/>
    <n v="7.1782399999999996E-7"/>
    <n v="7.6277700000000003E-7"/>
    <n v="7.1082499999999999E-7"/>
  </r>
  <r>
    <x v="15"/>
    <x v="32"/>
    <n v="0.419047"/>
    <n v="7.1399599999999996E-7"/>
    <n v="7.5752699999999995E-7"/>
    <n v="7.0787099999999997E-7"/>
  </r>
  <r>
    <x v="15"/>
    <x v="33"/>
    <n v="0.419047"/>
    <n v="7.1366800000000001E-7"/>
    <n v="7.5566799999999999E-7"/>
    <n v="7.0546499999999899E-7"/>
  </r>
  <r>
    <x v="15"/>
    <x v="34"/>
    <n v="0.419047"/>
    <n v="7.1224600000000004E-7"/>
    <n v="7.5424600000000002E-7"/>
    <n v="7.0502799999999995E-7"/>
  </r>
  <r>
    <x v="15"/>
    <x v="35"/>
    <n v="0.419047"/>
    <n v="7.1104299999999997E-7"/>
    <n v="7.5019900000000001E-7"/>
    <n v="7.0437100000000003E-7"/>
  </r>
  <r>
    <x v="15"/>
    <x v="36"/>
    <n v="0.42388199999999998"/>
    <n v="7.1126199999999998E-7"/>
    <n v="7.4932399999999999E-7"/>
    <n v="7.0360599999999998E-7"/>
  </r>
  <r>
    <x v="15"/>
    <x v="37"/>
    <n v="0.419047"/>
    <n v="7.0918400000000001E-7"/>
    <n v="7.4746500000000003E-7"/>
    <n v="7.047E-7"/>
  </r>
  <r>
    <x v="15"/>
    <x v="38"/>
    <n v="0.42388199999999998"/>
    <n v="7.0973099999999996E-7"/>
    <n v="7.4626199999999996E-7"/>
    <n v="7.0251199999999996E-7"/>
  </r>
  <r>
    <x v="15"/>
    <x v="39"/>
    <n v="0.419047"/>
    <n v="7.0808999999999998E-7"/>
    <n v="7.4451199999999898E-7"/>
    <n v="7.0163699999999899E-7"/>
  </r>
  <r>
    <x v="15"/>
    <x v="40"/>
    <n v="0.42388199999999998"/>
    <n v="3.8587299999999998E-7"/>
    <n v="4.2087300000000001E-7"/>
    <n v="3.7799799999999902E-7"/>
  </r>
  <r>
    <x v="16"/>
    <x v="0"/>
    <n v="0.36102499999999998"/>
    <n v="3.3109849999999999E-6"/>
    <n v="4.0879810000000002E-6"/>
    <n v="3.639983E-6"/>
  </r>
  <r>
    <x v="16"/>
    <x v="1"/>
    <n v="0.36585999999999902"/>
    <n v="3.286485E-6"/>
    <n v="3.254985E-6"/>
    <n v="3.2024850000000001E-6"/>
  </r>
  <r>
    <x v="16"/>
    <x v="2"/>
    <n v="0.375531"/>
    <n v="3.2724849999999998E-6"/>
    <n v="3.3074849999999999E-6"/>
    <n v="3.2024850000000001E-6"/>
  </r>
  <r>
    <x v="16"/>
    <x v="3"/>
    <n v="0.375531"/>
    <n v="3.2619850000000001E-6"/>
    <n v="3.312735E-6"/>
    <n v="3.1919849999999999E-6"/>
  </r>
  <r>
    <x v="16"/>
    <x v="4"/>
    <n v="0.38036599999999998"/>
    <n v="3.2514849999999999E-6"/>
    <n v="3.3074849999999999E-6"/>
    <n v="3.1727359999999999E-6"/>
  </r>
  <r>
    <x v="16"/>
    <x v="5"/>
    <n v="0.38036599999999998"/>
    <n v="3.23923499999999E-6"/>
    <n v="3.3004849999999998E-6"/>
    <n v="3.1587349999999998E-6"/>
  </r>
  <r>
    <x v="16"/>
    <x v="6"/>
    <n v="0.38036599999999998"/>
    <n v="3.2322350000000001E-6"/>
    <n v="3.2934850000000001E-6"/>
    <n v="3.1464850000000001E-6"/>
  </r>
  <r>
    <x v="16"/>
    <x v="7"/>
    <n v="0.38036599999999998"/>
    <n v="3.2199849999999999E-6"/>
    <n v="3.2899850000000001E-6"/>
    <n v="3.1342360000000001E-6"/>
  </r>
  <r>
    <x v="16"/>
    <x v="8"/>
    <n v="0.38520099999999902"/>
    <n v="3.2182349999999999E-6"/>
    <n v="3.284735E-6"/>
    <n v="3.12373499999999E-6"/>
  </r>
  <r>
    <x v="16"/>
    <x v="9"/>
    <n v="0.38520099999999902"/>
    <n v="3.2077350000000001E-6"/>
    <n v="3.2777349999999999E-6"/>
    <n v="3.1132359999999998E-6"/>
  </r>
  <r>
    <x v="16"/>
    <x v="10"/>
    <n v="0.39003599999999999"/>
    <n v="1.854991E-6"/>
    <n v="1.8199909999999999E-6"/>
    <n v="1.794617E-6"/>
  </r>
  <r>
    <x v="16"/>
    <x v="11"/>
    <n v="0.39003599999999999"/>
    <n v="1.8366159999999999E-6"/>
    <n v="1.810366E-6"/>
    <n v="1.7727410000000001E-6"/>
  </r>
  <r>
    <x v="16"/>
    <x v="12"/>
    <n v="0.39003599999999999"/>
    <n v="1.8331159999999899E-6"/>
    <n v="1.809491E-6"/>
    <n v="1.763992E-6"/>
  </r>
  <r>
    <x v="16"/>
    <x v="13"/>
    <n v="0.39003599999999999"/>
    <n v="1.828741E-6"/>
    <n v="1.8016160000000001E-6"/>
    <n v="1.7622409999999999E-6"/>
  </r>
  <r>
    <x v="16"/>
    <x v="14"/>
    <n v="0.39487099999999897"/>
    <n v="1.826116E-6"/>
    <n v="1.798117E-6"/>
    <n v="1.754367E-6"/>
  </r>
  <r>
    <x v="16"/>
    <x v="15"/>
    <n v="0.39487099999999897"/>
    <n v="1.8226159999999999E-6"/>
    <n v="1.796367E-6"/>
    <n v="1.754367E-6"/>
  </r>
  <r>
    <x v="16"/>
    <x v="16"/>
    <n v="0.39487099999999897"/>
    <n v="1.8199909999999999E-6"/>
    <n v="1.7911169999999999E-6"/>
    <n v="1.7473669999999999E-6"/>
  </r>
  <r>
    <x v="16"/>
    <x v="17"/>
    <n v="0.39487099999999897"/>
    <n v="1.814741E-6"/>
    <n v="1.7893659999999899E-6"/>
    <n v="1.7438669999999899E-6"/>
  </r>
  <r>
    <x v="16"/>
    <x v="18"/>
    <n v="0.39487099999999897"/>
    <n v="1.810366E-6"/>
    <n v="1.7876169999999899E-6"/>
    <n v="1.740367E-6"/>
  </r>
  <r>
    <x v="16"/>
    <x v="19"/>
    <n v="0.39970600000000001"/>
    <n v="1.810366E-6"/>
    <n v="1.7849920000000001E-6"/>
    <n v="1.737742E-6"/>
  </r>
  <r>
    <x v="16"/>
    <x v="20"/>
    <n v="0.40454199999999901"/>
    <n v="1.1147450000000001E-6"/>
    <n v="1.053057E-6"/>
    <n v="1.122182E-6"/>
  </r>
  <r>
    <x v="16"/>
    <x v="21"/>
    <n v="0.39970600000000001"/>
    <n v="1.1007450000000001E-6"/>
    <n v="1.0412450000000001E-6"/>
    <n v="1.1055569999999999E-6"/>
  </r>
  <r>
    <x v="16"/>
    <x v="22"/>
    <n v="0.40454199999999901"/>
    <n v="1.095495E-6"/>
    <n v="1.039495E-6"/>
    <n v="1.098557E-6"/>
  </r>
  <r>
    <x v="16"/>
    <x v="23"/>
    <n v="0.39970600000000001"/>
    <n v="1.093307E-6"/>
    <n v="1.03512E-6"/>
    <n v="1.097245E-6"/>
  </r>
  <r>
    <x v="16"/>
    <x v="24"/>
    <n v="0.40454199999999901"/>
    <n v="1.0911199999999999E-6"/>
    <n v="1.0333699999999999E-6"/>
    <n v="1.096807E-6"/>
  </r>
  <r>
    <x v="16"/>
    <x v="25"/>
    <n v="0.39970600000000001"/>
    <n v="1.0889319999999899E-6"/>
    <n v="1.0338069999999999E-6"/>
    <n v="1.09287E-6"/>
  </r>
  <r>
    <x v="16"/>
    <x v="26"/>
    <n v="0.40454199999999901"/>
    <n v="1.0893699999999999E-6"/>
    <n v="1.0285570000000001E-6"/>
    <n v="1.0924319999999999E-6"/>
  </r>
  <r>
    <x v="16"/>
    <x v="27"/>
    <n v="0.40454199999999901"/>
    <n v="1.0889319999999899E-6"/>
    <n v="1.0281200000000001E-6"/>
    <n v="1.090026E-6"/>
  </r>
  <r>
    <x v="16"/>
    <x v="28"/>
    <n v="0.40454199999999901"/>
    <n v="1.083682E-6"/>
    <n v="1.0276820000000001E-6"/>
    <n v="1.0876199999999899E-6"/>
  </r>
  <r>
    <x v="16"/>
    <x v="29"/>
    <n v="0.40454199999999901"/>
    <n v="1.0854320000000001E-6"/>
    <n v="1.025932E-6"/>
    <n v="1.0880569999999899E-6"/>
  </r>
  <r>
    <x v="16"/>
    <x v="30"/>
    <n v="0.40937699999999999"/>
    <n v="7.4024600000000002E-7"/>
    <n v="6.8216799999999997E-7"/>
    <n v="7.8826199999999899E-7"/>
  </r>
  <r>
    <x v="16"/>
    <x v="31"/>
    <n v="0.40937699999999999"/>
    <n v="7.2493400000000002E-7"/>
    <n v="6.7112099999999996E-7"/>
    <n v="7.7108999999999995E-7"/>
  </r>
  <r>
    <x v="16"/>
    <x v="32"/>
    <n v="0.40937699999999999"/>
    <n v="7.1902799999999899E-7"/>
    <n v="6.6751199999999998E-7"/>
    <n v="7.6868400000000003E-7"/>
  </r>
  <r>
    <x v="16"/>
    <x v="33"/>
    <n v="0.40937699999999999"/>
    <n v="7.2099599999999995E-7"/>
    <n v="6.6554299999999899E-7"/>
    <n v="7.6638699999999899E-7"/>
  </r>
  <r>
    <x v="16"/>
    <x v="34"/>
    <n v="0.40937699999999999"/>
    <n v="7.20668E-7"/>
    <n v="6.6510599999999995E-7"/>
    <n v="7.6627699999999997E-7"/>
  </r>
  <r>
    <x v="16"/>
    <x v="35"/>
    <n v="0.40937699999999999"/>
    <n v="7.1815300000000004E-7"/>
    <n v="6.6182500000000001E-7"/>
    <n v="7.6474599999999996E-7"/>
  </r>
  <r>
    <x v="16"/>
    <x v="36"/>
    <n v="0.40937699999999999"/>
    <n v="7.1859000000000003E-7"/>
    <n v="6.6007499999999999E-7"/>
    <n v="7.6201199999999998E-7"/>
  </r>
  <r>
    <x v="16"/>
    <x v="37"/>
    <n v="0.41421199999999903"/>
    <n v="7.1859000000000003E-7"/>
    <n v="6.5865300000000002E-7"/>
    <n v="7.6222999999999996E-7"/>
  </r>
  <r>
    <x v="16"/>
    <x v="38"/>
    <n v="0.40937699999999999"/>
    <n v="7.1782399999999996E-7"/>
    <n v="6.5854299999999899E-7"/>
    <n v="7.6201199999999998E-7"/>
  </r>
  <r>
    <x v="16"/>
    <x v="39"/>
    <n v="0.419047"/>
    <n v="7.16621E-7"/>
    <n v="6.5788699999999899E-7"/>
    <n v="7.6091799999999996E-7"/>
  </r>
  <r>
    <x v="16"/>
    <x v="40"/>
    <n v="0.38520099999999902"/>
    <n v="3.98123E-7"/>
    <n v="3.4956000000000001E-7"/>
    <n v="4.5630999999999999E-7"/>
  </r>
  <r>
    <x v="17"/>
    <x v="0"/>
    <n v="0.36585999999999902"/>
    <n v="3.3074849999999999E-6"/>
    <n v="3.5839839999999999E-6"/>
    <n v="3.2059850000000001E-6"/>
  </r>
  <r>
    <x v="17"/>
    <x v="1"/>
    <n v="0.375531"/>
    <n v="3.2794849999999999E-6"/>
    <n v="3.32848499999999E-6"/>
    <n v="3.170985E-6"/>
  </r>
  <r>
    <x v="17"/>
    <x v="2"/>
    <n v="0.38036599999999998"/>
    <n v="3.258485E-6"/>
    <n v="3.3634840000000001E-6"/>
    <n v="3.1604860000000001E-6"/>
  </r>
  <r>
    <x v="17"/>
    <x v="3"/>
    <n v="0.38036599999999998"/>
    <n v="3.2427349999999998E-6"/>
    <n v="3.3687349999999999E-6"/>
    <n v="3.139485E-6"/>
  </r>
  <r>
    <x v="17"/>
    <x v="4"/>
    <n v="0.38520099999999902"/>
    <n v="3.2322350000000001E-6"/>
    <n v="3.3669840000000001E-6"/>
    <n v="3.1202350000000001E-6"/>
  </r>
  <r>
    <x v="17"/>
    <x v="5"/>
    <n v="0.38520099999999902"/>
    <n v="3.225235E-6"/>
    <n v="3.361734E-6"/>
    <n v="3.1027360000000001E-6"/>
  </r>
  <r>
    <x v="17"/>
    <x v="6"/>
    <n v="0.38520099999999902"/>
    <n v="3.2164849999999998E-6"/>
    <n v="3.35473499999999E-6"/>
    <n v="3.0887359999999999E-6"/>
  </r>
  <r>
    <x v="17"/>
    <x v="7"/>
    <n v="0.39003599999999999"/>
    <n v="3.20948499999999E-6"/>
    <n v="3.3512339999999999E-6"/>
    <n v="3.0764860000000001E-6"/>
  </r>
  <r>
    <x v="17"/>
    <x v="8"/>
    <n v="0.39003599999999999"/>
    <n v="3.2024859999999999E-6"/>
    <n v="3.3459839999999998E-6"/>
    <n v="3.0624859999999999E-6"/>
  </r>
  <r>
    <x v="17"/>
    <x v="9"/>
    <n v="0.39003599999999999"/>
    <n v="3.195485E-6"/>
    <n v="3.3407340000000001E-6"/>
    <n v="3.05023599999999E-6"/>
  </r>
  <r>
    <x v="17"/>
    <x v="10"/>
    <n v="0.39487099999999897"/>
    <n v="1.8313660000000001E-6"/>
    <n v="1.8934909999999999E-6"/>
    <n v="1.7342419999999999E-6"/>
  </r>
  <r>
    <x v="17"/>
    <x v="11"/>
    <n v="0.39970600000000001"/>
    <n v="1.815616E-6"/>
    <n v="1.882991E-6"/>
    <n v="1.7141169999999899E-6"/>
  </r>
  <r>
    <x v="17"/>
    <x v="12"/>
    <n v="0.39970600000000001"/>
    <n v="1.813866E-6"/>
    <n v="1.8794909999999999E-6"/>
    <n v="1.707117E-6"/>
  </r>
  <r>
    <x v="17"/>
    <x v="13"/>
    <n v="0.39970600000000001"/>
    <n v="1.8068659999999999E-6"/>
    <n v="1.8751159999999899E-6"/>
    <n v="1.7018669999999999E-6"/>
  </r>
  <r>
    <x v="17"/>
    <x v="14"/>
    <n v="0.39970600000000001"/>
    <n v="1.8042409999999899E-6"/>
    <n v="1.869866E-6"/>
    <n v="1.6983670000000001E-6"/>
  </r>
  <r>
    <x v="17"/>
    <x v="15"/>
    <n v="0.39970600000000001"/>
    <n v="1.8042409999999899E-6"/>
    <n v="1.868991E-6"/>
    <n v="1.694867E-6"/>
  </r>
  <r>
    <x v="17"/>
    <x v="16"/>
    <n v="0.40454199999999901"/>
    <n v="1.8007419999999899E-6"/>
    <n v="1.8619909999999899E-6"/>
    <n v="1.6904919999999999E-6"/>
  </r>
  <r>
    <x v="17"/>
    <x v="17"/>
    <n v="0.40454199999999901"/>
    <n v="1.796367E-6"/>
    <n v="1.8646159999999999E-6"/>
    <n v="1.6878669999999999E-6"/>
  </r>
  <r>
    <x v="17"/>
    <x v="18"/>
    <n v="0.39970600000000001"/>
    <n v="1.7928659999999999E-6"/>
    <n v="1.8593660000000001E-6"/>
    <n v="1.679992E-6"/>
  </r>
  <r>
    <x v="17"/>
    <x v="19"/>
    <n v="0.40454199999999901"/>
    <n v="1.795491E-6"/>
    <n v="1.854991E-6"/>
    <n v="1.677367E-6"/>
  </r>
  <r>
    <x v="17"/>
    <x v="20"/>
    <n v="0.40454199999999901"/>
    <n v="1.1051199999999999E-6"/>
    <n v="1.112994E-6"/>
    <n v="1.0324949999999999E-6"/>
  </r>
  <r>
    <x v="17"/>
    <x v="21"/>
    <n v="0.40937699999999999"/>
    <n v="1.0871820000000001E-6"/>
    <n v="1.1029319999999899E-6"/>
    <n v="1.0167449999999999E-6"/>
  </r>
  <r>
    <x v="17"/>
    <x v="22"/>
    <n v="0.40937699999999999"/>
    <n v="1.081932E-6"/>
    <n v="1.1003070000000001E-6"/>
    <n v="1.009745E-6"/>
  </r>
  <r>
    <x v="17"/>
    <x v="23"/>
    <n v="0.40937699999999999"/>
    <n v="1.077995E-6"/>
    <n v="1.09637E-6"/>
    <n v="1.008433E-6"/>
  </r>
  <r>
    <x v="17"/>
    <x v="24"/>
    <n v="0.40937699999999999"/>
    <n v="1.077995E-6"/>
    <n v="1.09462E-6"/>
    <n v="1.005808E-6"/>
  </r>
  <r>
    <x v="17"/>
    <x v="25"/>
    <n v="0.40937699999999999"/>
    <n v="1.0771199999999999E-6"/>
    <n v="1.0906819999999999E-6"/>
    <n v="1.0044949999999999E-6"/>
  </r>
  <r>
    <x v="17"/>
    <x v="26"/>
    <n v="0.40937699999999999"/>
    <n v="1.0749319999999999E-6"/>
    <n v="1.0906819999999999E-6"/>
    <n v="1.00537E-6"/>
  </r>
  <r>
    <x v="17"/>
    <x v="27"/>
    <n v="0.40937699999999999"/>
    <n v="1.0736199999999999E-6"/>
    <n v="1.0898069999999999E-6"/>
    <n v="1.0005579999999999E-6"/>
  </r>
  <r>
    <x v="17"/>
    <x v="28"/>
    <n v="0.41421199999999903"/>
    <n v="1.0727449999999899E-6"/>
    <n v="1.0867449999999899E-6"/>
    <n v="9.9837000000000007E-7"/>
  </r>
  <r>
    <x v="17"/>
    <x v="29"/>
    <n v="0.40937699999999999"/>
    <n v="1.0718700000000001E-6"/>
    <n v="1.08412E-6"/>
    <n v="9.9924500000000008E-7"/>
  </r>
  <r>
    <x v="17"/>
    <x v="30"/>
    <n v="0.419047"/>
    <n v="7.34668E-7"/>
    <n v="7.1705900000000002E-7"/>
    <n v="6.87746E-7"/>
  </r>
  <r>
    <x v="17"/>
    <x v="31"/>
    <n v="0.419047"/>
    <n v="7.2121499999999996E-7"/>
    <n v="7.0415299999999899E-7"/>
    <n v="6.7133999999999998E-7"/>
  </r>
  <r>
    <x v="17"/>
    <x v="32"/>
    <n v="0.419047"/>
    <n v="7.1651199999999995E-7"/>
    <n v="7.0218400000000001E-7"/>
    <n v="6.6795E-7"/>
  </r>
  <r>
    <x v="17"/>
    <x v="33"/>
    <n v="0.419047"/>
    <n v="7.16184E-7"/>
    <n v="7.0065299999999999E-7"/>
    <n v="6.6630900000000001E-7"/>
  </r>
  <r>
    <x v="17"/>
    <x v="34"/>
    <n v="0.419047"/>
    <n v="7.1465299999999999E-7"/>
    <n v="6.9780899999999899E-7"/>
    <n v="6.6554299999999899E-7"/>
  </r>
  <r>
    <x v="17"/>
    <x v="35"/>
    <n v="0.419047"/>
    <n v="7.1257399999999999E-7"/>
    <n v="6.9518400000000001E-7"/>
    <n v="6.6280899999999996E-7"/>
  </r>
  <r>
    <x v="17"/>
    <x v="36"/>
    <n v="0.419047"/>
    <n v="7.1333999999999995E-7"/>
    <n v="6.9387099999999998E-7"/>
    <n v="6.6270000000000002E-7"/>
  </r>
  <r>
    <x v="17"/>
    <x v="37"/>
    <n v="0.419047"/>
    <n v="7.1301200000000001E-7"/>
    <n v="6.98793E-7"/>
    <n v="6.6204299999999999E-7"/>
  </r>
  <r>
    <x v="17"/>
    <x v="38"/>
    <n v="0.419047"/>
    <n v="7.1137100000000002E-7"/>
    <n v="6.9212099999999995E-7"/>
    <n v="6.6171499999999899E-7"/>
  </r>
  <r>
    <x v="17"/>
    <x v="39"/>
    <n v="0.419047"/>
    <n v="7.1104299999999997E-7"/>
    <n v="6.9594999999999998E-7"/>
    <n v="6.6018400000000003E-7"/>
  </r>
  <r>
    <x v="17"/>
    <x v="40"/>
    <n v="0.39003599999999999"/>
    <n v="3.9243500000000001E-7"/>
    <n v="3.6312300000000002E-7"/>
    <n v="3.7056E-7"/>
  </r>
  <r>
    <x v="18"/>
    <x v="0"/>
    <n v="0.375531"/>
    <n v="3.3109849999999999E-6"/>
    <n v="3.751983E-6"/>
    <n v="3.639983E-6"/>
  </r>
  <r>
    <x v="18"/>
    <x v="1"/>
    <n v="0.38520099999999902"/>
    <n v="3.282985E-6"/>
    <n v="3.342485E-6"/>
    <n v="3.198985E-6"/>
  </r>
  <r>
    <x v="18"/>
    <x v="2"/>
    <n v="0.39003599999999999"/>
    <n v="3.2637350000000001E-6"/>
    <n v="3.3827339999999999E-6"/>
    <n v="3.21298499999999E-6"/>
  </r>
  <r>
    <x v="18"/>
    <x v="3"/>
    <n v="0.39487099999999897"/>
    <n v="3.2497349999999999E-6"/>
    <n v="3.389734E-6"/>
    <n v="3.198985E-6"/>
  </r>
  <r>
    <x v="18"/>
    <x v="4"/>
    <n v="0.39487099999999897"/>
    <n v="3.23923499999999E-6"/>
    <n v="3.387984E-6"/>
    <n v="3.18148499999999E-6"/>
  </r>
  <r>
    <x v="18"/>
    <x v="5"/>
    <n v="0.39970600000000001"/>
    <n v="3.2339850000000001E-6"/>
    <n v="3.3792339999999999E-6"/>
    <n v="3.1639849999999999E-6"/>
  </r>
  <r>
    <x v="18"/>
    <x v="6"/>
    <n v="0.39970600000000001"/>
    <n v="3.225235E-6"/>
    <n v="3.375735E-6"/>
    <n v="3.15348499999999E-6"/>
  </r>
  <r>
    <x v="18"/>
    <x v="7"/>
    <n v="0.39970600000000001"/>
    <n v="3.2182349999999999E-6"/>
    <n v="3.3687349999999999E-6"/>
    <n v="3.1359849999999999E-6"/>
  </r>
  <r>
    <x v="18"/>
    <x v="8"/>
    <n v="0.40454199999999901"/>
    <n v="3.2147349999999998E-6"/>
    <n v="3.3617349999999998E-6"/>
    <n v="3.1289860000000001E-6"/>
  </r>
  <r>
    <x v="18"/>
    <x v="9"/>
    <n v="0.40454199999999901"/>
    <n v="3.20948499999999E-6"/>
    <n v="3.3582349999999998E-6"/>
    <n v="3.1184859999999999E-6"/>
  </r>
  <r>
    <x v="18"/>
    <x v="10"/>
    <n v="0.40454199999999901"/>
    <n v="1.823491E-6"/>
    <n v="1.8794909999999999E-6"/>
    <n v="1.7867419999999899E-6"/>
  </r>
  <r>
    <x v="18"/>
    <x v="11"/>
    <n v="0.40937699999999999"/>
    <n v="1.809491E-6"/>
    <n v="1.8654909999999999E-6"/>
    <n v="1.7762409999999999E-6"/>
  </r>
  <r>
    <x v="18"/>
    <x v="12"/>
    <n v="0.40937699999999999"/>
    <n v="1.8042409999999899E-6"/>
    <n v="1.8637409999999999E-6"/>
    <n v="1.767492E-6"/>
  </r>
  <r>
    <x v="18"/>
    <x v="13"/>
    <n v="0.40937699999999999"/>
    <n v="1.798991E-6"/>
    <n v="1.8593660000000001E-6"/>
    <n v="1.7622419999999999E-6"/>
  </r>
  <r>
    <x v="18"/>
    <x v="14"/>
    <n v="0.40937699999999999"/>
    <n v="1.797241E-6"/>
    <n v="1.854991E-6"/>
    <n v="1.752617E-6"/>
  </r>
  <r>
    <x v="18"/>
    <x v="15"/>
    <n v="0.41421199999999903"/>
    <n v="1.7937409999999999E-6"/>
    <n v="1.854116E-6"/>
    <n v="1.751742E-6"/>
  </r>
  <r>
    <x v="18"/>
    <x v="16"/>
    <n v="0.41421199999999903"/>
    <n v="1.7937409999999999E-6"/>
    <n v="1.8497409999999999E-6"/>
    <n v="1.7473669999999999E-6"/>
  </r>
  <r>
    <x v="18"/>
    <x v="17"/>
    <n v="0.41421199999999903"/>
    <n v="1.7911159999999999E-6"/>
    <n v="1.8488659999999999E-6"/>
    <n v="1.740367E-6"/>
  </r>
  <r>
    <x v="18"/>
    <x v="18"/>
    <n v="0.41421199999999903"/>
    <n v="1.7867419999999899E-6"/>
    <n v="1.8462409999999899E-6"/>
    <n v="1.735992E-6"/>
  </r>
  <r>
    <x v="18"/>
    <x v="19"/>
    <n v="0.41421199999999903"/>
    <n v="1.7893659999999899E-6"/>
    <n v="1.843616E-6"/>
    <n v="1.735117E-6"/>
  </r>
  <r>
    <x v="18"/>
    <x v="20"/>
    <n v="0.419047"/>
    <n v="1.08237E-6"/>
    <n v="1.0998700000000001E-6"/>
    <n v="1.1173699999999999E-6"/>
  </r>
  <r>
    <x v="18"/>
    <x v="21"/>
    <n v="0.419047"/>
    <n v="1.066182E-6"/>
    <n v="1.0871820000000001E-6"/>
    <n v="1.096807E-6"/>
  </r>
  <r>
    <x v="18"/>
    <x v="22"/>
    <n v="0.419047"/>
    <n v="1.0635569999999999E-6"/>
    <n v="1.0863070000000001E-6"/>
    <n v="1.0911199999999999E-6"/>
  </r>
  <r>
    <x v="18"/>
    <x v="23"/>
    <n v="0.419047"/>
    <n v="1.0613699999999999E-6"/>
    <n v="1.081495E-6"/>
    <n v="1.0876199999999899E-6"/>
  </r>
  <r>
    <x v="18"/>
    <x v="24"/>
    <n v="0.419047"/>
    <n v="1.0587449999999899E-6"/>
    <n v="1.07887E-6"/>
    <n v="1.08412E-6"/>
  </r>
  <r>
    <x v="18"/>
    <x v="25"/>
    <n v="0.419047"/>
    <n v="1.0565570000000001E-6"/>
    <n v="1.0766819999999999E-6"/>
    <n v="1.081932E-6"/>
  </r>
  <r>
    <x v="18"/>
    <x v="26"/>
    <n v="0.419047"/>
    <n v="1.0574320000000001E-6"/>
    <n v="1.0771199999999999E-6"/>
    <n v="1.079745E-6"/>
  </r>
  <r>
    <x v="18"/>
    <x v="27"/>
    <n v="0.419047"/>
    <n v="1.055682E-6"/>
    <n v="1.0740569999999899E-6"/>
    <n v="1.07887E-6"/>
  </r>
  <r>
    <x v="18"/>
    <x v="28"/>
    <n v="0.42388199999999998"/>
    <n v="1.0545889999999999E-6"/>
    <n v="1.0731819999999899E-6"/>
    <n v="1.0740569999999899E-6"/>
  </r>
  <r>
    <x v="18"/>
    <x v="29"/>
    <n v="0.42388199999999998"/>
    <n v="1.0528389999999999E-6"/>
    <n v="1.0714320000000001E-6"/>
    <n v="1.0749319999999999E-6"/>
  </r>
  <r>
    <x v="18"/>
    <x v="30"/>
    <n v="0.42388199999999998"/>
    <n v="7.1869899999999997E-7"/>
    <n v="7.1421499999999997E-7"/>
    <n v="7.7229300000000002E-7"/>
  </r>
  <r>
    <x v="18"/>
    <x v="31"/>
    <n v="0.42871699999999902"/>
    <n v="7.0349600000000001E-7"/>
    <n v="7.0273099999999997E-7"/>
    <n v="7.5173099999999899E-7"/>
  </r>
  <r>
    <x v="18"/>
    <x v="32"/>
    <n v="0.42871699999999902"/>
    <n v="7.0054300000000003E-7"/>
    <n v="6.98137E-7"/>
    <n v="7.4680900000000003E-7"/>
  </r>
  <r>
    <x v="18"/>
    <x v="33"/>
    <n v="0.42871699999999902"/>
    <n v="7.0043399999999998E-7"/>
    <n v="6.9693400000000004E-7"/>
    <n v="7.4341800000000002E-7"/>
  </r>
  <r>
    <x v="18"/>
    <x v="34"/>
    <n v="0.42388199999999998"/>
    <n v="6.9857500000000002E-7"/>
    <n v="6.9671500000000003E-7"/>
    <n v="7.4440199999999997E-7"/>
  </r>
  <r>
    <x v="18"/>
    <x v="35"/>
    <n v="0.42388199999999998"/>
    <n v="6.9726199999999999E-7"/>
    <n v="6.9398099999999899E-7"/>
    <n v="7.4177699999999898E-7"/>
  </r>
  <r>
    <x v="18"/>
    <x v="36"/>
    <n v="0.42871699999999902"/>
    <n v="6.9846499999999995E-7"/>
    <n v="6.9245000000000004E-7"/>
    <n v="7.3904299999999996E-7"/>
  </r>
  <r>
    <x v="18"/>
    <x v="37"/>
    <n v="0.43355299999999902"/>
    <n v="6.9594999999999998E-7"/>
    <n v="6.9168399999999996E-7"/>
    <n v="7.3904299999999996E-7"/>
  </r>
  <r>
    <x v="18"/>
    <x v="38"/>
    <n v="0.42871699999999902"/>
    <n v="6.9627800000000004E-7"/>
    <n v="6.8993399999999898E-7"/>
    <n v="7.3773099999999995E-7"/>
  </r>
  <r>
    <x v="18"/>
    <x v="39"/>
    <n v="0.42871699999999902"/>
    <n v="6.9605900000000003E-7"/>
    <n v="6.8905900000000003E-7"/>
    <n v="7.3663700000000003E-7"/>
  </r>
  <r>
    <x v="18"/>
    <x v="40"/>
    <n v="0.38520099999999902"/>
    <n v="3.8106E-7"/>
    <n v="3.7930999999999902E-7"/>
    <n v="4.5849700000000001E-7"/>
  </r>
  <r>
    <x v="19"/>
    <x v="0"/>
    <n v="0.370695"/>
    <n v="3.3669840000000001E-6"/>
    <n v="3.1394859999999998E-6"/>
    <n v="3.639983E-6"/>
  </r>
  <r>
    <x v="19"/>
    <x v="1"/>
    <n v="0.38036599999999998"/>
    <n v="3.3389849999999999E-6"/>
    <n v="3.312735E-6"/>
    <n v="3.2654850000000001E-6"/>
  </r>
  <r>
    <x v="19"/>
    <x v="2"/>
    <n v="0.38520099999999902"/>
    <n v="3.317985E-6"/>
    <n v="3.35473499999999E-6"/>
    <n v="3.2654850000000001E-6"/>
  </r>
  <r>
    <x v="19"/>
    <x v="3"/>
    <n v="0.38520099999999902"/>
    <n v="3.3057349999999999E-6"/>
    <n v="3.359984E-6"/>
    <n v="3.2479849999999999E-6"/>
  </r>
  <r>
    <x v="19"/>
    <x v="4"/>
    <n v="0.39003599999999999"/>
    <n v="3.2934850000000001E-6"/>
    <n v="3.3529850000000001E-6"/>
    <n v="3.2339850000000001E-6"/>
  </r>
  <r>
    <x v="19"/>
    <x v="5"/>
    <n v="0.39003599999999999"/>
    <n v="3.286485E-6"/>
    <n v="3.3494839999999998E-6"/>
    <n v="3.21298499999999E-6"/>
  </r>
  <r>
    <x v="19"/>
    <x v="6"/>
    <n v="0.39487099999999897"/>
    <n v="3.2777349999999999E-6"/>
    <n v="3.342485E-6"/>
    <n v="3.195485E-6"/>
  </r>
  <r>
    <x v="19"/>
    <x v="7"/>
    <n v="0.39487099999999897"/>
    <n v="3.2724849999999998E-6"/>
    <n v="3.3354849999999999E-6"/>
    <n v="3.18148499999999E-6"/>
  </r>
  <r>
    <x v="19"/>
    <x v="8"/>
    <n v="0.39487099999999897"/>
    <n v="3.2654850000000001E-6"/>
    <n v="3.3302349999999998E-6"/>
    <n v="3.170985E-6"/>
  </r>
  <r>
    <x v="19"/>
    <x v="9"/>
    <n v="0.39970600000000001"/>
    <n v="3.258485E-6"/>
    <n v="3.32673499999999E-6"/>
    <n v="3.1569849999999998E-6"/>
  </r>
  <r>
    <x v="19"/>
    <x v="10"/>
    <n v="0.39970600000000001"/>
    <n v="1.842741E-6"/>
    <n v="1.855866E-6"/>
    <n v="1.814741E-6"/>
  </r>
  <r>
    <x v="19"/>
    <x v="11"/>
    <n v="0.40454199999999901"/>
    <n v="1.827866E-6"/>
    <n v="1.8471159999999899E-6"/>
    <n v="1.797241E-6"/>
  </r>
  <r>
    <x v="19"/>
    <x v="12"/>
    <n v="0.40454199999999901"/>
    <n v="1.825241E-6"/>
    <n v="1.839241E-6"/>
    <n v="1.7902419999999999E-6"/>
  </r>
  <r>
    <x v="19"/>
    <x v="13"/>
    <n v="0.40454199999999901"/>
    <n v="1.8199909999999999E-6"/>
    <n v="1.8374909999999999E-6"/>
    <n v="1.783241E-6"/>
  </r>
  <r>
    <x v="19"/>
    <x v="14"/>
    <n v="0.40454199999999901"/>
    <n v="1.8173669999999899E-6"/>
    <n v="1.8339909999999999E-6"/>
    <n v="1.779742E-6"/>
  </r>
  <r>
    <x v="19"/>
    <x v="15"/>
    <n v="0.40454199999999901"/>
    <n v="1.8156169999999899E-6"/>
    <n v="1.8304910000000001E-6"/>
    <n v="1.7727419999999899E-6"/>
  </r>
  <r>
    <x v="19"/>
    <x v="16"/>
    <n v="0.40454199999999901"/>
    <n v="1.810366E-6"/>
    <n v="1.828741E-6"/>
    <n v="1.769242E-6"/>
  </r>
  <r>
    <x v="19"/>
    <x v="17"/>
    <n v="0.40454199999999901"/>
    <n v="1.8077409999999999E-6"/>
    <n v="1.826991E-6"/>
    <n v="1.7622419999999999E-6"/>
  </r>
  <r>
    <x v="19"/>
    <x v="18"/>
    <n v="0.40937699999999999"/>
    <n v="1.8068669999999999E-6"/>
    <n v="1.826116E-6"/>
    <n v="1.7604919999999999E-6"/>
  </r>
  <r>
    <x v="19"/>
    <x v="19"/>
    <n v="0.40937699999999999"/>
    <n v="1.8051169999999999E-6"/>
    <n v="1.823491E-6"/>
    <n v="1.753492E-6"/>
  </r>
  <r>
    <x v="19"/>
    <x v="20"/>
    <n v="0.40937699999999999"/>
    <n v="1.095495E-6"/>
    <n v="1.0871820000000001E-6"/>
    <n v="1.10862E-6"/>
  </r>
  <r>
    <x v="19"/>
    <x v="21"/>
    <n v="0.40937699999999999"/>
    <n v="1.080182E-6"/>
    <n v="1.0758069999999999E-6"/>
    <n v="1.0884949999999999E-6"/>
  </r>
  <r>
    <x v="19"/>
    <x v="22"/>
    <n v="0.41421199999999903"/>
    <n v="1.078432E-6"/>
    <n v="1.0714320000000001E-6"/>
    <n v="1.081932E-6"/>
  </r>
  <r>
    <x v="19"/>
    <x v="23"/>
    <n v="0.41421199999999903"/>
    <n v="1.0762449999999999E-6"/>
    <n v="1.0714320000000001E-6"/>
    <n v="1.081057E-6"/>
  </r>
  <r>
    <x v="19"/>
    <x v="24"/>
    <n v="0.41421199999999903"/>
    <n v="1.0736199999999999E-6"/>
    <n v="1.067932E-6"/>
    <n v="1.0766819999999999E-6"/>
  </r>
  <r>
    <x v="19"/>
    <x v="25"/>
    <n v="0.41421199999999903"/>
    <n v="1.0731819999999899E-6"/>
    <n v="1.06487E-6"/>
    <n v="1.0736199999999999E-6"/>
  </r>
  <r>
    <x v="19"/>
    <x v="26"/>
    <n v="0.419047"/>
    <n v="1.070557E-6"/>
    <n v="1.065307E-6"/>
    <n v="1.0709950000000001E-6"/>
  </r>
  <r>
    <x v="19"/>
    <x v="27"/>
    <n v="0.41421199999999903"/>
    <n v="1.068807E-6"/>
    <n v="1.06312E-6"/>
    <n v="1.069682E-6"/>
  </r>
  <r>
    <x v="19"/>
    <x v="28"/>
    <n v="0.41421199999999903"/>
    <n v="1.069682E-6"/>
    <n v="1.0604949999999999E-6"/>
    <n v="1.06662E-6"/>
  </r>
  <r>
    <x v="19"/>
    <x v="29"/>
    <n v="0.419047"/>
    <n v="1.067932E-6"/>
    <n v="1.0604949999999999E-6"/>
    <n v="1.06487E-6"/>
  </r>
  <r>
    <x v="19"/>
    <x v="30"/>
    <n v="0.419047"/>
    <n v="7.2843399999999997E-7"/>
    <n v="7.0743399999999998E-7"/>
    <n v="7.5708999999999996E-7"/>
  </r>
  <r>
    <x v="19"/>
    <x v="31"/>
    <n v="0.419047"/>
    <n v="7.1443399999999998E-7"/>
    <n v="6.9507499999999997E-7"/>
    <n v="7.4024600000000002E-7"/>
  </r>
  <r>
    <x v="19"/>
    <x v="32"/>
    <n v="0.42388199999999998"/>
    <n v="7.1148099999999999E-7"/>
    <n v="6.9223100000000003E-7"/>
    <n v="7.3510600000000002E-7"/>
  </r>
  <r>
    <x v="19"/>
    <x v="33"/>
    <n v="0.42388199999999998"/>
    <n v="7.1104299999999997E-7"/>
    <n v="6.8960599999999999E-7"/>
    <n v="7.3160599999999997E-7"/>
  </r>
  <r>
    <x v="19"/>
    <x v="34"/>
    <n v="0.42388199999999998"/>
    <n v="7.1104299999999997E-7"/>
    <n v="6.8807499999999997E-7"/>
    <n v="7.3007400000000003E-7"/>
  </r>
  <r>
    <x v="19"/>
    <x v="35"/>
    <n v="0.42388199999999998"/>
    <n v="7.0929299999999899E-7"/>
    <n v="6.8501200000000002E-7"/>
    <n v="7.2919900000000002E-7"/>
  </r>
  <r>
    <x v="19"/>
    <x v="36"/>
    <n v="0.42388199999999998"/>
    <n v="7.0754300000000002E-7"/>
    <n v="6.8643399999999999E-7"/>
    <n v="7.2690299999999995E-7"/>
  </r>
  <r>
    <x v="19"/>
    <x v="37"/>
    <n v="0.42388199999999998"/>
    <n v="7.0688700000000002E-7"/>
    <n v="6.8501200000000002E-7"/>
    <n v="7.2733999999999995E-7"/>
  </r>
  <r>
    <x v="19"/>
    <x v="38"/>
    <n v="0.42388199999999998"/>
    <n v="7.0798099999999899E-7"/>
    <n v="6.8512099999999996E-7"/>
    <n v="7.2504299999999996E-7"/>
  </r>
  <r>
    <x v="19"/>
    <x v="39"/>
    <n v="0.42388199999999998"/>
    <n v="7.0590299999999996E-7"/>
    <n v="6.8151199999999997E-7"/>
    <n v="7.2646499999999898E-7"/>
  </r>
  <r>
    <x v="19"/>
    <x v="40"/>
    <n v="0.283663"/>
    <n v="3.21998E-7"/>
    <n v="3.9024799999999999E-7"/>
    <n v="3.9899800000000001E-7"/>
  </r>
  <r>
    <x v="20"/>
    <x v="0"/>
    <n v="0.370695"/>
    <n v="3.286485E-6"/>
    <n v="3.2654850000000001E-6"/>
    <n v="3.8639819999999997E-6"/>
  </r>
  <r>
    <x v="20"/>
    <x v="1"/>
    <n v="0.38036599999999998"/>
    <n v="3.314485E-6"/>
    <n v="3.3634849999999999E-6"/>
    <n v="3.1849849999999998E-6"/>
  </r>
  <r>
    <x v="20"/>
    <x v="2"/>
    <n v="0.38036599999999998"/>
    <n v="3.2934850000000001E-6"/>
    <n v="3.373985E-6"/>
    <n v="3.181486E-6"/>
  </r>
  <r>
    <x v="20"/>
    <x v="3"/>
    <n v="0.38520099999999902"/>
    <n v="3.2759849999999999E-6"/>
    <n v="3.3669849999999999E-6"/>
    <n v="3.1569849999999998E-6"/>
  </r>
  <r>
    <x v="20"/>
    <x v="4"/>
    <n v="0.39003599999999999"/>
    <n v="3.2619850000000001E-6"/>
    <n v="3.3599849999999998E-6"/>
    <n v="3.13598599999999E-6"/>
  </r>
  <r>
    <x v="20"/>
    <x v="5"/>
    <n v="0.39003599999999999"/>
    <n v="3.2514849999999999E-6"/>
    <n v="3.35648499999999E-6"/>
    <n v="3.12548499999999E-6"/>
  </r>
  <r>
    <x v="20"/>
    <x v="6"/>
    <n v="0.39003599999999999"/>
    <n v="3.2462349999999998E-6"/>
    <n v="3.345985E-6"/>
    <n v="3.1114859999999998E-6"/>
  </r>
  <r>
    <x v="20"/>
    <x v="7"/>
    <n v="0.39003599999999999"/>
    <n v="3.2357350000000001E-6"/>
    <n v="3.3389849999999999E-6"/>
    <n v="3.1009860000000001E-6"/>
  </r>
  <r>
    <x v="20"/>
    <x v="8"/>
    <n v="0.39487099999999897"/>
    <n v="3.2322350000000001E-6"/>
    <n v="3.333734E-6"/>
    <n v="3.0869859999999999E-6"/>
  </r>
  <r>
    <x v="20"/>
    <x v="9"/>
    <n v="0.39487099999999897"/>
    <n v="3.2234849999999999E-6"/>
    <n v="3.3302349999999998E-6"/>
    <n v="3.0729860000000001E-6"/>
  </r>
  <r>
    <x v="20"/>
    <x v="10"/>
    <n v="0.39970600000000001"/>
    <n v="1.828741E-6"/>
    <n v="1.8619909999999899E-6"/>
    <n v="1.781492E-6"/>
  </r>
  <r>
    <x v="20"/>
    <x v="11"/>
    <n v="0.39970600000000001"/>
    <n v="1.814741E-6"/>
    <n v="1.8497409999999999E-6"/>
    <n v="1.7622419999999999E-6"/>
  </r>
  <r>
    <x v="20"/>
    <x v="12"/>
    <n v="0.40454199999999901"/>
    <n v="1.809492E-6"/>
    <n v="1.8479909999999899E-6"/>
    <n v="1.753492E-6"/>
  </r>
  <r>
    <x v="20"/>
    <x v="13"/>
    <n v="0.40454199999999901"/>
    <n v="1.8086159999999999E-6"/>
    <n v="1.841866E-6"/>
    <n v="1.7464919999999999E-6"/>
  </r>
  <r>
    <x v="20"/>
    <x v="14"/>
    <n v="0.40454199999999901"/>
    <n v="1.8042409999999899E-6"/>
    <n v="1.839241E-6"/>
    <n v="1.7447419999999899E-6"/>
  </r>
  <r>
    <x v="20"/>
    <x v="15"/>
    <n v="0.40454199999999901"/>
    <n v="1.799866E-6"/>
    <n v="1.8348659999999999E-6"/>
    <n v="1.739492E-6"/>
  </r>
  <r>
    <x v="20"/>
    <x v="16"/>
    <n v="0.40454199999999901"/>
    <n v="1.794617E-6"/>
    <n v="1.8339909999999999E-6"/>
    <n v="1.7324919999999999E-6"/>
  </r>
  <r>
    <x v="20"/>
    <x v="17"/>
    <n v="0.40454199999999901"/>
    <n v="1.795491E-6"/>
    <n v="1.828741E-6"/>
    <n v="1.7289919999999899E-6"/>
  </r>
  <r>
    <x v="20"/>
    <x v="18"/>
    <n v="0.40937699999999999"/>
    <n v="1.7902419999999999E-6"/>
    <n v="1.827866E-6"/>
    <n v="1.723742E-6"/>
  </r>
  <r>
    <x v="20"/>
    <x v="19"/>
    <n v="0.40937699999999999"/>
    <n v="1.7893659999999899E-6"/>
    <n v="1.824366E-6"/>
    <n v="1.7167419999999999E-6"/>
  </r>
  <r>
    <x v="20"/>
    <x v="20"/>
    <n v="0.41421199999999903"/>
    <n v="1.079307E-6"/>
    <n v="1.0902449999999999E-6"/>
    <n v="1.095495E-6"/>
  </r>
  <r>
    <x v="20"/>
    <x v="21"/>
    <n v="0.40937699999999999"/>
    <n v="1.065307E-6"/>
    <n v="1.077995E-6"/>
    <n v="1.0740569999999899E-6"/>
  </r>
  <r>
    <x v="20"/>
    <x v="22"/>
    <n v="0.41421199999999903"/>
    <n v="1.0604949999999999E-6"/>
    <n v="1.0736199999999999E-6"/>
    <n v="1.069682E-6"/>
  </r>
  <r>
    <x v="20"/>
    <x v="23"/>
    <n v="0.41421199999999903"/>
    <n v="1.0587449999999899E-6"/>
    <n v="1.0714320000000001E-6"/>
    <n v="1.065307E-6"/>
  </r>
  <r>
    <x v="20"/>
    <x v="24"/>
    <n v="0.41421199999999903"/>
    <n v="1.0587449999999899E-6"/>
    <n v="1.069682E-6"/>
    <n v="1.0622449999999999E-6"/>
  </r>
  <r>
    <x v="20"/>
    <x v="25"/>
    <n v="0.41421199999999903"/>
    <n v="1.0561200000000001E-6"/>
    <n v="1.067495E-6"/>
    <n v="1.0604949999999999E-6"/>
  </r>
  <r>
    <x v="20"/>
    <x v="26"/>
    <n v="0.41421199999999903"/>
    <n v="1.054807E-6"/>
    <n v="1.065307E-6"/>
    <n v="1.0578699999999899E-6"/>
  </r>
  <r>
    <x v="20"/>
    <x v="27"/>
    <n v="0.41421199999999903"/>
    <n v="1.05437E-6"/>
    <n v="1.0618069999999999E-6"/>
    <n v="1.0552450000000001E-6"/>
  </r>
  <r>
    <x v="20"/>
    <x v="28"/>
    <n v="0.41421199999999903"/>
    <n v="1.051307E-6"/>
    <n v="1.0635569999999999E-6"/>
    <n v="1.055682E-6"/>
  </r>
  <r>
    <x v="20"/>
    <x v="29"/>
    <n v="0.41421199999999903"/>
    <n v="1.050432E-6"/>
    <n v="1.0609319999999999E-6"/>
    <n v="1.051745E-6"/>
  </r>
  <r>
    <x v="20"/>
    <x v="30"/>
    <n v="0.42388199999999998"/>
    <n v="7.2515300000000003E-7"/>
    <n v="7.0655899999999997E-7"/>
    <n v="7.5818399999999998E-7"/>
  </r>
  <r>
    <x v="20"/>
    <x v="31"/>
    <n v="0.419047"/>
    <n v="7.1180899999999899E-7"/>
    <n v="6.94309E-7"/>
    <n v="7.38059E-7"/>
  </r>
  <r>
    <x v="20"/>
    <x v="32"/>
    <n v="0.419047"/>
    <n v="7.0918400000000001E-7"/>
    <n v="6.8905900000000003E-7"/>
    <n v="7.3215300000000003E-7"/>
  </r>
  <r>
    <x v="20"/>
    <x v="33"/>
    <n v="0.42388199999999998"/>
    <n v="7.0612099999999995E-7"/>
    <n v="6.8687099999999998E-7"/>
    <n v="7.2974599999999998E-7"/>
  </r>
  <r>
    <x v="20"/>
    <x v="34"/>
    <n v="0.419047"/>
    <n v="7.047E-7"/>
    <n v="6.8512099999999996E-7"/>
    <n v="7.28324E-7"/>
  </r>
  <r>
    <x v="20"/>
    <x v="35"/>
    <n v="0.42388199999999998"/>
    <n v="7.05137E-7"/>
    <n v="6.8337100000000004E-7"/>
    <n v="7.2755899999999996E-7"/>
  </r>
  <r>
    <x v="20"/>
    <x v="36"/>
    <n v="0.42388199999999998"/>
    <n v="7.0338699999999997E-7"/>
    <n v="6.8271500000000004E-7"/>
    <n v="7.2624600000000003E-7"/>
  </r>
  <r>
    <x v="20"/>
    <x v="37"/>
    <n v="0.419047"/>
    <n v="7.0404299999999997E-7"/>
    <n v="6.8030900000000001E-7"/>
    <n v="7.2591799999999998E-7"/>
  </r>
  <r>
    <x v="20"/>
    <x v="38"/>
    <n v="0.419047"/>
    <n v="7.0415299999999899E-7"/>
    <n v="6.8118400000000002E-7"/>
    <n v="7.2285599999999899E-7"/>
  </r>
  <r>
    <x v="20"/>
    <x v="39"/>
    <n v="0.42388199999999998"/>
    <n v="7.0316799999999996E-7"/>
    <n v="6.80746E-7"/>
    <n v="7.2340300000000001E-7"/>
  </r>
  <r>
    <x v="20"/>
    <x v="40"/>
    <n v="0.38036599999999998"/>
    <n v="3.6399799999999997E-7"/>
    <n v="3.7449799999999902E-7"/>
    <n v="4.7949699999999899E-7"/>
  </r>
  <r>
    <x v="21"/>
    <x v="0"/>
    <n v="0.38036599999999998"/>
    <n v="3.2724849999999998E-6"/>
    <n v="3.1919849999999999E-6"/>
    <n v="3.0449860000000001E-6"/>
  </r>
  <r>
    <x v="21"/>
    <x v="1"/>
    <n v="0.39003599999999999"/>
    <n v="3.2654850000000001E-6"/>
    <n v="3.317985E-6"/>
    <n v="2.8839859999999999E-6"/>
  </r>
  <r>
    <x v="21"/>
    <x v="2"/>
    <n v="0.39487099999999897"/>
    <n v="3.24098499999999E-6"/>
    <n v="3.340735E-6"/>
    <n v="2.873487E-6"/>
  </r>
  <r>
    <x v="21"/>
    <x v="3"/>
    <n v="0.39487099999999897"/>
    <n v="3.228735E-6"/>
    <n v="3.3319849999999998E-6"/>
    <n v="2.8524870000000001E-6"/>
  </r>
  <r>
    <x v="21"/>
    <x v="4"/>
    <n v="0.39970600000000001"/>
    <n v="3.2217349999999999E-6"/>
    <n v="3.32673499999999E-6"/>
    <n v="2.8279870000000001E-6"/>
  </r>
  <r>
    <x v="21"/>
    <x v="5"/>
    <n v="0.39970600000000001"/>
    <n v="3.21123499999999E-6"/>
    <n v="3.317985E-6"/>
    <n v="2.817487E-6"/>
  </r>
  <r>
    <x v="21"/>
    <x v="6"/>
    <n v="0.39970600000000001"/>
    <n v="3.2059850000000001E-6"/>
    <n v="3.3092349999999999E-6"/>
    <n v="2.80348699999999E-6"/>
  </r>
  <r>
    <x v="21"/>
    <x v="7"/>
    <n v="0.39970600000000001"/>
    <n v="3.1972359999999998E-6"/>
    <n v="3.3039849999999998E-6"/>
    <n v="2.791237E-6"/>
  </r>
  <r>
    <x v="21"/>
    <x v="8"/>
    <n v="0.39970600000000001"/>
    <n v="3.1919849999999999E-6"/>
    <n v="3.29873499999999E-6"/>
    <n v="2.7789869999999998E-6"/>
  </r>
  <r>
    <x v="21"/>
    <x v="9"/>
    <n v="0.40454199999999901"/>
    <n v="3.1884849999999998E-6"/>
    <n v="3.2934850000000001E-6"/>
    <n v="2.7702370000000001E-6"/>
  </r>
  <r>
    <x v="21"/>
    <x v="10"/>
    <n v="0.40454199999999901"/>
    <n v="1.781492E-6"/>
    <n v="1.823491E-6"/>
    <n v="1.6029919999999999E-6"/>
  </r>
  <r>
    <x v="21"/>
    <x v="11"/>
    <n v="0.40937699999999999"/>
    <n v="1.768367E-6"/>
    <n v="1.812991E-6"/>
    <n v="1.581117E-6"/>
  </r>
  <r>
    <x v="21"/>
    <x v="12"/>
    <n v="0.40937699999999999"/>
    <n v="1.7604919999999999E-6"/>
    <n v="1.8059909999999999E-6"/>
    <n v="1.578492E-6"/>
  </r>
  <r>
    <x v="21"/>
    <x v="13"/>
    <n v="0.40937699999999999"/>
    <n v="1.7604919999999999E-6"/>
    <n v="1.8059909999999999E-6"/>
    <n v="1.5723679999999999E-6"/>
  </r>
  <r>
    <x v="21"/>
    <x v="14"/>
    <n v="0.40937699999999999"/>
    <n v="1.7561170000000001E-6"/>
    <n v="1.7998670000000001E-6"/>
    <n v="1.5662430000000001E-6"/>
  </r>
  <r>
    <x v="21"/>
    <x v="15"/>
    <n v="0.40937699999999999"/>
    <n v="1.7569920000000001E-6"/>
    <n v="1.797242E-6"/>
    <n v="1.561868E-6"/>
  </r>
  <r>
    <x v="21"/>
    <x v="16"/>
    <n v="0.40937699999999999"/>
    <n v="1.750867E-6"/>
    <n v="1.795491E-6"/>
    <n v="1.5601169999999999E-6"/>
  </r>
  <r>
    <x v="21"/>
    <x v="17"/>
    <n v="0.40937699999999999"/>
    <n v="1.7473669999999999E-6"/>
    <n v="1.7919919999999999E-6"/>
    <n v="1.5566169999999899E-6"/>
  </r>
  <r>
    <x v="21"/>
    <x v="18"/>
    <n v="0.40937699999999999"/>
    <n v="1.7464919999999999E-6"/>
    <n v="1.7919919999999999E-6"/>
    <n v="1.5557419999999899E-6"/>
  </r>
  <r>
    <x v="21"/>
    <x v="19"/>
    <n v="0.41421199999999903"/>
    <n v="1.7429919999999899E-6"/>
    <n v="1.7876169999999899E-6"/>
    <n v="1.550493E-6"/>
  </r>
  <r>
    <x v="21"/>
    <x v="20"/>
    <n v="0.419047"/>
    <n v="1.068807E-6"/>
    <n v="1.0766819999999999E-6"/>
    <n v="1.0014329999999999E-6"/>
  </r>
  <r>
    <x v="21"/>
    <x v="21"/>
    <n v="0.41421199999999903"/>
    <n v="1.053932E-6"/>
    <n v="1.066182E-6"/>
    <n v="9.8655799999999991E-7"/>
  </r>
  <r>
    <x v="21"/>
    <x v="22"/>
    <n v="0.419047"/>
    <n v="1.049557E-6"/>
    <n v="1.0626819999999999E-6"/>
    <n v="9.8043300000000003E-7"/>
  </r>
  <r>
    <x v="21"/>
    <x v="23"/>
    <n v="0.419047"/>
    <n v="1.0486819999999999E-6"/>
    <n v="1.0591819999999899E-6"/>
    <n v="9.7780799999999999E-7"/>
  </r>
  <r>
    <x v="21"/>
    <x v="24"/>
    <n v="0.41421199999999903"/>
    <n v="1.0469319999999999E-6"/>
    <n v="1.0587449999999899E-6"/>
    <n v="9.7912E-7"/>
  </r>
  <r>
    <x v="21"/>
    <x v="25"/>
    <n v="0.419047"/>
    <n v="1.0464949999999999E-6"/>
    <n v="1.0574320000000001E-6"/>
    <n v="9.7649499999999996E-7"/>
  </r>
  <r>
    <x v="21"/>
    <x v="26"/>
    <n v="0.419047"/>
    <n v="1.0447449999999999E-6"/>
    <n v="1.0561200000000001E-6"/>
    <n v="9.7518299999999995E-7"/>
  </r>
  <r>
    <x v="21"/>
    <x v="27"/>
    <n v="0.419047"/>
    <n v="1.0429950000000001E-6"/>
    <n v="1.054807E-6"/>
    <n v="9.7255799999999991E-7"/>
  </r>
  <r>
    <x v="21"/>
    <x v="28"/>
    <n v="0.419047"/>
    <n v="1.0429950000000001E-6"/>
    <n v="1.053057E-6"/>
    <n v="9.7080799999999904E-7"/>
  </r>
  <r>
    <x v="21"/>
    <x v="29"/>
    <n v="0.419047"/>
    <n v="1.04037E-6"/>
    <n v="1.050432E-6"/>
    <n v="9.6993299999999903E-7"/>
  </r>
  <r>
    <x v="21"/>
    <x v="30"/>
    <n v="0.42388199999999998"/>
    <n v="7.2219900000000002E-7"/>
    <n v="7.12793E-7"/>
    <n v="7.1596499999999999E-7"/>
  </r>
  <r>
    <x v="21"/>
    <x v="31"/>
    <n v="0.42388199999999998"/>
    <n v="7.0940300000000002E-7"/>
    <n v="6.9966800000000002E-7"/>
    <n v="6.9791799999999999E-7"/>
  </r>
  <r>
    <x v="21"/>
    <x v="32"/>
    <n v="0.42388199999999998"/>
    <n v="7.0469899999999998E-7"/>
    <n v="6.98137E-7"/>
    <n v="6.9463699999999995E-7"/>
  </r>
  <r>
    <x v="21"/>
    <x v="33"/>
    <n v="0.419047"/>
    <n v="7.0316799999999996E-7"/>
    <n v="6.9540300000000002E-7"/>
    <n v="6.9321499999999998E-7"/>
  </r>
  <r>
    <x v="21"/>
    <x v="34"/>
    <n v="0.42388199999999998"/>
    <n v="7.0273099999999997E-7"/>
    <n v="6.9452800000000001E-7"/>
    <n v="6.9277799999999998E-7"/>
  </r>
  <r>
    <x v="21"/>
    <x v="35"/>
    <n v="0.42388199999999998"/>
    <n v="7.0163699999999899E-7"/>
    <n v="6.9277799999999998E-7"/>
    <n v="6.9245000000000004E-7"/>
  </r>
  <r>
    <x v="21"/>
    <x v="36"/>
    <n v="0.42388199999999998"/>
    <n v="7.0284000000000001E-7"/>
    <n v="6.9124599999999899E-7"/>
    <n v="6.9124599999999899E-7"/>
  </r>
  <r>
    <x v="21"/>
    <x v="37"/>
    <n v="0.42388199999999998"/>
    <n v="7.0119999999999995E-7"/>
    <n v="6.9026199999999999E-7"/>
    <n v="6.9168399999999996E-7"/>
  </r>
  <r>
    <x v="21"/>
    <x v="38"/>
    <n v="0.42388199999999998"/>
    <n v="6.9988700000000003E-7"/>
    <n v="6.9080899999999995E-7"/>
    <n v="6.9070000000000001E-7"/>
  </r>
  <r>
    <x v="21"/>
    <x v="39"/>
    <n v="0.42388199999999998"/>
    <n v="6.9999599999999996E-7"/>
    <n v="6.8884000000000002E-7"/>
    <n v="6.9058999999999899E-7"/>
  </r>
  <r>
    <x v="21"/>
    <x v="40"/>
    <n v="0.26915699999999998"/>
    <n v="3.07998E-7"/>
    <n v="3.07998E-7"/>
    <n v="4.5324800000000001E-7"/>
  </r>
  <r>
    <x v="22"/>
    <x v="0"/>
    <n v="0.36585999999999902"/>
    <n v="3.3004849999999998E-6"/>
    <n v="3.167485E-6"/>
    <n v="3.695983E-6"/>
  </r>
  <r>
    <x v="22"/>
    <x v="1"/>
    <n v="0.375531"/>
    <n v="3.286485E-6"/>
    <n v="3.3004849999999998E-6"/>
    <n v="3.1919849999999999E-6"/>
  </r>
  <r>
    <x v="22"/>
    <x v="2"/>
    <n v="0.38036599999999998"/>
    <n v="3.26898499999999E-6"/>
    <n v="3.3319849999999998E-6"/>
    <n v="3.195485E-6"/>
  </r>
  <r>
    <x v="22"/>
    <x v="3"/>
    <n v="0.38036599999999998"/>
    <n v="3.2479849999999999E-6"/>
    <n v="3.3372349999999999E-6"/>
    <n v="3.1744850000000001E-6"/>
  </r>
  <r>
    <x v="22"/>
    <x v="4"/>
    <n v="0.38520099999999902"/>
    <n v="3.23923499999999E-6"/>
    <n v="3.3302349999999998E-6"/>
    <n v="3.156986E-6"/>
  </r>
  <r>
    <x v="22"/>
    <x v="5"/>
    <n v="0.38520099999999902"/>
    <n v="3.228735E-6"/>
    <n v="3.3232339999999999E-6"/>
    <n v="3.139485E-6"/>
  </r>
  <r>
    <x v="22"/>
    <x v="6"/>
    <n v="0.39003599999999999"/>
    <n v="3.2199849999999999E-6"/>
    <n v="3.3197350000000001E-6"/>
    <n v="3.1272349999999998E-6"/>
  </r>
  <r>
    <x v="22"/>
    <x v="7"/>
    <n v="0.39003599999999999"/>
    <n v="3.2164849999999998E-6"/>
    <n v="3.314485E-6"/>
    <n v="3.1114859999999998E-6"/>
  </r>
  <r>
    <x v="22"/>
    <x v="8"/>
    <n v="0.39487099999999897"/>
    <n v="3.2077350000000001E-6"/>
    <n v="3.3092349999999999E-6"/>
    <n v="3.1009860000000001E-6"/>
  </r>
  <r>
    <x v="22"/>
    <x v="9"/>
    <n v="0.39487099999999897"/>
    <n v="3.198985E-6"/>
    <n v="3.303984E-6"/>
    <n v="3.0887359999999999E-6"/>
  </r>
  <r>
    <x v="22"/>
    <x v="10"/>
    <n v="0.39487099999999897"/>
    <n v="1.810366E-6"/>
    <n v="1.8637409999999999E-6"/>
    <n v="1.7937409999999999E-6"/>
  </r>
  <r>
    <x v="22"/>
    <x v="11"/>
    <n v="0.39970600000000001"/>
    <n v="1.798116E-6"/>
    <n v="1.854991E-6"/>
    <n v="1.7788659999999999E-6"/>
  </r>
  <r>
    <x v="22"/>
    <x v="12"/>
    <n v="0.39970600000000001"/>
    <n v="1.7919919999999999E-6"/>
    <n v="1.8497409999999999E-6"/>
    <n v="1.770117E-6"/>
  </r>
  <r>
    <x v="22"/>
    <x v="13"/>
    <n v="0.39970600000000001"/>
    <n v="1.7884909999999899E-6"/>
    <n v="1.8453660000000001E-6"/>
    <n v="1.765742E-6"/>
  </r>
  <r>
    <x v="22"/>
    <x v="14"/>
    <n v="0.40454199999999901"/>
    <n v="1.7858670000000001E-6"/>
    <n v="1.842741E-6"/>
    <n v="1.7578669999999899E-6"/>
  </r>
  <r>
    <x v="22"/>
    <x v="15"/>
    <n v="0.39970600000000001"/>
    <n v="1.783242E-6"/>
    <n v="1.838366E-6"/>
    <n v="1.7561170000000001E-6"/>
  </r>
  <r>
    <x v="22"/>
    <x v="16"/>
    <n v="0.40454199999999901"/>
    <n v="1.779742E-6"/>
    <n v="1.838366E-6"/>
    <n v="1.752617E-6"/>
  </r>
  <r>
    <x v="22"/>
    <x v="17"/>
    <n v="0.40454199999999901"/>
    <n v="1.7771169999999999E-6"/>
    <n v="1.8357409999999999E-6"/>
    <n v="1.749117E-6"/>
  </r>
  <r>
    <x v="22"/>
    <x v="18"/>
    <n v="0.40454199999999901"/>
    <n v="1.7736169999999899E-6"/>
    <n v="1.8313660000000001E-6"/>
    <n v="1.7429919999999899E-6"/>
  </r>
  <r>
    <x v="22"/>
    <x v="19"/>
    <n v="0.40454199999999901"/>
    <n v="1.7736169999999899E-6"/>
    <n v="1.8304910000000001E-6"/>
    <n v="1.738617E-6"/>
  </r>
  <r>
    <x v="22"/>
    <x v="20"/>
    <n v="0.40937699999999999"/>
    <n v="1.083682E-6"/>
    <n v="1.1164940000000001E-6"/>
    <n v="1.093307E-6"/>
  </r>
  <r>
    <x v="22"/>
    <x v="21"/>
    <n v="0.40937699999999999"/>
    <n v="1.069245E-6"/>
    <n v="1.1042449999999999E-6"/>
    <n v="1.080182E-6"/>
  </r>
  <r>
    <x v="22"/>
    <x v="22"/>
    <n v="0.40937699999999999"/>
    <n v="1.066182E-6"/>
    <n v="1.1024950000000001E-6"/>
    <n v="1.0753699999999999E-6"/>
  </r>
  <r>
    <x v="22"/>
    <x v="23"/>
    <n v="0.40937699999999999"/>
    <n v="1.0635569999999999E-6"/>
    <n v="1.0989950000000001E-6"/>
    <n v="1.0709950000000001E-6"/>
  </r>
  <r>
    <x v="22"/>
    <x v="24"/>
    <n v="0.40937699999999999"/>
    <n v="1.06312E-6"/>
    <n v="1.097245E-6"/>
    <n v="1.067495E-6"/>
  </r>
  <r>
    <x v="22"/>
    <x v="25"/>
    <n v="0.40937699999999999"/>
    <n v="1.0596199999999999E-6"/>
    <n v="1.096807E-6"/>
    <n v="1.06662E-6"/>
  </r>
  <r>
    <x v="22"/>
    <x v="26"/>
    <n v="0.41421199999999903"/>
    <n v="1.0583070000000001E-6"/>
    <n v="1.091995E-6"/>
    <n v="1.06487E-6"/>
  </r>
  <r>
    <x v="22"/>
    <x v="27"/>
    <n v="0.40937699999999999"/>
    <n v="1.0574320000000001E-6"/>
    <n v="1.09287E-6"/>
    <n v="1.0622449999999999E-6"/>
  </r>
  <r>
    <x v="22"/>
    <x v="28"/>
    <n v="0.40937699999999999"/>
    <n v="1.0583070000000001E-6"/>
    <n v="1.0924319999999999E-6"/>
    <n v="1.0591819999999899E-6"/>
  </r>
  <r>
    <x v="22"/>
    <x v="29"/>
    <n v="0.41421199999999903"/>
    <n v="1.054807E-6"/>
    <n v="1.0889319999999899E-6"/>
    <n v="1.0574320000000001E-6"/>
  </r>
  <r>
    <x v="22"/>
    <x v="30"/>
    <n v="0.41421199999999903"/>
    <n v="7.2143399999999997E-7"/>
    <n v="7.3630899999999998E-7"/>
    <n v="7.4538699999999995E-7"/>
  </r>
  <r>
    <x v="22"/>
    <x v="31"/>
    <n v="0.419047"/>
    <n v="7.0677799999999998E-7"/>
    <n v="7.2471500000000001E-7"/>
    <n v="7.2821499999999996E-7"/>
  </r>
  <r>
    <x v="22"/>
    <x v="32"/>
    <n v="0.41421199999999903"/>
    <n v="7.0371500000000003E-7"/>
    <n v="7.2165299999999998E-7"/>
    <n v="7.2438699999999996E-7"/>
  </r>
  <r>
    <x v="22"/>
    <x v="33"/>
    <n v="0.41421199999999903"/>
    <n v="7.0152800000000001E-7"/>
    <n v="7.1968399999999995E-7"/>
    <n v="7.2373099999999996E-7"/>
  </r>
  <r>
    <x v="22"/>
    <x v="34"/>
    <n v="0.419047"/>
    <n v="7.0065299999999999E-7"/>
    <n v="7.1880899999999898E-7"/>
    <n v="7.1990299999999996E-7"/>
  </r>
  <r>
    <x v="22"/>
    <x v="35"/>
    <n v="0.419047"/>
    <n v="7.0448099999999999E-7"/>
    <n v="7.1640300000000001E-7"/>
    <n v="7.1880899999999898E-7"/>
  </r>
  <r>
    <x v="22"/>
    <x v="36"/>
    <n v="0.419047"/>
    <n v="7.0426199999999998E-7"/>
    <n v="7.1837100000000002E-7"/>
    <n v="7.1749600000000001E-7"/>
  </r>
  <r>
    <x v="22"/>
    <x v="37"/>
    <n v="0.419047"/>
    <n v="7.0240300000000002E-7"/>
    <n v="7.1421499999999997E-7"/>
    <n v="7.1640300000000001E-7"/>
  </r>
  <r>
    <x v="22"/>
    <x v="38"/>
    <n v="0.419047"/>
    <n v="7.0305900000000002E-7"/>
    <n v="7.1465299999999999E-7"/>
    <n v="7.1487099999999997E-7"/>
  </r>
  <r>
    <x v="22"/>
    <x v="39"/>
    <n v="0.419047"/>
    <n v="7.0141799999999898E-7"/>
    <n v="7.1355899999999996E-7"/>
    <n v="7.1476200000000003E-7"/>
  </r>
  <r>
    <x v="22"/>
    <x v="40"/>
    <n v="0.34651999999999999"/>
    <n v="3.43873E-7"/>
    <n v="3.14998E-7"/>
    <n v="4.6112199999999999E-7"/>
  </r>
  <r>
    <x v="23"/>
    <x v="0"/>
    <n v="0.34651999999999999"/>
    <n v="3.4404839999999999E-6"/>
    <n v="3.3004849999999998E-6"/>
    <n v="3.9199810000000003E-6"/>
  </r>
  <r>
    <x v="23"/>
    <x v="1"/>
    <n v="0.35619000000000001"/>
    <n v="3.4054839999999998E-6"/>
    <n v="3.3669840000000001E-6"/>
    <n v="3.21298499999999E-6"/>
  </r>
  <r>
    <x v="23"/>
    <x v="2"/>
    <n v="0.36102499999999998"/>
    <n v="3.3774839999999998E-6"/>
    <n v="3.38448499999999E-6"/>
    <n v="3.2024850000000001E-6"/>
  </r>
  <r>
    <x v="23"/>
    <x v="3"/>
    <n v="0.36585999999999902"/>
    <n v="3.359984E-6"/>
    <n v="3.3809839999999999E-6"/>
    <n v="3.18148499999999E-6"/>
  </r>
  <r>
    <x v="23"/>
    <x v="4"/>
    <n v="0.370695"/>
    <n v="3.3494850000000001E-6"/>
    <n v="3.37398399999999E-6"/>
    <n v="3.1604860000000001E-6"/>
  </r>
  <r>
    <x v="23"/>
    <x v="5"/>
    <n v="0.370695"/>
    <n v="3.3354849999999999E-6"/>
    <n v="3.3669840000000001E-6"/>
    <n v="3.1464850000000001E-6"/>
  </r>
  <r>
    <x v="23"/>
    <x v="6"/>
    <n v="0.370695"/>
    <n v="3.32498499999999E-6"/>
    <n v="3.3599849999999998E-6"/>
    <n v="3.1307360000000001E-6"/>
  </r>
  <r>
    <x v="23"/>
    <x v="7"/>
    <n v="0.375531"/>
    <n v="3.317985E-6"/>
    <n v="3.3529850000000001E-6"/>
    <n v="3.1167359999999999E-6"/>
  </r>
  <r>
    <x v="23"/>
    <x v="8"/>
    <n v="0.375531"/>
    <n v="3.3074849999999999E-6"/>
    <n v="3.342485E-6"/>
    <n v="3.1044860000000001E-6"/>
  </r>
  <r>
    <x v="23"/>
    <x v="9"/>
    <n v="0.375531"/>
    <n v="3.29698499999999E-6"/>
    <n v="3.3389849999999999E-6"/>
    <n v="3.097486E-6"/>
  </r>
  <r>
    <x v="23"/>
    <x v="10"/>
    <n v="0.38036599999999998"/>
    <n v="1.842741E-6"/>
    <n v="1.8462409999999899E-6"/>
    <n v="1.709742E-6"/>
  </r>
  <r>
    <x v="23"/>
    <x v="11"/>
    <n v="0.38520099999999902"/>
    <n v="1.823491E-6"/>
    <n v="1.8357409999999999E-6"/>
    <n v="1.6896169999999999E-6"/>
  </r>
  <r>
    <x v="23"/>
    <x v="12"/>
    <n v="0.38520099999999902"/>
    <n v="1.8182409999999899E-6"/>
    <n v="1.8304910000000001E-6"/>
    <n v="1.680867E-6"/>
  </r>
  <r>
    <x v="23"/>
    <x v="13"/>
    <n v="0.38520099999999902"/>
    <n v="1.812992E-6"/>
    <n v="1.826991E-6"/>
    <n v="1.6756169999999999E-6"/>
  </r>
  <r>
    <x v="23"/>
    <x v="14"/>
    <n v="0.38520099999999902"/>
    <n v="1.811241E-6"/>
    <n v="1.825241E-6"/>
    <n v="1.6738669999999999E-6"/>
  </r>
  <r>
    <x v="23"/>
    <x v="15"/>
    <n v="0.38520099999999902"/>
    <n v="1.8077409999999999E-6"/>
    <n v="1.8182409999999899E-6"/>
    <n v="1.6694920000000001E-6"/>
  </r>
  <r>
    <x v="23"/>
    <x v="16"/>
    <n v="0.39003599999999999"/>
    <n v="1.8033669999999999E-6"/>
    <n v="1.815616E-6"/>
    <n v="1.665117E-6"/>
  </r>
  <r>
    <x v="23"/>
    <x v="17"/>
    <n v="0.39003599999999999"/>
    <n v="1.8042409999999899E-6"/>
    <n v="1.814741E-6"/>
    <n v="1.6598669999999999E-6"/>
  </r>
  <r>
    <x v="23"/>
    <x v="18"/>
    <n v="0.39003599999999999"/>
    <n v="1.8016169999999899E-6"/>
    <n v="1.810366E-6"/>
    <n v="1.6554920000000001E-6"/>
  </r>
  <r>
    <x v="23"/>
    <x v="19"/>
    <n v="0.39003599999999999"/>
    <n v="1.798991E-6"/>
    <n v="1.811242E-6"/>
    <n v="1.652867E-6"/>
  </r>
  <r>
    <x v="23"/>
    <x v="20"/>
    <n v="0.39003599999999999"/>
    <n v="1.1003070000000001E-6"/>
    <n v="1.0884949999999999E-6"/>
    <n v="1.00712E-6"/>
  </r>
  <r>
    <x v="23"/>
    <x v="21"/>
    <n v="0.39003599999999999"/>
    <n v="1.081495E-6"/>
    <n v="1.0771199999999999E-6"/>
    <n v="9.8961999999999994E-7"/>
  </r>
  <r>
    <x v="23"/>
    <x v="22"/>
    <n v="0.39487099999999897"/>
    <n v="1.0775569999999999E-6"/>
    <n v="1.0736199999999999E-6"/>
    <n v="9.8393300000000008E-7"/>
  </r>
  <r>
    <x v="23"/>
    <x v="23"/>
    <n v="0.39487099999999897"/>
    <n v="1.0758069999999999E-6"/>
    <n v="1.0714320000000001E-6"/>
    <n v="9.8130800000000004E-7"/>
  </r>
  <r>
    <x v="23"/>
    <x v="24"/>
    <n v="0.39487099999999897"/>
    <n v="1.0727449999999899E-6"/>
    <n v="1.069245E-6"/>
    <n v="9.7999500000000001E-7"/>
  </r>
  <r>
    <x v="23"/>
    <x v="25"/>
    <n v="0.39487099999999897"/>
    <n v="1.0744949999999999E-6"/>
    <n v="1.067932E-6"/>
    <n v="9.7715100000000007E-7"/>
  </r>
  <r>
    <x v="23"/>
    <x v="26"/>
    <n v="0.39487099999999897"/>
    <n v="1.0727449999999899E-6"/>
    <n v="1.064432E-6"/>
    <n v="9.7605799999999996E-7"/>
  </r>
  <r>
    <x v="23"/>
    <x v="27"/>
    <n v="0.39970600000000001"/>
    <n v="1.068807E-6"/>
    <n v="1.063995E-6"/>
    <n v="9.7496400000000005E-7"/>
  </r>
  <r>
    <x v="23"/>
    <x v="28"/>
    <n v="0.40454199999999901"/>
    <n v="1.069245E-6"/>
    <n v="1.06312E-6"/>
    <n v="9.7255799999999991E-7"/>
  </r>
  <r>
    <x v="23"/>
    <x v="29"/>
    <n v="0.39970600000000001"/>
    <n v="1.067495E-6"/>
    <n v="1.0604949999999999E-6"/>
    <n v="9.7037000000000008E-7"/>
  </r>
  <r>
    <x v="23"/>
    <x v="30"/>
    <n v="0.39970600000000001"/>
    <n v="7.3521499999999996E-7"/>
    <n v="7.1574599999999998E-7"/>
    <n v="6.8227799999999898E-7"/>
  </r>
  <r>
    <x v="23"/>
    <x v="31"/>
    <n v="0.40454199999999901"/>
    <n v="7.2033999999999995E-7"/>
    <n v="7.0437100000000003E-7"/>
    <n v="6.6302799999999997E-7"/>
  </r>
  <r>
    <x v="23"/>
    <x v="32"/>
    <n v="0.40454199999999901"/>
    <n v="7.1574599999999998E-7"/>
    <n v="7.0152800000000001E-7"/>
    <n v="6.5832499999999996E-7"/>
  </r>
  <r>
    <x v="23"/>
    <x v="33"/>
    <n v="0.40454199999999901"/>
    <n v="7.1508999999999998E-7"/>
    <n v="6.9846499999999995E-7"/>
    <n v="6.5624699999999999E-7"/>
  </r>
  <r>
    <x v="23"/>
    <x v="34"/>
    <n v="0.40454199999999901"/>
    <n v="7.1421499999999997E-7"/>
    <n v="6.9518400000000001E-7"/>
    <n v="6.5526200000000001E-7"/>
  </r>
  <r>
    <x v="23"/>
    <x v="35"/>
    <n v="0.40454199999999901"/>
    <n v="7.1246499999999899E-7"/>
    <n v="6.9627800000000004E-7"/>
    <n v="6.5460600000000001E-7"/>
  </r>
  <r>
    <x v="23"/>
    <x v="36"/>
    <n v="0.40454199999999901"/>
    <n v="7.1180899999999899E-7"/>
    <n v="6.9387099999999998E-7"/>
    <n v="6.5241799999999996E-7"/>
  </r>
  <r>
    <x v="23"/>
    <x v="37"/>
    <n v="0.40454199999999901"/>
    <n v="7.1268399999999995E-7"/>
    <n v="6.9190299999999997E-7"/>
    <n v="6.5285599999999998E-7"/>
  </r>
  <r>
    <x v="23"/>
    <x v="38"/>
    <n v="0.40937699999999999"/>
    <n v="7.1093400000000003E-7"/>
    <n v="6.9168399999999996E-7"/>
    <n v="6.51215E-7"/>
  </r>
  <r>
    <x v="23"/>
    <x v="39"/>
    <n v="0.40454199999999901"/>
    <n v="7.1312099999999899E-7"/>
    <n v="6.8927799999999898E-7"/>
    <n v="6.5132499999999996E-7"/>
  </r>
  <r>
    <x v="23"/>
    <x v="40"/>
    <n v="0.35619000000000001"/>
    <n v="3.6968499999999999E-7"/>
    <n v="3.7230999999999998E-7"/>
    <n v="4.4143499999999998E-7"/>
  </r>
  <r>
    <x v="24"/>
    <x v="0"/>
    <n v="0.38520099999999902"/>
    <n v="3.15348499999999E-6"/>
    <n v="72799680"/>
    <n v="3.3599849999999998E-6"/>
  </r>
  <r>
    <x v="24"/>
    <x v="1"/>
    <n v="0.38520099999999902"/>
    <n v="3.1149859999999999E-6"/>
    <n v="95199592"/>
    <n v="3.037986E-6"/>
  </r>
  <r>
    <x v="24"/>
    <x v="2"/>
    <n v="0.39003599999999999"/>
    <n v="3.09573499999999E-6"/>
    <n v="3.0869859999999999E-6"/>
    <n v="3.07998599999999E-6"/>
  </r>
  <r>
    <x v="24"/>
    <x v="3"/>
    <n v="0.39003599999999999"/>
    <n v="3.07823599999999E-6"/>
    <n v="3.23923499999999E-6"/>
    <n v="3.0904859999999999E-6"/>
  </r>
  <r>
    <x v="24"/>
    <x v="4"/>
    <n v="0.39487099999999897"/>
    <n v="3.067736E-6"/>
    <n v="3.286485E-6"/>
    <n v="3.093986E-6"/>
  </r>
  <r>
    <x v="24"/>
    <x v="5"/>
    <n v="0.39487099999999897"/>
    <n v="3.0589859999999999E-6"/>
    <n v="3.2917350000000001E-6"/>
    <n v="3.0887359999999999E-6"/>
  </r>
  <r>
    <x v="24"/>
    <x v="6"/>
    <n v="0.39970600000000001"/>
    <n v="3.0554859999999998E-6"/>
    <n v="3.2934850000000001E-6"/>
    <n v="3.0852359999999998E-6"/>
  </r>
  <r>
    <x v="24"/>
    <x v="7"/>
    <n v="0.39970600000000001"/>
    <n v="3.05198599999999E-6"/>
    <n v="3.2917350000000001E-6"/>
    <n v="3.07823599999999E-6"/>
  </r>
  <r>
    <x v="24"/>
    <x v="8"/>
    <n v="0.39970600000000001"/>
    <n v="3.0449860000000001E-6"/>
    <n v="3.286485E-6"/>
    <n v="3.0869859999999999E-6"/>
  </r>
  <r>
    <x v="24"/>
    <x v="9"/>
    <n v="0.40454199999999901"/>
    <n v="3.0432360000000001E-6"/>
    <n v="3.282985E-6"/>
    <n v="3.07998599999999E-6"/>
  </r>
  <r>
    <x v="24"/>
    <x v="10"/>
    <n v="0.40454199999999901"/>
    <n v="1.754367E-6"/>
    <n v="1.812116E-6"/>
    <n v="1.813866E-6"/>
  </r>
  <r>
    <x v="24"/>
    <x v="11"/>
    <n v="0.40937699999999999"/>
    <n v="1.739492E-6"/>
    <n v="1.8033659999999899E-6"/>
    <n v="1.798991E-6"/>
  </r>
  <r>
    <x v="24"/>
    <x v="12"/>
    <n v="0.40937699999999999"/>
    <n v="1.736867E-6"/>
    <n v="1.799866E-6"/>
    <n v="1.7928659999999999E-6"/>
  </r>
  <r>
    <x v="24"/>
    <x v="13"/>
    <n v="0.40937699999999999"/>
    <n v="1.7324919999999999E-6"/>
    <n v="1.797241E-6"/>
    <n v="1.7867410000000001E-6"/>
  </r>
  <r>
    <x v="24"/>
    <x v="14"/>
    <n v="0.40937699999999999"/>
    <n v="1.7324919999999999E-6"/>
    <n v="1.792867E-6"/>
    <n v="1.781492E-6"/>
  </r>
  <r>
    <x v="24"/>
    <x v="15"/>
    <n v="0.40937699999999999"/>
    <n v="1.7281170000000001E-6"/>
    <n v="1.7902409999999899E-6"/>
    <n v="1.777992E-6"/>
  </r>
  <r>
    <x v="24"/>
    <x v="16"/>
    <n v="0.41421199999999903"/>
    <n v="1.7281170000000001E-6"/>
    <n v="1.7858670000000001E-6"/>
    <n v="1.7744909999999899E-6"/>
  </r>
  <r>
    <x v="24"/>
    <x v="17"/>
    <n v="0.41421199999999903"/>
    <n v="1.725492E-6"/>
    <n v="1.7867419999999899E-6"/>
    <n v="1.769242E-6"/>
  </r>
  <r>
    <x v="24"/>
    <x v="18"/>
    <n v="0.40937699999999999"/>
    <n v="1.721992E-6"/>
    <n v="1.784991E-6"/>
    <n v="1.767492E-6"/>
  </r>
  <r>
    <x v="24"/>
    <x v="19"/>
    <n v="0.41421199999999903"/>
    <n v="1.721992E-6"/>
    <n v="1.780617E-6"/>
    <n v="1.7631169999999999E-6"/>
  </r>
  <r>
    <x v="24"/>
    <x v="20"/>
    <n v="0.419047"/>
    <n v="1.055682E-6"/>
    <n v="1.040807E-6"/>
    <n v="1.1425259999999999E-6"/>
  </r>
  <r>
    <x v="24"/>
    <x v="21"/>
    <n v="0.419047"/>
    <n v="1.0447449999999999E-6"/>
    <n v="1.0303079999999999E-6"/>
    <n v="1.125682E-6"/>
  </r>
  <r>
    <x v="24"/>
    <x v="22"/>
    <n v="0.419047"/>
    <n v="1.04037E-6"/>
    <n v="1.0289949999999899E-6"/>
    <n v="1.1224010000000001E-6"/>
  </r>
  <r>
    <x v="24"/>
    <x v="23"/>
    <n v="0.419047"/>
    <n v="1.037307E-6"/>
    <n v="1.024183E-6"/>
    <n v="1.1191189999999999E-6"/>
  </r>
  <r>
    <x v="24"/>
    <x v="24"/>
    <n v="0.419047"/>
    <n v="1.035995E-6"/>
    <n v="1.022432E-6"/>
    <n v="1.1143070000000001E-6"/>
  </r>
  <r>
    <x v="24"/>
    <x v="25"/>
    <n v="0.419047"/>
    <n v="1.035995E-6"/>
    <n v="1.021557E-6"/>
    <n v="1.1127759999999999E-6"/>
  </r>
  <r>
    <x v="24"/>
    <x v="26"/>
    <n v="0.419047"/>
    <n v="1.0338069999999999E-6"/>
    <n v="1.0193699999999999E-6"/>
    <n v="1.1105879999999899E-6"/>
  </r>
  <r>
    <x v="24"/>
    <x v="27"/>
    <n v="0.419047"/>
    <n v="1.0346819999999999E-6"/>
    <n v="1.0184949999999999E-6"/>
    <n v="1.109057E-6"/>
  </r>
  <r>
    <x v="24"/>
    <x v="28"/>
    <n v="0.419047"/>
    <n v="1.0316199999999999E-6"/>
    <n v="1.0171819999999999E-6"/>
    <n v="1.1079630000000001E-6"/>
  </r>
  <r>
    <x v="24"/>
    <x v="29"/>
    <n v="0.42388199999999998"/>
    <n v="1.0303069999999899E-6"/>
    <n v="1.0158699999999999E-6"/>
    <n v="1.104901E-6"/>
  </r>
  <r>
    <x v="24"/>
    <x v="30"/>
    <n v="0.42388199999999998"/>
    <n v="7.0787099999999997E-7"/>
    <n v="6.51215E-7"/>
    <n v="8.0193299999999996E-7"/>
  </r>
  <r>
    <x v="24"/>
    <x v="31"/>
    <n v="0.42871699999999902"/>
    <n v="6.9573099999999997E-7"/>
    <n v="6.5493399999999995E-7"/>
    <n v="7.8552699999999898E-7"/>
  </r>
  <r>
    <x v="24"/>
    <x v="32"/>
    <n v="0.42388199999999998"/>
    <n v="6.9212099999999995E-7"/>
    <n v="6.51215E-7"/>
    <n v="7.80934E-7"/>
  </r>
  <r>
    <x v="24"/>
    <x v="33"/>
    <n v="0.42388199999999998"/>
    <n v="6.89825E-7"/>
    <n v="6.50122E-7"/>
    <n v="7.7666799999999998E-7"/>
  </r>
  <r>
    <x v="24"/>
    <x v="34"/>
    <n v="0.42871699999999902"/>
    <n v="6.8873099999999998E-7"/>
    <n v="6.4979399999999995E-7"/>
    <n v="7.7568400000000003E-7"/>
  </r>
  <r>
    <x v="24"/>
    <x v="35"/>
    <n v="0.42388199999999998"/>
    <n v="6.9015299999999899E-7"/>
    <n v="6.4683999999999898E-7"/>
    <n v="7.7404299999999899E-7"/>
  </r>
  <r>
    <x v="24"/>
    <x v="36"/>
    <n v="0.42388199999999998"/>
    <n v="6.87746E-7"/>
    <n v="6.4574699999999899E-7"/>
    <n v="7.7349599999999998E-7"/>
  </r>
  <r>
    <x v="24"/>
    <x v="37"/>
    <n v="0.42871699999999902"/>
    <n v="6.8687099999999998E-7"/>
    <n v="6.4541899999999999E-7"/>
    <n v="7.71855E-7"/>
  </r>
  <r>
    <x v="24"/>
    <x v="38"/>
    <n v="0.42388199999999998"/>
    <n v="6.8829299999999995E-7"/>
    <n v="6.4541799999999996E-7"/>
    <n v="7.71855E-7"/>
  </r>
  <r>
    <x v="24"/>
    <x v="39"/>
    <n v="0.42871699999999902"/>
    <n v="6.8698099999999995E-7"/>
    <n v="6.4443400000000001E-7"/>
    <n v="7.7108999999999995E-7"/>
  </r>
  <r>
    <x v="24"/>
    <x v="40"/>
    <n v="0.33684900000000001"/>
    <n v="3.4299799999999999E-7"/>
    <n v="3.32061E-7"/>
    <n v="5.0706000000000004E-7"/>
  </r>
  <r>
    <x v="25"/>
    <x v="0"/>
    <n v="0.38520099999999902"/>
    <n v="3.3109849999999999E-6"/>
    <n v="3.26898499999999E-6"/>
    <n v="4.4239799999999998E-6"/>
  </r>
  <r>
    <x v="25"/>
    <x v="1"/>
    <n v="0.39487099999999897"/>
    <n v="3.2794849999999999E-6"/>
    <n v="3.3669849999999999E-6"/>
    <n v="3.1639849999999999E-6"/>
  </r>
  <r>
    <x v="25"/>
    <x v="2"/>
    <n v="0.39970600000000001"/>
    <n v="3.258485E-6"/>
    <n v="3.387984E-6"/>
    <n v="3.1779859999999999E-6"/>
  </r>
  <r>
    <x v="25"/>
    <x v="3"/>
    <n v="0.39970600000000001"/>
    <n v="3.2462349999999998E-6"/>
    <n v="3.3844839999999999E-6"/>
    <n v="3.16398599999999E-6"/>
  </r>
  <r>
    <x v="25"/>
    <x v="4"/>
    <n v="0.39970600000000001"/>
    <n v="3.2374850000000001E-6"/>
    <n v="3.375735E-6"/>
    <n v="3.15173499999999E-6"/>
  </r>
  <r>
    <x v="25"/>
    <x v="5"/>
    <n v="0.40454199999999901"/>
    <n v="3.230485E-6"/>
    <n v="3.3687340000000001E-6"/>
    <n v="3.1324849999999999E-6"/>
  </r>
  <r>
    <x v="25"/>
    <x v="6"/>
    <n v="0.40454199999999901"/>
    <n v="3.225235E-6"/>
    <n v="3.3599849999999998E-6"/>
    <n v="3.1202350000000001E-6"/>
  </r>
  <r>
    <x v="25"/>
    <x v="7"/>
    <n v="0.40454199999999901"/>
    <n v="3.2199849999999999E-6"/>
    <n v="3.35648499999999E-6"/>
    <n v="3.10623599999999E-6"/>
  </r>
  <r>
    <x v="25"/>
    <x v="8"/>
    <n v="0.40454199999999901"/>
    <n v="3.21298499999999E-6"/>
    <n v="3.3494850000000001E-6"/>
    <n v="3.09573499999999E-6"/>
  </r>
  <r>
    <x v="25"/>
    <x v="9"/>
    <n v="0.40937699999999999"/>
    <n v="3.2077350000000001E-6"/>
    <n v="3.344235E-6"/>
    <n v="3.07823599999999E-6"/>
  </r>
  <r>
    <x v="25"/>
    <x v="10"/>
    <n v="0.40937699999999999"/>
    <n v="1.7884919999999899E-6"/>
    <n v="1.843616E-6"/>
    <n v="1.7858670000000001E-6"/>
  </r>
  <r>
    <x v="25"/>
    <x v="11"/>
    <n v="0.40937699999999999"/>
    <n v="1.7736169999999899E-6"/>
    <n v="1.8304910000000001E-6"/>
    <n v="1.766617E-6"/>
  </r>
  <r>
    <x v="25"/>
    <x v="12"/>
    <n v="0.41421199999999903"/>
    <n v="1.770117E-6"/>
    <n v="1.826991E-6"/>
    <n v="1.7587419999999899E-6"/>
  </r>
  <r>
    <x v="25"/>
    <x v="13"/>
    <n v="0.40937699999999999"/>
    <n v="1.766617E-6"/>
    <n v="1.824367E-6"/>
    <n v="1.752617E-6"/>
  </r>
  <r>
    <x v="25"/>
    <x v="14"/>
    <n v="0.41421199999999903"/>
    <n v="1.764867E-6"/>
    <n v="1.824366E-6"/>
    <n v="1.749992E-6"/>
  </r>
  <r>
    <x v="25"/>
    <x v="15"/>
    <n v="0.41421199999999903"/>
    <n v="1.7596169999999899E-6"/>
    <n v="1.8191169999999999E-6"/>
    <n v="1.7438669999999899E-6"/>
  </r>
  <r>
    <x v="25"/>
    <x v="16"/>
    <n v="0.41421199999999903"/>
    <n v="1.7587419999999899E-6"/>
    <n v="1.813866E-6"/>
    <n v="1.737742E-6"/>
  </r>
  <r>
    <x v="25"/>
    <x v="17"/>
    <n v="0.41421199999999903"/>
    <n v="1.755242E-6"/>
    <n v="1.809492E-6"/>
    <n v="1.7333669999999999E-6"/>
  </r>
  <r>
    <x v="25"/>
    <x v="18"/>
    <n v="0.41421199999999903"/>
    <n v="1.756116E-6"/>
    <n v="1.808617E-6"/>
    <n v="1.7298669999999899E-6"/>
  </r>
  <r>
    <x v="25"/>
    <x v="19"/>
    <n v="0.419047"/>
    <n v="1.750867E-6"/>
    <n v="1.809492E-6"/>
    <n v="1.723742E-6"/>
  </r>
  <r>
    <x v="25"/>
    <x v="20"/>
    <n v="0.42388199999999998"/>
    <n v="1.06837E-6"/>
    <n v="1.081495E-6"/>
    <n v="1.0565570000000001E-6"/>
  </r>
  <r>
    <x v="25"/>
    <x v="21"/>
    <n v="0.419047"/>
    <n v="1.053932E-6"/>
    <n v="1.0701200000000001E-6"/>
    <n v="1.038182E-6"/>
  </r>
  <r>
    <x v="25"/>
    <x v="22"/>
    <n v="0.419047"/>
    <n v="1.049995E-6"/>
    <n v="1.067057E-6"/>
    <n v="1.0320569999999999E-6"/>
  </r>
  <r>
    <x v="25"/>
    <x v="23"/>
    <n v="0.419047"/>
    <n v="1.0482449999999999E-6"/>
    <n v="1.065307E-6"/>
    <n v="1.0303069999999899E-6"/>
  </r>
  <r>
    <x v="25"/>
    <x v="24"/>
    <n v="0.419047"/>
    <n v="1.0460569999999999E-6"/>
    <n v="1.0626819999999999E-6"/>
    <n v="1.0272450000000001E-6"/>
  </r>
  <r>
    <x v="25"/>
    <x v="25"/>
    <n v="0.42388199999999998"/>
    <n v="1.0460569999999999E-6"/>
    <n v="1.0600569999999999E-6"/>
    <n v="1.025495E-6"/>
  </r>
  <r>
    <x v="25"/>
    <x v="26"/>
    <n v="0.419047"/>
    <n v="1.0451819999999899E-6"/>
    <n v="1.0596199999999999E-6"/>
    <n v="1.020682E-6"/>
  </r>
  <r>
    <x v="25"/>
    <x v="27"/>
    <n v="0.42388199999999998"/>
    <n v="1.0425570000000001E-6"/>
    <n v="1.0583070000000001E-6"/>
    <n v="1.02287E-6"/>
  </r>
  <r>
    <x v="25"/>
    <x v="28"/>
    <n v="0.42388199999999998"/>
    <n v="1.0434320000000001E-6"/>
    <n v="1.0552450000000001E-6"/>
    <n v="1.019151E-6"/>
  </r>
  <r>
    <x v="25"/>
    <x v="29"/>
    <n v="0.42388199999999998"/>
    <n v="1.039932E-6"/>
    <n v="1.0561200000000001E-6"/>
    <n v="1.0171819999999999E-6"/>
  </r>
  <r>
    <x v="25"/>
    <x v="30"/>
    <n v="0.42388199999999998"/>
    <n v="7.1738699999999996E-7"/>
    <n v="7.0808999999999998E-7"/>
    <n v="7.2799599999999995E-7"/>
  </r>
  <r>
    <x v="25"/>
    <x v="31"/>
    <n v="0.42388199999999998"/>
    <n v="7.0404299999999997E-7"/>
    <n v="6.9452800000000001E-7"/>
    <n v="7.09621E-7"/>
  </r>
  <r>
    <x v="25"/>
    <x v="32"/>
    <n v="0.42388199999999998"/>
    <n v="7.0152800000000001E-7"/>
    <n v="6.9168399999999996E-7"/>
    <n v="7.0371500000000003E-7"/>
  </r>
  <r>
    <x v="25"/>
    <x v="33"/>
    <n v="0.42871699999999902"/>
    <n v="7.0152800000000001E-7"/>
    <n v="6.8905900000000003E-7"/>
    <n v="7.0174599999999999E-7"/>
  </r>
  <r>
    <x v="25"/>
    <x v="34"/>
    <n v="0.42388199999999998"/>
    <n v="6.9890299999999997E-7"/>
    <n v="6.8884000000000002E-7"/>
    <n v="7.0098099999999899E-7"/>
  </r>
  <r>
    <x v="25"/>
    <x v="35"/>
    <n v="0.42871699999999902"/>
    <n v="6.9933999999999996E-7"/>
    <n v="6.87309E-7"/>
    <n v="7.0054300000000003E-7"/>
  </r>
  <r>
    <x v="25"/>
    <x v="36"/>
    <n v="0.42871699999999902"/>
    <n v="6.9780899999999899E-7"/>
    <n v="6.8621499999999998E-7"/>
    <n v="6.9955899999999997E-7"/>
  </r>
  <r>
    <x v="25"/>
    <x v="37"/>
    <n v="0.42871699999999902"/>
    <n v="6.9791799999999999E-7"/>
    <n v="6.8490299999999998E-7"/>
    <n v="6.9737100000000003E-7"/>
  </r>
  <r>
    <x v="25"/>
    <x v="38"/>
    <n v="0.42388199999999998"/>
    <n v="6.9715299999999899E-7"/>
    <n v="6.85997E-7"/>
    <n v="6.9780899999999899E-7"/>
  </r>
  <r>
    <x v="25"/>
    <x v="39"/>
    <n v="0.42388199999999998"/>
    <n v="6.9737100000000003E-7"/>
    <n v="6.8490299999999998E-7"/>
    <n v="6.9507499999999997E-7"/>
  </r>
  <r>
    <x v="25"/>
    <x v="40"/>
    <n v="0.264322"/>
    <n v="3.07998E-7"/>
    <n v="3.3249799999999999E-7"/>
    <n v="3.6399799999999997E-7"/>
  </r>
  <r>
    <x v="26"/>
    <x v="0"/>
    <n v="0.38520099999999902"/>
    <n v="3.3214850000000001E-6"/>
    <n v="3.4054850000000001E-6"/>
    <n v="4.0879810000000002E-6"/>
  </r>
  <r>
    <x v="26"/>
    <x v="1"/>
    <n v="0.39003599999999999"/>
    <n v="3.2812349999999999E-6"/>
    <n v="3.4124839999999999E-6"/>
    <n v="3.3564839999999999E-6"/>
  </r>
  <r>
    <x v="26"/>
    <x v="2"/>
    <n v="0.39487099999999897"/>
    <n v="3.2654850000000001E-6"/>
    <n v="3.3827339999999999E-6"/>
    <n v="3.3354849999999999E-6"/>
  </r>
  <r>
    <x v="26"/>
    <x v="3"/>
    <n v="0.39970600000000001"/>
    <n v="3.254985E-6"/>
    <n v="3.3652349999999999E-6"/>
    <n v="3.3074840000000001E-6"/>
  </r>
  <r>
    <x v="26"/>
    <x v="4"/>
    <n v="0.39970600000000001"/>
    <n v="3.2462349999999998E-6"/>
    <n v="3.3529839999999999E-6"/>
    <n v="3.2794849999999999E-6"/>
  </r>
  <r>
    <x v="26"/>
    <x v="5"/>
    <n v="0.39970600000000001"/>
    <n v="3.23923499999999E-6"/>
    <n v="3.340735E-6"/>
    <n v="3.258485E-6"/>
  </r>
  <r>
    <x v="26"/>
    <x v="6"/>
    <n v="0.39970600000000001"/>
    <n v="3.230485E-6"/>
    <n v="3.333734E-6"/>
    <n v="3.2374850000000001E-6"/>
  </r>
  <r>
    <x v="26"/>
    <x v="7"/>
    <n v="0.40454199999999901"/>
    <n v="3.228735E-6"/>
    <n v="3.3249839999999999E-6"/>
    <n v="3.2234849999999999E-6"/>
  </r>
  <r>
    <x v="26"/>
    <x v="8"/>
    <n v="0.40454199999999901"/>
    <n v="3.2217349999999999E-6"/>
    <n v="3.316235E-6"/>
    <n v="3.2059850000000001E-6"/>
  </r>
  <r>
    <x v="26"/>
    <x v="9"/>
    <n v="0.40454199999999901"/>
    <n v="3.2199849999999999E-6"/>
    <n v="3.314485E-6"/>
    <n v="3.1884849999999998E-6"/>
  </r>
  <r>
    <x v="26"/>
    <x v="10"/>
    <n v="0.40454199999999901"/>
    <n v="1.815616E-6"/>
    <n v="1.883866E-6"/>
    <n v="1.828741E-6"/>
  </r>
  <r>
    <x v="26"/>
    <x v="11"/>
    <n v="0.40454199999999901"/>
    <n v="1.798117E-6"/>
    <n v="1.868116E-6"/>
    <n v="1.8059919999999999E-6"/>
  </r>
  <r>
    <x v="26"/>
    <x v="12"/>
    <n v="0.40937699999999999"/>
    <n v="1.7911159999999999E-6"/>
    <n v="1.8602410000000001E-6"/>
    <n v="1.797242E-6"/>
  </r>
  <r>
    <x v="26"/>
    <x v="13"/>
    <n v="0.40937699999999999"/>
    <n v="1.7884919999999899E-6"/>
    <n v="1.855866E-6"/>
    <n v="1.793742E-6"/>
  </r>
  <r>
    <x v="26"/>
    <x v="14"/>
    <n v="0.40937699999999999"/>
    <n v="1.7876160000000001E-6"/>
    <n v="1.8514909999999999E-6"/>
    <n v="1.7849920000000001E-6"/>
  </r>
  <r>
    <x v="26"/>
    <x v="15"/>
    <n v="0.41421199999999903"/>
    <n v="1.782367E-6"/>
    <n v="1.8497409999999999E-6"/>
    <n v="1.779742E-6"/>
  </r>
  <r>
    <x v="26"/>
    <x v="16"/>
    <n v="0.40937699999999999"/>
    <n v="1.781492E-6"/>
    <n v="1.844491E-6"/>
    <n v="1.7727419999999899E-6"/>
  </r>
  <r>
    <x v="26"/>
    <x v="17"/>
    <n v="0.41421199999999903"/>
    <n v="1.777992E-6"/>
    <n v="1.841866E-6"/>
    <n v="1.769242E-6"/>
  </r>
  <r>
    <x v="26"/>
    <x v="18"/>
    <n v="0.41421199999999903"/>
    <n v="1.7744919999999999E-6"/>
    <n v="1.8357409999999999E-6"/>
    <n v="1.7622419999999999E-6"/>
  </r>
  <r>
    <x v="26"/>
    <x v="19"/>
    <n v="0.41421199999999903"/>
    <n v="1.7727419999999899E-6"/>
    <n v="1.8348659999999999E-6"/>
    <n v="1.7604919999999999E-6"/>
  </r>
  <r>
    <x v="26"/>
    <x v="20"/>
    <n v="0.419047"/>
    <n v="1.0714320000000001E-6"/>
    <n v="1.126994E-6"/>
    <n v="1.0596199999999999E-6"/>
  </r>
  <r>
    <x v="26"/>
    <x v="21"/>
    <n v="0.419047"/>
    <n v="1.0613699999999999E-6"/>
    <n v="1.1138700000000001E-6"/>
    <n v="1.03862E-6"/>
  </r>
  <r>
    <x v="26"/>
    <x v="22"/>
    <n v="0.42388199999999998"/>
    <n v="1.0565570000000001E-6"/>
    <n v="1.107307E-6"/>
    <n v="1.035557E-6"/>
  </r>
  <r>
    <x v="26"/>
    <x v="23"/>
    <n v="0.419047"/>
    <n v="1.053495E-6"/>
    <n v="1.1051199999999999E-6"/>
    <n v="1.0307449999999999E-6"/>
  </r>
  <r>
    <x v="26"/>
    <x v="24"/>
    <n v="0.419047"/>
    <n v="1.052182E-6"/>
    <n v="1.1020569999999899E-6"/>
    <n v="1.0276820000000001E-6"/>
  </r>
  <r>
    <x v="26"/>
    <x v="25"/>
    <n v="0.419047"/>
    <n v="1.049557E-6"/>
    <n v="1.098557E-6"/>
    <n v="1.0268080000000001E-6"/>
  </r>
  <r>
    <x v="26"/>
    <x v="26"/>
    <n v="0.419047"/>
    <n v="1.0451819999999899E-6"/>
    <n v="1.097682E-6"/>
    <n v="1.025495E-6"/>
  </r>
  <r>
    <x v="26"/>
    <x v="27"/>
    <n v="0.419047"/>
    <n v="1.049557E-6"/>
    <n v="1.09462E-6"/>
    <n v="1.021995E-6"/>
  </r>
  <r>
    <x v="26"/>
    <x v="28"/>
    <n v="0.419047"/>
    <n v="1.0443069999999899E-6"/>
    <n v="1.093745E-6"/>
    <n v="1.020682E-6"/>
  </r>
  <r>
    <x v="26"/>
    <x v="29"/>
    <n v="0.419047"/>
    <n v="1.0434320000000001E-6"/>
    <n v="1.0884949999999999E-6"/>
    <n v="1.0184949999999999E-6"/>
  </r>
  <r>
    <x v="26"/>
    <x v="30"/>
    <n v="0.42388199999999998"/>
    <n v="7.1257399999999999E-7"/>
    <n v="7.6146500000000002E-7"/>
    <n v="7.2055899999999996E-7"/>
  </r>
  <r>
    <x v="26"/>
    <x v="31"/>
    <n v="0.42388199999999998"/>
    <n v="7.0459000000000004E-7"/>
    <n v="7.4626199999999996E-7"/>
    <n v="7.01309E-7"/>
  </r>
  <r>
    <x v="26"/>
    <x v="32"/>
    <n v="0.42388199999999998"/>
    <n v="6.9562100000000001E-7"/>
    <n v="7.4068399999999898E-7"/>
    <n v="6.9518400000000001E-7"/>
  </r>
  <r>
    <x v="26"/>
    <x v="33"/>
    <n v="0.42388199999999998"/>
    <n v="6.9332499999999899E-7"/>
    <n v="7.38496E-7"/>
    <n v="6.9387099999999998E-7"/>
  </r>
  <r>
    <x v="26"/>
    <x v="34"/>
    <n v="0.42388199999999998"/>
    <n v="6.9146499999999995E-7"/>
    <n v="7.3674599999999997E-7"/>
    <n v="6.9277799999999998E-7"/>
  </r>
  <r>
    <x v="26"/>
    <x v="35"/>
    <n v="0.42388199999999998"/>
    <n v="6.9179300000000001E-7"/>
    <n v="7.3302700000000002E-7"/>
    <n v="6.9452800000000001E-7"/>
  </r>
  <r>
    <x v="26"/>
    <x v="36"/>
    <n v="0.42388199999999998"/>
    <n v="6.9080899999999995E-7"/>
    <n v="7.3390200000000003E-7"/>
    <n v="6.9332499999999899E-7"/>
  </r>
  <r>
    <x v="26"/>
    <x v="37"/>
    <n v="0.419047"/>
    <n v="6.8927799999999898E-7"/>
    <n v="7.30184E-7"/>
    <n v="6.9190299999999997E-7"/>
  </r>
  <r>
    <x v="26"/>
    <x v="38"/>
    <n v="0.42388199999999998"/>
    <n v="6.8862100000000001E-7"/>
    <n v="7.3138699999999996E-7"/>
    <n v="6.9124599999999899E-7"/>
  </r>
  <r>
    <x v="26"/>
    <x v="39"/>
    <n v="0.42388199999999998"/>
    <n v="6.8993399999999898E-7"/>
    <n v="7.2919900000000002E-7"/>
    <n v="6.9102799999999996E-7"/>
  </r>
  <r>
    <x v="26"/>
    <x v="40"/>
    <n v="0.39970600000000001"/>
    <n v="3.6837299999999999E-7"/>
    <n v="3.6399799999999997E-7"/>
    <n v="4.5062299999999902E-7"/>
  </r>
  <r>
    <x v="27"/>
    <x v="0"/>
    <n v="0.38036599999999998"/>
    <n v="3.387984E-6"/>
    <n v="3.5209839999999998E-6"/>
    <n v="2.908487E-6"/>
  </r>
  <r>
    <x v="27"/>
    <x v="1"/>
    <n v="0.38520099999999902"/>
    <n v="3.4334839999999998E-6"/>
    <n v="3.256735E-6"/>
    <n v="2.7264869999999999E-6"/>
  </r>
  <r>
    <x v="27"/>
    <x v="2"/>
    <n v="0.38520099999999902"/>
    <n v="3.4264849999999999E-6"/>
    <n v="3.2952350000000001E-6"/>
    <n v="2.6914869999999998E-6"/>
  </r>
  <r>
    <x v="27"/>
    <x v="3"/>
    <n v="0.38520099999999902"/>
    <n v="3.4142339999999999E-6"/>
    <n v="3.3599849999999998E-6"/>
    <n v="2.6634880000000001E-6"/>
  </r>
  <r>
    <x v="27"/>
    <x v="4"/>
    <n v="0.38520099999999902"/>
    <n v="3.40023399999999E-6"/>
    <n v="3.370485E-6"/>
    <n v="2.6529879999999999E-6"/>
  </r>
  <r>
    <x v="27"/>
    <x v="5"/>
    <n v="0.39003599999999999"/>
    <n v="3.391484E-6"/>
    <n v="3.3652340000000001E-6"/>
    <n v="2.6354880000000001E-6"/>
  </r>
  <r>
    <x v="27"/>
    <x v="6"/>
    <n v="0.39003599999999999"/>
    <n v="3.3774850000000001E-6"/>
    <n v="3.37048399999999E-6"/>
    <n v="2.6249879999999999E-6"/>
  </r>
  <r>
    <x v="27"/>
    <x v="7"/>
    <n v="0.39003599999999999"/>
    <n v="3.3687349999999999E-6"/>
    <n v="3.3652349999999999E-6"/>
    <n v="2.6144879999999998E-6"/>
  </r>
  <r>
    <x v="27"/>
    <x v="8"/>
    <n v="0.39003599999999999"/>
    <n v="3.3582349999999998E-6"/>
    <n v="3.35648499999999E-6"/>
    <n v="2.6074880000000001E-6"/>
  </r>
  <r>
    <x v="27"/>
    <x v="9"/>
    <n v="0.39487099999999897"/>
    <n v="3.3494850000000001E-6"/>
    <n v="3.3599849999999998E-6"/>
    <n v="2.596988E-6"/>
  </r>
  <r>
    <x v="27"/>
    <x v="10"/>
    <n v="0.39970600000000001"/>
    <n v="1.873366E-6"/>
    <n v="1.9048659999999899E-6"/>
    <n v="1.5251179999999899E-6"/>
  </r>
  <r>
    <x v="27"/>
    <x v="11"/>
    <n v="0.39970600000000001"/>
    <n v="1.8628659999999899E-6"/>
    <n v="1.9031160000000001E-6"/>
    <n v="1.502368E-6"/>
  </r>
  <r>
    <x v="27"/>
    <x v="12"/>
    <n v="0.39970600000000001"/>
    <n v="1.852366E-6"/>
    <n v="1.899616E-6"/>
    <n v="1.4944930000000001E-6"/>
  </r>
  <r>
    <x v="27"/>
    <x v="13"/>
    <n v="0.39970600000000001"/>
    <n v="1.8506159999999999E-6"/>
    <n v="1.8952409999999999E-6"/>
    <n v="1.491868E-6"/>
  </r>
  <r>
    <x v="27"/>
    <x v="14"/>
    <n v="0.39970600000000001"/>
    <n v="1.8471159999999899E-6"/>
    <n v="1.8926159999999999E-6"/>
    <n v="1.489243E-6"/>
  </r>
  <r>
    <x v="27"/>
    <x v="15"/>
    <n v="0.39970600000000001"/>
    <n v="1.842741E-6"/>
    <n v="1.885616E-6"/>
    <n v="1.4839929999999999E-6"/>
  </r>
  <r>
    <x v="27"/>
    <x v="16"/>
    <n v="0.40454199999999901"/>
    <n v="1.839241E-6"/>
    <n v="1.882116E-6"/>
    <n v="1.4813679999999899E-6"/>
  </r>
  <r>
    <x v="27"/>
    <x v="17"/>
    <n v="0.39970600000000001"/>
    <n v="1.8348659999999999E-6"/>
    <n v="1.8768659999999899E-6"/>
    <n v="1.478743E-6"/>
  </r>
  <r>
    <x v="27"/>
    <x v="18"/>
    <n v="0.40454199999999901"/>
    <n v="1.8339909999999999E-6"/>
    <n v="1.872491E-6"/>
    <n v="1.476118E-6"/>
  </r>
  <r>
    <x v="27"/>
    <x v="19"/>
    <n v="0.40454199999999901"/>
    <n v="1.828741E-6"/>
    <n v="1.868116E-6"/>
    <n v="1.473493E-6"/>
  </r>
  <r>
    <x v="27"/>
    <x v="20"/>
    <n v="0.40454199999999901"/>
    <n v="1.0924319999999999E-6"/>
    <n v="1.151932E-6"/>
    <n v="9.3318299999999997E-7"/>
  </r>
  <r>
    <x v="27"/>
    <x v="21"/>
    <n v="0.40937699999999999"/>
    <n v="1.0758069999999999E-6"/>
    <n v="1.1438379999999999E-6"/>
    <n v="9.1393300000000001E-7"/>
  </r>
  <r>
    <x v="27"/>
    <x v="22"/>
    <n v="0.40937699999999999"/>
    <n v="1.0731819999999899E-6"/>
    <n v="1.1394629999999899E-6"/>
    <n v="9.1130799999999997E-7"/>
  </r>
  <r>
    <x v="27"/>
    <x v="23"/>
    <n v="0.40937699999999999"/>
    <n v="1.069682E-6"/>
    <n v="1.135088E-6"/>
    <n v="9.0868299999999898E-7"/>
  </r>
  <r>
    <x v="27"/>
    <x v="24"/>
    <n v="0.40937699999999999"/>
    <n v="1.066182E-6"/>
    <n v="1.133776E-6"/>
    <n v="9.0649600000000002E-7"/>
  </r>
  <r>
    <x v="27"/>
    <x v="25"/>
    <n v="0.40937699999999999"/>
    <n v="1.065307E-6"/>
    <n v="1.1291820000000001E-6"/>
    <n v="9.0693300000000001E-7"/>
  </r>
  <r>
    <x v="27"/>
    <x v="26"/>
    <n v="0.40937699999999999"/>
    <n v="1.064432E-6"/>
    <n v="1.1267759999999999E-6"/>
    <n v="9.0255799999999995E-7"/>
  </r>
  <r>
    <x v="27"/>
    <x v="27"/>
    <n v="0.41421199999999903"/>
    <n v="1.0618069999999999E-6"/>
    <n v="1.122182E-6"/>
    <n v="9.0518299999999999E-7"/>
  </r>
  <r>
    <x v="27"/>
    <x v="28"/>
    <n v="0.41421199999999903"/>
    <n v="1.0613699999999999E-6"/>
    <n v="1.1245879999999899E-6"/>
    <n v="9.0212000000000003E-7"/>
  </r>
  <r>
    <x v="27"/>
    <x v="29"/>
    <n v="0.40937699999999999"/>
    <n v="1.0583070000000001E-6"/>
    <n v="1.1164949999999899E-6"/>
    <n v="9.0255799999999995E-7"/>
  </r>
  <r>
    <x v="27"/>
    <x v="30"/>
    <n v="0.419047"/>
    <n v="7.3816799999999899E-7"/>
    <n v="7.9088699999999998E-7"/>
    <n v="6.6576199999999995E-7"/>
  </r>
  <r>
    <x v="27"/>
    <x v="31"/>
    <n v="0.419047"/>
    <n v="7.2384E-7"/>
    <n v="7.7819899999999999E-7"/>
    <n v="6.50122E-7"/>
  </r>
  <r>
    <x v="27"/>
    <x v="32"/>
    <n v="0.41421199999999903"/>
    <n v="7.2044899999999999E-7"/>
    <n v="7.7108999999999995E-7"/>
    <n v="6.4487200000000003E-7"/>
  </r>
  <r>
    <x v="27"/>
    <x v="33"/>
    <n v="0.419047"/>
    <n v="7.1771500000000002E-7"/>
    <n v="7.6955899999999898E-7"/>
    <n v="6.4509000000000001E-7"/>
  </r>
  <r>
    <x v="27"/>
    <x v="34"/>
    <n v="0.419047"/>
    <n v="7.1519900000000002E-7"/>
    <n v="7.6594900000000003E-7"/>
    <n v="6.4279399999999995E-7"/>
  </r>
  <r>
    <x v="27"/>
    <x v="35"/>
    <n v="0.419047"/>
    <n v="7.1563699999999899E-7"/>
    <n v="7.63106E-7"/>
    <n v="6.4235600000000004E-7"/>
  </r>
  <r>
    <x v="27"/>
    <x v="36"/>
    <n v="0.419047"/>
    <n v="7.1607400000000004E-7"/>
    <n v="7.6234000000000004E-7"/>
    <n v="6.4213700000000003E-7"/>
  </r>
  <r>
    <x v="27"/>
    <x v="37"/>
    <n v="0.42388199999999998"/>
    <n v="7.12356E-7"/>
    <n v="7.6157399999999996E-7"/>
    <n v="6.4224699999999999E-7"/>
  </r>
  <r>
    <x v="27"/>
    <x v="38"/>
    <n v="0.41421199999999903"/>
    <n v="7.1312099999999899E-7"/>
    <n v="7.59715E-7"/>
    <n v="6.4224699999999999E-7"/>
  </r>
  <r>
    <x v="27"/>
    <x v="39"/>
    <n v="0.419047"/>
    <n v="7.1312099999999899E-7"/>
    <n v="7.5960599999999995E-7"/>
    <n v="6.4180899999999997E-7"/>
  </r>
  <r>
    <x v="27"/>
    <x v="40"/>
    <n v="0.42388199999999998"/>
    <n v="4.2962299999999998E-7"/>
    <n v="6.1599700000000003E-7"/>
    <n v="4.4099799999999999E-7"/>
  </r>
  <r>
    <x v="28"/>
    <x v="0"/>
    <n v="0.38520099999999902"/>
    <n v="3.226985E-6"/>
    <n v="3.111485E-6"/>
    <n v="3.2479849999999999E-6"/>
  </r>
  <r>
    <x v="28"/>
    <x v="1"/>
    <n v="0.39003599999999999"/>
    <n v="3.230485E-6"/>
    <n v="3.2794849999999999E-6"/>
    <n v="3.1779859999999999E-6"/>
  </r>
  <r>
    <x v="28"/>
    <x v="2"/>
    <n v="0.39003599999999999"/>
    <n v="3.2077350000000001E-6"/>
    <n v="3.3232350000000001E-6"/>
    <n v="3.1919849999999999E-6"/>
  </r>
  <r>
    <x v="28"/>
    <x v="3"/>
    <n v="0.39487099999999897"/>
    <n v="3.198985E-6"/>
    <n v="3.32673499999999E-6"/>
    <n v="3.1849849999999998E-6"/>
  </r>
  <r>
    <x v="28"/>
    <x v="4"/>
    <n v="0.39970600000000001"/>
    <n v="3.1849849999999998E-6"/>
    <n v="3.3249839999999999E-6"/>
    <n v="3.1849849999999998E-6"/>
  </r>
  <r>
    <x v="28"/>
    <x v="5"/>
    <n v="0.39970600000000001"/>
    <n v="3.1779850000000001E-6"/>
    <n v="3.317985E-6"/>
    <n v="3.16573599999999E-6"/>
  </r>
  <r>
    <x v="28"/>
    <x v="6"/>
    <n v="0.39970600000000001"/>
    <n v="3.170985E-6"/>
    <n v="3.3109849999999999E-6"/>
    <n v="3.1587349999999998E-6"/>
  </r>
  <r>
    <x v="28"/>
    <x v="7"/>
    <n v="0.39970600000000001"/>
    <n v="3.1657349999999999E-6"/>
    <n v="3.3039849999999998E-6"/>
    <n v="3.1587349999999998E-6"/>
  </r>
  <r>
    <x v="28"/>
    <x v="8"/>
    <n v="0.39970600000000001"/>
    <n v="3.1587360000000001E-6"/>
    <n v="3.3022349999999998E-6"/>
    <n v="3.1482350000000001E-6"/>
  </r>
  <r>
    <x v="28"/>
    <x v="9"/>
    <n v="0.40454199999999901"/>
    <n v="3.1569849999999998E-6"/>
    <n v="3.29698499999999E-6"/>
    <n v="3.13598599999999E-6"/>
  </r>
  <r>
    <x v="28"/>
    <x v="10"/>
    <n v="0.40454199999999901"/>
    <n v="1.8164910000000001E-6"/>
    <n v="1.844491E-6"/>
    <n v="1.8471159999999899E-6"/>
  </r>
  <r>
    <x v="28"/>
    <x v="11"/>
    <n v="0.40937699999999999"/>
    <n v="1.7998670000000001E-6"/>
    <n v="1.8348659999999999E-6"/>
    <n v="1.828741E-6"/>
  </r>
  <r>
    <x v="28"/>
    <x v="12"/>
    <n v="0.40937699999999999"/>
    <n v="1.7937409999999999E-6"/>
    <n v="1.829616E-6"/>
    <n v="1.8208659999999999E-6"/>
  </r>
  <r>
    <x v="28"/>
    <x v="13"/>
    <n v="0.40937699999999999"/>
    <n v="1.7902419999999999E-6"/>
    <n v="1.826116E-6"/>
    <n v="1.8164910000000001E-6"/>
  </r>
  <r>
    <x v="28"/>
    <x v="14"/>
    <n v="0.40937699999999999"/>
    <n v="1.7867419999999899E-6"/>
    <n v="1.824366E-6"/>
    <n v="1.810366E-6"/>
  </r>
  <r>
    <x v="28"/>
    <x v="15"/>
    <n v="0.40937699999999999"/>
    <n v="1.784991E-6"/>
    <n v="1.823491E-6"/>
    <n v="1.8051159999999999E-6"/>
  </r>
  <r>
    <x v="28"/>
    <x v="16"/>
    <n v="0.40937699999999999"/>
    <n v="1.784117E-6"/>
    <n v="1.8164910000000001E-6"/>
    <n v="1.8016160000000001E-6"/>
  </r>
  <r>
    <x v="28"/>
    <x v="17"/>
    <n v="0.40937699999999999"/>
    <n v="1.778867E-6"/>
    <n v="1.8173659999999899E-6"/>
    <n v="1.797242E-6"/>
  </r>
  <r>
    <x v="28"/>
    <x v="18"/>
    <n v="0.41421199999999903"/>
    <n v="1.777992E-6"/>
    <n v="1.812991E-6"/>
    <n v="1.794617E-6"/>
  </r>
  <r>
    <x v="28"/>
    <x v="19"/>
    <n v="0.40937699999999999"/>
    <n v="1.7762419999999999E-6"/>
    <n v="1.811241E-6"/>
    <n v="1.7911159999999999E-6"/>
  </r>
  <r>
    <x v="28"/>
    <x v="20"/>
    <n v="0.41421199999999903"/>
    <n v="1.0871820000000001E-6"/>
    <n v="1.083682E-6"/>
    <n v="1.1738070000000001E-6"/>
  </r>
  <r>
    <x v="28"/>
    <x v="21"/>
    <n v="0.419047"/>
    <n v="1.0718700000000001E-6"/>
    <n v="1.069682E-6"/>
    <n v="1.155432E-6"/>
  </r>
  <r>
    <x v="28"/>
    <x v="22"/>
    <n v="0.41421199999999903"/>
    <n v="1.069682E-6"/>
    <n v="1.06662E-6"/>
    <n v="1.152807E-6"/>
  </r>
  <r>
    <x v="28"/>
    <x v="23"/>
    <n v="0.41421199999999903"/>
    <n v="1.067932E-6"/>
    <n v="1.065745E-6"/>
    <n v="1.1501819999999999E-6"/>
  </r>
  <r>
    <x v="28"/>
    <x v="24"/>
    <n v="0.41421199999999903"/>
    <n v="1.065307E-6"/>
    <n v="1.063995E-6"/>
    <n v="1.1453699999999899E-6"/>
  </r>
  <r>
    <x v="28"/>
    <x v="25"/>
    <n v="0.41421199999999903"/>
    <n v="1.06487E-6"/>
    <n v="1.0604949999999999E-6"/>
    <n v="1.1431820000000001E-6"/>
  </r>
  <r>
    <x v="28"/>
    <x v="26"/>
    <n v="0.41421199999999903"/>
    <n v="1.0618069999999999E-6"/>
    <n v="1.0609319999999999E-6"/>
    <n v="1.142307E-6"/>
  </r>
  <r>
    <x v="28"/>
    <x v="27"/>
    <n v="0.419047"/>
    <n v="1.0618069999999999E-6"/>
    <n v="1.0574320000000001E-6"/>
    <n v="1.142744E-6"/>
  </r>
  <r>
    <x v="28"/>
    <x v="28"/>
    <n v="0.419047"/>
    <n v="1.0618069999999999E-6"/>
    <n v="1.0561200000000001E-6"/>
    <n v="1.137057E-6"/>
  </r>
  <r>
    <x v="28"/>
    <x v="29"/>
    <n v="0.42388199999999998"/>
    <n v="1.0583070000000001E-6"/>
    <n v="1.05437E-6"/>
    <n v="1.1364010000000001E-6"/>
  </r>
  <r>
    <x v="28"/>
    <x v="30"/>
    <n v="0.419047"/>
    <n v="7.2591799999999998E-7"/>
    <n v="7.0185599999999996E-7"/>
    <n v="8.2052700000000003E-7"/>
  </r>
  <r>
    <x v="28"/>
    <x v="31"/>
    <n v="0.42388199999999998"/>
    <n v="7.1180899999999899E-7"/>
    <n v="6.9004299999999998E-7"/>
    <n v="8.0171499999999998E-7"/>
  </r>
  <r>
    <x v="28"/>
    <x v="32"/>
    <n v="0.42388199999999998"/>
    <n v="7.0885599999999995E-7"/>
    <n v="6.8599599999999997E-7"/>
    <n v="7.9941799999999999E-7"/>
  </r>
  <r>
    <x v="28"/>
    <x v="33"/>
    <n v="0.42388199999999998"/>
    <n v="7.0677799999999998E-7"/>
    <n v="6.8402799999999996E-7"/>
    <n v="7.9613699999999995E-7"/>
  </r>
  <r>
    <x v="28"/>
    <x v="34"/>
    <n v="0.42388199999999998"/>
    <n v="7.0754300000000002E-7"/>
    <n v="6.8293399999999899E-7"/>
    <n v="7.9383999999999997E-7"/>
  </r>
  <r>
    <x v="28"/>
    <x v="35"/>
    <n v="0.42388199999999998"/>
    <n v="7.0371500000000003E-7"/>
    <n v="6.8271500000000004E-7"/>
    <n v="7.9143399999999899E-7"/>
  </r>
  <r>
    <x v="28"/>
    <x v="36"/>
    <n v="0.42388199999999998"/>
    <n v="7.0469899999999998E-7"/>
    <n v="6.8260599999999999E-7"/>
    <n v="7.9077700000000001E-7"/>
  </r>
  <r>
    <x v="28"/>
    <x v="37"/>
    <n v="0.42871699999999902"/>
    <n v="7.0284000000000001E-7"/>
    <n v="6.7888700000000004E-7"/>
    <n v="7.9022999999999995E-7"/>
  </r>
  <r>
    <x v="28"/>
    <x v="38"/>
    <n v="0.42871699999999902"/>
    <n v="7.0273099999999997E-7"/>
    <n v="6.7833999999999997E-7"/>
    <n v="7.9077700000000001E-7"/>
  </r>
  <r>
    <x v="28"/>
    <x v="39"/>
    <n v="0.42388199999999998"/>
    <n v="7.02621E-7"/>
    <n v="6.7823100000000003E-7"/>
    <n v="7.8902699999999999E-7"/>
  </r>
  <r>
    <x v="28"/>
    <x v="40"/>
    <n v="0.29816799999999999"/>
    <n v="3.4299799999999999E-7"/>
    <n v="3.6618499999999999E-7"/>
    <n v="4.7293499999999901E-7"/>
  </r>
  <r>
    <x v="29"/>
    <x v="0"/>
    <n v="0.36102499999999998"/>
    <n v="3.3774839999999998E-6"/>
    <n v="3.1639849999999999E-6"/>
    <n v="3.2479849999999999E-6"/>
  </r>
  <r>
    <x v="29"/>
    <x v="1"/>
    <n v="0.36585999999999902"/>
    <n v="3.3634849999999999E-6"/>
    <n v="3.2724849999999998E-6"/>
    <n v="3.184986E-6"/>
  </r>
  <r>
    <x v="29"/>
    <x v="2"/>
    <n v="0.370695"/>
    <n v="3.3529850000000001E-6"/>
    <n v="3.3004849999999998E-6"/>
    <n v="3.195485E-6"/>
  </r>
  <r>
    <x v="29"/>
    <x v="3"/>
    <n v="0.375531"/>
    <n v="3.3354849999999999E-6"/>
    <n v="3.29873499999999E-6"/>
    <n v="3.18323499999999E-6"/>
  </r>
  <r>
    <x v="29"/>
    <x v="4"/>
    <n v="0.375531"/>
    <n v="3.3249839999999999E-6"/>
    <n v="3.3004849999999998E-6"/>
    <n v="3.172735E-6"/>
  </r>
  <r>
    <x v="29"/>
    <x v="5"/>
    <n v="0.38036599999999998"/>
    <n v="3.3214850000000001E-6"/>
    <n v="3.2952350000000001E-6"/>
    <n v="3.1587360000000001E-6"/>
  </r>
  <r>
    <x v="29"/>
    <x v="6"/>
    <n v="0.38520099999999902"/>
    <n v="3.3039849999999998E-6"/>
    <n v="3.284735E-6"/>
    <n v="3.1464850000000001E-6"/>
  </r>
  <r>
    <x v="29"/>
    <x v="7"/>
    <n v="0.38520099999999902"/>
    <n v="3.2934850000000001E-6"/>
    <n v="3.2812349999999999E-6"/>
    <n v="3.13598599999999E-6"/>
  </r>
  <r>
    <x v="29"/>
    <x v="8"/>
    <n v="0.38520099999999902"/>
    <n v="3.286485E-6"/>
    <n v="3.2742349999999998E-6"/>
    <n v="3.1289860000000001E-6"/>
  </r>
  <r>
    <x v="29"/>
    <x v="9"/>
    <n v="0.38520099999999902"/>
    <n v="3.2724849999999998E-6"/>
    <n v="3.26898499999999E-6"/>
    <n v="3.1202359999999999E-6"/>
  </r>
  <r>
    <x v="29"/>
    <x v="10"/>
    <n v="0.39003599999999999"/>
    <n v="1.855866E-6"/>
    <n v="1.827866E-6"/>
    <n v="1.8059909999999999E-6"/>
  </r>
  <r>
    <x v="29"/>
    <x v="11"/>
    <n v="0.39003599999999999"/>
    <n v="1.838366E-6"/>
    <n v="1.8199909999999999E-6"/>
    <n v="1.7893659999999899E-6"/>
  </r>
  <r>
    <x v="29"/>
    <x v="12"/>
    <n v="0.39003599999999999"/>
    <n v="1.8313660000000001E-6"/>
    <n v="1.8164910000000001E-6"/>
    <n v="1.778867E-6"/>
  </r>
  <r>
    <x v="29"/>
    <x v="13"/>
    <n v="0.39003599999999999"/>
    <n v="1.8226159999999999E-6"/>
    <n v="1.811241E-6"/>
    <n v="1.7736169999999899E-6"/>
  </r>
  <r>
    <x v="29"/>
    <x v="14"/>
    <n v="0.39487099999999897"/>
    <n v="1.826116E-6"/>
    <n v="1.812117E-6"/>
    <n v="1.7718669999999899E-6"/>
  </r>
  <r>
    <x v="29"/>
    <x v="15"/>
    <n v="0.39487099999999897"/>
    <n v="1.8217409999999999E-6"/>
    <n v="1.8068659999999999E-6"/>
    <n v="1.764867E-6"/>
  </r>
  <r>
    <x v="29"/>
    <x v="16"/>
    <n v="0.39487099999999897"/>
    <n v="1.8173659999999899E-6"/>
    <n v="1.8042409999999899E-6"/>
    <n v="1.7587419999999899E-6"/>
  </r>
  <r>
    <x v="29"/>
    <x v="17"/>
    <n v="0.39970600000000001"/>
    <n v="1.814741E-6"/>
    <n v="1.799866E-6"/>
    <n v="1.755242E-6"/>
  </r>
  <r>
    <x v="29"/>
    <x v="18"/>
    <n v="0.39970600000000001"/>
    <n v="1.811241E-6"/>
    <n v="1.797241E-6"/>
    <n v="1.752617E-6"/>
  </r>
  <r>
    <x v="29"/>
    <x v="19"/>
    <n v="0.39970600000000001"/>
    <n v="1.808617E-6"/>
    <n v="1.794617E-6"/>
    <n v="1.7482419999999999E-6"/>
  </r>
  <r>
    <x v="29"/>
    <x v="20"/>
    <n v="0.39970600000000001"/>
    <n v="1.09637E-6"/>
    <n v="1.0709950000000001E-6"/>
    <n v="1.1309319999999899E-6"/>
  </r>
  <r>
    <x v="29"/>
    <x v="21"/>
    <n v="0.40454199999999901"/>
    <n v="1.081057E-6"/>
    <n v="1.0565570000000001E-6"/>
    <n v="1.114526E-6"/>
  </r>
  <r>
    <x v="29"/>
    <x v="22"/>
    <n v="0.40454199999999901"/>
    <n v="1.0762449999999999E-6"/>
    <n v="1.0565570000000001E-6"/>
    <n v="1.1105879999999899E-6"/>
  </r>
  <r>
    <x v="29"/>
    <x v="23"/>
    <n v="0.40454199999999901"/>
    <n v="1.0736199999999999E-6"/>
    <n v="1.053057E-6"/>
    <n v="1.1075260000000001E-6"/>
  </r>
  <r>
    <x v="29"/>
    <x v="24"/>
    <n v="0.40454199999999901"/>
    <n v="1.0723070000000001E-6"/>
    <n v="1.0486819999999999E-6"/>
    <n v="1.103588E-6"/>
  </r>
  <r>
    <x v="29"/>
    <x v="25"/>
    <n v="0.40454199999999901"/>
    <n v="1.0701200000000001E-6"/>
    <n v="1.0473699999999999E-6"/>
    <n v="1.102713E-6"/>
  </r>
  <r>
    <x v="29"/>
    <x v="26"/>
    <n v="0.40454199999999901"/>
    <n v="1.067057E-6"/>
    <n v="1.0438699999999899E-6"/>
    <n v="1.1007450000000001E-6"/>
  </r>
  <r>
    <x v="29"/>
    <x v="27"/>
    <n v="0.40454199999999901"/>
    <n v="1.06662E-6"/>
    <n v="1.0438699999999899E-6"/>
    <n v="1.0987759999999999E-6"/>
  </r>
  <r>
    <x v="29"/>
    <x v="28"/>
    <n v="0.40454199999999901"/>
    <n v="1.0635569999999999E-6"/>
    <n v="1.0421200000000001E-6"/>
    <n v="1.097245E-6"/>
  </r>
  <r>
    <x v="29"/>
    <x v="29"/>
    <n v="0.40454199999999901"/>
    <n v="1.0626819999999999E-6"/>
    <n v="1.0412450000000001E-6"/>
    <n v="1.095057E-6"/>
  </r>
  <r>
    <x v="29"/>
    <x v="30"/>
    <n v="0.40937699999999999"/>
    <n v="7.3182399999999995E-7"/>
    <n v="6.9277799999999998E-7"/>
    <n v="7.9208999999999899E-7"/>
  </r>
  <r>
    <x v="29"/>
    <x v="31"/>
    <n v="0.41421199999999903"/>
    <n v="7.1508999999999998E-7"/>
    <n v="6.7943399999999999E-7"/>
    <n v="7.7491799999999995E-7"/>
  </r>
  <r>
    <x v="29"/>
    <x v="32"/>
    <n v="0.40937699999999999"/>
    <n v="7.1312099999999899E-7"/>
    <n v="6.7462199999999898E-7"/>
    <n v="7.7087099999999899E-7"/>
  </r>
  <r>
    <x v="29"/>
    <x v="33"/>
    <n v="0.41421199999999903"/>
    <n v="7.0951199999999995E-7"/>
    <n v="6.7396500000000001E-7"/>
    <n v="7.6813699999999996E-7"/>
  </r>
  <r>
    <x v="29"/>
    <x v="34"/>
    <n v="0.41421199999999903"/>
    <n v="7.0776200000000003E-7"/>
    <n v="6.7221499999999999E-7"/>
    <n v="7.6551200000000003E-7"/>
  </r>
  <r>
    <x v="29"/>
    <x v="35"/>
    <n v="0.40937699999999999"/>
    <n v="7.0830899999999999E-7"/>
    <n v="6.6958999999999995E-7"/>
    <n v="7.6660500000000003E-7"/>
  </r>
  <r>
    <x v="29"/>
    <x v="36"/>
    <n v="0.40937699999999999"/>
    <n v="7.0502799999999995E-7"/>
    <n v="6.6827799999999899E-7"/>
    <n v="7.64199E-7"/>
  </r>
  <r>
    <x v="29"/>
    <x v="37"/>
    <n v="0.41421199999999903"/>
    <n v="7.0623100000000002E-7"/>
    <n v="6.6805899999999898E-7"/>
    <n v="7.6540199999999996E-7"/>
  </r>
  <r>
    <x v="29"/>
    <x v="38"/>
    <n v="0.40937699999999999"/>
    <n v="7.0448099999999999E-7"/>
    <n v="6.6630900000000001E-7"/>
    <n v="7.6288699999999999E-7"/>
  </r>
  <r>
    <x v="29"/>
    <x v="39"/>
    <n v="0.40937699999999999"/>
    <n v="7.0546499999999899E-7"/>
    <n v="6.6587200000000002E-7"/>
    <n v="7.6288699999999999E-7"/>
  </r>
  <r>
    <x v="29"/>
    <x v="40"/>
    <n v="0.44322299999999998"/>
    <n v="4.3312299999999998E-7"/>
    <n v="3.6268499999999999E-7"/>
    <n v="3.9199800000000001E-7"/>
  </r>
  <r>
    <x v="30"/>
    <x v="0"/>
    <n v="0.34651999999999999"/>
    <n v="3.3249839999999999E-6"/>
    <n v="3.153486E-6"/>
    <n v="3.5279839999999999E-6"/>
  </r>
  <r>
    <x v="30"/>
    <x v="1"/>
    <n v="0.35619000000000001"/>
    <n v="3.3634849999999999E-6"/>
    <n v="3.2374850000000001E-6"/>
    <n v="3.1919849999999999E-6"/>
  </r>
  <r>
    <x v="30"/>
    <x v="2"/>
    <n v="0.36102499999999998"/>
    <n v="3.3459839999999998E-6"/>
    <n v="3.2934850000000001E-6"/>
    <n v="3.1919849999999999E-6"/>
  </r>
  <r>
    <x v="30"/>
    <x v="3"/>
    <n v="0.36585999999999902"/>
    <n v="3.328484E-6"/>
    <n v="3.29873499999999E-6"/>
    <n v="3.181486E-6"/>
  </r>
  <r>
    <x v="30"/>
    <x v="4"/>
    <n v="0.36585999999999902"/>
    <n v="3.314485E-6"/>
    <n v="3.29873499999999E-6"/>
    <n v="3.16398599999999E-6"/>
  </r>
  <r>
    <x v="30"/>
    <x v="5"/>
    <n v="0.370695"/>
    <n v="3.3074849999999999E-6"/>
    <n v="3.2934850000000001E-6"/>
    <n v="3.1499850000000001E-6"/>
  </r>
  <r>
    <x v="30"/>
    <x v="6"/>
    <n v="0.370695"/>
    <n v="3.3004849999999998E-6"/>
    <n v="3.2899850000000001E-6"/>
    <n v="3.1359849999999999E-6"/>
  </r>
  <r>
    <x v="30"/>
    <x v="7"/>
    <n v="0.375531"/>
    <n v="3.2899850000000001E-6"/>
    <n v="3.282985E-6"/>
    <n v="3.125486E-6"/>
  </r>
  <r>
    <x v="30"/>
    <x v="8"/>
    <n v="0.375531"/>
    <n v="3.282985E-6"/>
    <n v="3.2812349999999999E-6"/>
    <n v="3.1114859999999998E-6"/>
  </r>
  <r>
    <x v="30"/>
    <x v="9"/>
    <n v="0.38036599999999998"/>
    <n v="3.2724849999999998E-6"/>
    <n v="3.2724849999999998E-6"/>
    <n v="3.1027360000000001E-6"/>
  </r>
  <r>
    <x v="30"/>
    <x v="10"/>
    <n v="0.38036599999999998"/>
    <n v="1.8322409999999899E-6"/>
    <n v="1.8339909999999999E-6"/>
    <n v="1.814741E-6"/>
  </r>
  <r>
    <x v="30"/>
    <x v="11"/>
    <n v="0.38520099999999902"/>
    <n v="1.8199909999999999E-6"/>
    <n v="1.826991E-6"/>
    <n v="1.793742E-6"/>
  </r>
  <r>
    <x v="30"/>
    <x v="12"/>
    <n v="0.38520099999999902"/>
    <n v="1.812991E-6"/>
    <n v="1.8199909999999999E-6"/>
    <n v="1.7876169999999899E-6"/>
  </r>
  <r>
    <x v="30"/>
    <x v="13"/>
    <n v="0.38520099999999902"/>
    <n v="1.811241E-6"/>
    <n v="1.8164910000000001E-6"/>
    <n v="1.783242E-6"/>
  </r>
  <r>
    <x v="30"/>
    <x v="14"/>
    <n v="0.38520099999999902"/>
    <n v="1.8042409999999899E-6"/>
    <n v="1.811241E-6"/>
    <n v="1.7762419999999999E-6"/>
  </r>
  <r>
    <x v="30"/>
    <x v="15"/>
    <n v="0.38520099999999902"/>
    <n v="1.8016160000000001E-6"/>
    <n v="1.812116E-6"/>
    <n v="1.7718669999999899E-6"/>
  </r>
  <r>
    <x v="30"/>
    <x v="16"/>
    <n v="0.39003599999999999"/>
    <n v="1.799866E-6"/>
    <n v="1.8051169999999999E-6"/>
    <n v="1.767492E-6"/>
  </r>
  <r>
    <x v="30"/>
    <x v="17"/>
    <n v="0.39003599999999999"/>
    <n v="1.798117E-6"/>
    <n v="1.8016160000000001E-6"/>
    <n v="1.765742E-6"/>
  </r>
  <r>
    <x v="30"/>
    <x v="18"/>
    <n v="0.39003599999999999"/>
    <n v="1.794616E-6"/>
    <n v="1.8024909999999899E-6"/>
    <n v="1.7587419999999899E-6"/>
  </r>
  <r>
    <x v="30"/>
    <x v="19"/>
    <n v="0.39003599999999999"/>
    <n v="1.7928659999999999E-6"/>
    <n v="1.798116E-6"/>
    <n v="1.753492E-6"/>
  </r>
  <r>
    <x v="30"/>
    <x v="20"/>
    <n v="0.39487099999999897"/>
    <n v="1.053495E-6"/>
    <n v="1.0727449999999899E-6"/>
    <n v="1.107745E-6"/>
  </r>
  <r>
    <x v="30"/>
    <x v="21"/>
    <n v="0.39970600000000001"/>
    <n v="1.039495E-6"/>
    <n v="1.0613699999999999E-6"/>
    <n v="1.0911199999999999E-6"/>
  </r>
  <r>
    <x v="30"/>
    <x v="22"/>
    <n v="0.39970600000000001"/>
    <n v="1.035557E-6"/>
    <n v="1.0596199999999999E-6"/>
    <n v="1.0871820000000001E-6"/>
  </r>
  <r>
    <x v="30"/>
    <x v="23"/>
    <n v="0.39970600000000001"/>
    <n v="1.0333699999999999E-6"/>
    <n v="1.05437E-6"/>
    <n v="1.08062E-6"/>
  </r>
  <r>
    <x v="30"/>
    <x v="24"/>
    <n v="0.39487099999999897"/>
    <n v="1.0311819999999999E-6"/>
    <n v="1.052182E-6"/>
    <n v="1.077995E-6"/>
  </r>
  <r>
    <x v="30"/>
    <x v="25"/>
    <n v="0.39487099999999897"/>
    <n v="1.0285570000000001E-6"/>
    <n v="1.051745E-6"/>
    <n v="1.0758069999999999E-6"/>
  </r>
  <r>
    <x v="30"/>
    <x v="26"/>
    <n v="0.39970600000000001"/>
    <n v="1.0276820000000001E-6"/>
    <n v="1.0486819999999999E-6"/>
    <n v="1.0744949999999999E-6"/>
  </r>
  <r>
    <x v="30"/>
    <x v="27"/>
    <n v="0.39970600000000001"/>
    <n v="1.026807E-6"/>
    <n v="1.0473699999999999E-6"/>
    <n v="1.0731819999999899E-6"/>
  </r>
  <r>
    <x v="30"/>
    <x v="28"/>
    <n v="0.39970600000000001"/>
    <n v="1.025932E-6"/>
    <n v="1.0456199999999999E-6"/>
    <n v="1.0718700000000001E-6"/>
  </r>
  <r>
    <x v="30"/>
    <x v="29"/>
    <n v="0.39487099999999897"/>
    <n v="1.02462E-6"/>
    <n v="1.0429950000000001E-6"/>
    <n v="1.0714320000000001E-6"/>
  </r>
  <r>
    <x v="30"/>
    <x v="30"/>
    <n v="0.40937699999999999"/>
    <n v="6.87309E-7"/>
    <n v="7.0273099999999997E-7"/>
    <n v="7.7338699999999898E-7"/>
  </r>
  <r>
    <x v="30"/>
    <x v="31"/>
    <n v="0.40454199999999901"/>
    <n v="6.69918E-7"/>
    <n v="6.8807499999999997E-7"/>
    <n v="7.5446500000000003E-7"/>
  </r>
  <r>
    <x v="30"/>
    <x v="32"/>
    <n v="0.40937699999999999"/>
    <n v="6.6663699999999996E-7"/>
    <n v="6.8380899999999995E-7"/>
    <n v="7.5238699999999899E-7"/>
  </r>
  <r>
    <x v="30"/>
    <x v="33"/>
    <n v="0.40937699999999999"/>
    <n v="6.6499700000000001E-7"/>
    <n v="6.8096500000000001E-7"/>
    <n v="7.48231E-7"/>
  </r>
  <r>
    <x v="30"/>
    <x v="34"/>
    <n v="0.40937699999999999"/>
    <n v="6.6433999999999998E-7"/>
    <n v="6.8107499999999998E-7"/>
    <n v="7.4659000000000002E-7"/>
  </r>
  <r>
    <x v="30"/>
    <x v="35"/>
    <n v="0.40937699999999999"/>
    <n v="6.6313700000000002E-7"/>
    <n v="6.7932499999999995E-7"/>
    <n v="7.4648099999999997E-7"/>
  </r>
  <r>
    <x v="30"/>
    <x v="36"/>
    <n v="0.40454199999999901"/>
    <n v="6.6258999999999995E-7"/>
    <n v="6.7615299999999995E-7"/>
    <n v="7.4330899999999998E-7"/>
  </r>
  <r>
    <x v="30"/>
    <x v="37"/>
    <n v="0.40937699999999999"/>
    <n v="6.6215299999999996E-7"/>
    <n v="6.7713700000000001E-7"/>
    <n v="7.4319900000000001E-7"/>
  </r>
  <r>
    <x v="30"/>
    <x v="38"/>
    <n v="0.40937699999999999"/>
    <n v="6.6073099999999999E-7"/>
    <n v="6.7484000000000003E-7"/>
    <n v="7.4155899999999995E-7"/>
  </r>
  <r>
    <x v="30"/>
    <x v="39"/>
    <n v="0.40937699999999999"/>
    <n v="6.5996500000000002E-7"/>
    <n v="6.7429299999999996E-7"/>
    <n v="7.41887E-7"/>
  </r>
  <r>
    <x v="30"/>
    <x v="40"/>
    <n v="0.41421199999999903"/>
    <n v="4.0337299999999902E-7"/>
    <n v="3.99435E-7"/>
    <n v="4.7337200000000001E-7"/>
  </r>
  <r>
    <x v="31"/>
    <x v="0"/>
    <n v="0.375531"/>
    <n v="3.2794849999999999E-6"/>
    <n v="3.4719839999999999E-6"/>
    <n v="3.359984E-6"/>
  </r>
  <r>
    <x v="31"/>
    <x v="1"/>
    <n v="0.38036599999999998"/>
    <n v="3.282985E-6"/>
    <n v="3.32498499999999E-6"/>
    <n v="3.195485E-6"/>
  </r>
  <r>
    <x v="31"/>
    <x v="2"/>
    <n v="0.38520099999999902"/>
    <n v="3.2637350000000001E-6"/>
    <n v="3.3617349999999998E-6"/>
    <n v="3.198985E-6"/>
  </r>
  <r>
    <x v="31"/>
    <x v="3"/>
    <n v="0.38520099999999902"/>
    <n v="3.2462349999999998E-6"/>
    <n v="3.3652340000000001E-6"/>
    <n v="3.18148499999999E-6"/>
  </r>
  <r>
    <x v="31"/>
    <x v="4"/>
    <n v="0.39003599999999999"/>
    <n v="3.2357350000000001E-6"/>
    <n v="3.3599849999999998E-6"/>
    <n v="3.170985E-6"/>
  </r>
  <r>
    <x v="31"/>
    <x v="5"/>
    <n v="0.39003599999999999"/>
    <n v="3.2234849999999999E-6"/>
    <n v="3.3529850000000001E-6"/>
    <n v="3.15348499999999E-6"/>
  </r>
  <r>
    <x v="31"/>
    <x v="6"/>
    <n v="0.39487099999999897"/>
    <n v="3.2182349999999999E-6"/>
    <n v="3.344235E-6"/>
    <n v="3.141235E-6"/>
  </r>
  <r>
    <x v="31"/>
    <x v="7"/>
    <n v="0.39487099999999897"/>
    <n v="3.20948499999999E-6"/>
    <n v="3.3372340000000001E-6"/>
    <n v="3.1272349999999998E-6"/>
  </r>
  <r>
    <x v="31"/>
    <x v="8"/>
    <n v="0.39487099999999897"/>
    <n v="3.2042350000000001E-6"/>
    <n v="3.32673499999999E-6"/>
    <n v="3.1149859999999999E-6"/>
  </r>
  <r>
    <x v="31"/>
    <x v="9"/>
    <n v="0.39970600000000001"/>
    <n v="3.197235E-6"/>
    <n v="3.3232350000000001E-6"/>
    <n v="3.10623599999999E-6"/>
  </r>
  <r>
    <x v="31"/>
    <x v="10"/>
    <n v="0.40454199999999901"/>
    <n v="1.810366E-6"/>
    <n v="1.854991E-6"/>
    <n v="1.810366E-6"/>
  </r>
  <r>
    <x v="31"/>
    <x v="11"/>
    <n v="0.40454199999999901"/>
    <n v="1.7937409999999999E-6"/>
    <n v="1.844491E-6"/>
    <n v="1.7928659999999999E-6"/>
  </r>
  <r>
    <x v="31"/>
    <x v="12"/>
    <n v="0.40454199999999901"/>
    <n v="1.7893659999999899E-6"/>
    <n v="1.838366E-6"/>
    <n v="1.7858670000000001E-6"/>
  </r>
  <r>
    <x v="31"/>
    <x v="13"/>
    <n v="0.40454199999999901"/>
    <n v="1.784117E-6"/>
    <n v="1.8357409999999999E-6"/>
    <n v="1.779742E-6"/>
  </r>
  <r>
    <x v="31"/>
    <x v="14"/>
    <n v="0.40454199999999901"/>
    <n v="1.784117E-6"/>
    <n v="1.8313660000000001E-6"/>
    <n v="1.7727410000000001E-6"/>
  </r>
  <r>
    <x v="31"/>
    <x v="15"/>
    <n v="0.40937699999999999"/>
    <n v="1.780617E-6"/>
    <n v="1.829616E-6"/>
    <n v="1.770117E-6"/>
  </r>
  <r>
    <x v="31"/>
    <x v="16"/>
    <n v="0.40937699999999999"/>
    <n v="1.7771169999999999E-6"/>
    <n v="1.826991E-6"/>
    <n v="1.769242E-6"/>
  </r>
  <r>
    <x v="31"/>
    <x v="17"/>
    <n v="0.40454199999999901"/>
    <n v="1.7762419999999999E-6"/>
    <n v="1.823491E-6"/>
    <n v="1.7622419999999999E-6"/>
  </r>
  <r>
    <x v="31"/>
    <x v="18"/>
    <n v="0.40937699999999999"/>
    <n v="1.7709920000000001E-6"/>
    <n v="1.8173659999999899E-6"/>
    <n v="1.755242E-6"/>
  </r>
  <r>
    <x v="31"/>
    <x v="19"/>
    <n v="0.40937699999999999"/>
    <n v="1.7727419999999899E-6"/>
    <n v="1.8182409999999899E-6"/>
    <n v="1.755242E-6"/>
  </r>
  <r>
    <x v="31"/>
    <x v="20"/>
    <n v="0.41421199999999903"/>
    <n v="1.053495E-6"/>
    <n v="1.0604949999999999E-6"/>
    <n v="1.112557E-6"/>
  </r>
  <r>
    <x v="31"/>
    <x v="21"/>
    <n v="0.41421199999999903"/>
    <n v="1.0421200000000001E-6"/>
    <n v="1.049995E-6"/>
    <n v="1.096807E-6"/>
  </r>
  <r>
    <x v="31"/>
    <x v="22"/>
    <n v="0.41421199999999903"/>
    <n v="1.03862E-6"/>
    <n v="1.0473699999999999E-6"/>
    <n v="1.0898069999999999E-6"/>
  </r>
  <r>
    <x v="31"/>
    <x v="23"/>
    <n v="0.419047"/>
    <n v="1.0346819999999999E-6"/>
    <n v="1.0438699999999899E-6"/>
    <n v="1.0871820000000001E-6"/>
  </r>
  <r>
    <x v="31"/>
    <x v="24"/>
    <n v="0.41421199999999903"/>
    <n v="1.0333699999999999E-6"/>
    <n v="1.0447449999999999E-6"/>
    <n v="1.0863070000000001E-6"/>
  </r>
  <r>
    <x v="31"/>
    <x v="25"/>
    <n v="0.419047"/>
    <n v="1.0320569999999999E-6"/>
    <n v="1.040807E-6"/>
    <n v="1.083682E-6"/>
  </r>
  <r>
    <x v="31"/>
    <x v="26"/>
    <n v="0.41421199999999903"/>
    <n v="1.0298699999999899E-6"/>
    <n v="1.0412450000000001E-6"/>
    <n v="1.081495E-6"/>
  </r>
  <r>
    <x v="31"/>
    <x v="27"/>
    <n v="0.41421199999999903"/>
    <n v="1.0285570000000001E-6"/>
    <n v="1.037745E-6"/>
    <n v="1.079307E-6"/>
  </r>
  <r>
    <x v="31"/>
    <x v="28"/>
    <n v="0.419047"/>
    <n v="1.0281200000000001E-6"/>
    <n v="1.036432E-6"/>
    <n v="1.0766819999999999E-6"/>
  </r>
  <r>
    <x v="31"/>
    <x v="29"/>
    <n v="0.41421199999999903"/>
    <n v="1.025057E-6"/>
    <n v="1.0346819999999999E-6"/>
    <n v="1.076026E-6"/>
  </r>
  <r>
    <x v="31"/>
    <x v="30"/>
    <n v="0.42388199999999998"/>
    <n v="6.8162100000000001E-7"/>
    <n v="6.7484000000000003E-7"/>
    <n v="7.6408999999999996E-7"/>
  </r>
  <r>
    <x v="31"/>
    <x v="31"/>
    <n v="0.42388199999999998"/>
    <n v="6.6587200000000002E-7"/>
    <n v="6.62262E-7"/>
    <n v="7.4757399999999997E-7"/>
  </r>
  <r>
    <x v="31"/>
    <x v="32"/>
    <n v="0.42388199999999998"/>
    <n v="6.64778E-7"/>
    <n v="6.5854299999999899E-7"/>
    <n v="7.4374599999999997E-7"/>
  </r>
  <r>
    <x v="31"/>
    <x v="33"/>
    <n v="0.42871699999999902"/>
    <n v="6.6193399999999995E-7"/>
    <n v="6.5668399999999998E-7"/>
    <n v="7.4221499999999995E-7"/>
  </r>
  <r>
    <x v="31"/>
    <x v="34"/>
    <n v="0.42871699999999902"/>
    <n v="6.6149699999999996E-7"/>
    <n v="6.55043E-7"/>
    <n v="7.4035599999999999E-7"/>
  </r>
  <r>
    <x v="31"/>
    <x v="35"/>
    <n v="0.42388199999999998"/>
    <n v="6.6018400000000003E-7"/>
    <n v="6.5515299999999996E-7"/>
    <n v="7.3773099999999995E-7"/>
  </r>
  <r>
    <x v="31"/>
    <x v="36"/>
    <n v="0.42388199999999998"/>
    <n v="6.5854299999999899E-7"/>
    <n v="6.5285599999999998E-7"/>
    <n v="7.3685599999999898E-7"/>
  </r>
  <r>
    <x v="31"/>
    <x v="37"/>
    <n v="0.42871699999999902"/>
    <n v="6.5919999999999997E-7"/>
    <n v="6.5209000000000001E-7"/>
    <n v="7.3598100000000003E-7"/>
  </r>
  <r>
    <x v="31"/>
    <x v="38"/>
    <n v="0.42388199999999998"/>
    <n v="6.5974700000000004E-7"/>
    <n v="6.5219999999999998E-7"/>
    <n v="7.34012E-7"/>
  </r>
  <r>
    <x v="31"/>
    <x v="39"/>
    <n v="0.42388199999999998"/>
    <n v="6.5941799999999996E-7"/>
    <n v="6.50559E-7"/>
    <n v="7.3346500000000004E-7"/>
  </r>
  <r>
    <x v="31"/>
    <x v="40"/>
    <n v="0.375531"/>
    <n v="3.32061E-7"/>
    <n v="3.3118599999999999E-7"/>
    <n v="4.2087300000000001E-7"/>
  </r>
  <r>
    <x v="32"/>
    <x v="0"/>
    <n v="0.36102499999999998"/>
    <n v="1.331842E-3"/>
    <n v="1.942799E-3"/>
    <n v="5.9785299999999997E-4"/>
  </r>
  <r>
    <x v="32"/>
    <x v="1"/>
    <n v="0.36102499999999998"/>
    <n v="1.3112340000000001E-3"/>
    <n v="2.0135270000000002E-3"/>
    <n v="7.3298000000000005E-4"/>
  </r>
  <r>
    <x v="32"/>
    <x v="2"/>
    <n v="0.36102499999999998"/>
    <n v="1.113387E-3"/>
    <n v="1.950303E-3"/>
    <n v="8.18548E-4"/>
  </r>
  <r>
    <x v="32"/>
    <x v="3"/>
    <n v="0.36102499999999998"/>
    <n v="1.2248820000000001E-3"/>
    <n v="1.840936E-3"/>
    <n v="8.6206E-4"/>
  </r>
  <r>
    <x v="32"/>
    <x v="4"/>
    <n v="0.36102499999999998"/>
    <n v="1.3097219999999999E-3"/>
    <n v="1.75464E-3"/>
    <n v="8.9941200000000004E-4"/>
  </r>
  <r>
    <x v="32"/>
    <x v="5"/>
    <n v="0.36102499999999998"/>
    <n v="1.3313940000000001E-3"/>
    <n v="1.726752E-3"/>
    <n v="9.31835E-4"/>
  </r>
  <r>
    <x v="32"/>
    <x v="6"/>
    <n v="0.36102499999999998"/>
    <n v="1.3367139999999999E-3"/>
    <n v="1.6854800000000001E-3"/>
    <n v="9.8789100000000007E-4"/>
  </r>
  <r>
    <x v="32"/>
    <x v="7"/>
    <n v="0.36102499999999998"/>
    <n v="1.3727780000000001E-3"/>
    <n v="1.690184E-3"/>
    <n v="1.0520670000000001E-3"/>
  </r>
  <r>
    <x v="32"/>
    <x v="8"/>
    <n v="0.36102499999999998"/>
    <n v="1.349706E-3"/>
    <n v="1.6127369999999999E-3"/>
    <n v="1.0343710000000001E-3"/>
  </r>
  <r>
    <x v="32"/>
    <x v="9"/>
    <n v="0.36102499999999998"/>
    <n v="1.398201E-3"/>
    <n v="1.5786330000000001E-3"/>
    <n v="1.0698190000000001E-3"/>
  </r>
  <r>
    <x v="32"/>
    <x v="10"/>
    <n v="0.35619000000000001"/>
    <n v="1.3955689999999999E-3"/>
    <n v="1.6510400000000001E-3"/>
    <n v="1.0867870000000001E-3"/>
  </r>
  <r>
    <x v="32"/>
    <x v="11"/>
    <n v="0.35619000000000001"/>
    <n v="1.3070340000000001E-3"/>
    <n v="1.597953E-3"/>
    <n v="1.1249789999999999E-3"/>
  </r>
  <r>
    <x v="32"/>
    <x v="12"/>
    <n v="0.35619000000000001"/>
    <n v="1.2713620000000001E-3"/>
    <n v="1.5169210000000001E-3"/>
    <n v="1.1649060000000001E-3"/>
  </r>
  <r>
    <x v="32"/>
    <x v="13"/>
    <n v="0.35619000000000001"/>
    <n v="1.2421859999999999E-3"/>
    <n v="1.4386329999999999E-3"/>
    <n v="1.16485E-3"/>
  </r>
  <r>
    <x v="32"/>
    <x v="14"/>
    <n v="0.35135499999999997"/>
    <n v="1.254898E-3"/>
    <n v="1.345394E-3"/>
    <n v="1.187642E-3"/>
  </r>
  <r>
    <x v="32"/>
    <x v="15"/>
    <n v="0.35135499999999997"/>
    <n v="1.2519860000000001E-3"/>
    <n v="1.3359859999999999E-3"/>
    <n v="1.201082E-3"/>
  </r>
  <r>
    <x v="32"/>
    <x v="16"/>
    <n v="0.35135499999999997"/>
    <n v="1.2748340000000001E-3"/>
    <n v="1.3385059999999999E-3"/>
    <n v="1.151691E-3"/>
  </r>
  <r>
    <x v="32"/>
    <x v="17"/>
    <n v="0.35135499999999997"/>
    <n v="1.28217E-3"/>
    <n v="1.3400179999999999E-3"/>
    <n v="1.158634E-3"/>
  </r>
  <r>
    <x v="32"/>
    <x v="18"/>
    <n v="0.35135499999999997"/>
    <n v="1.3121859999999999E-3"/>
    <n v="1.334586E-3"/>
    <n v="1.163002E-3"/>
  </r>
  <r>
    <x v="32"/>
    <x v="19"/>
    <n v="0.35135499999999997"/>
    <n v="1.3009860000000001E-3"/>
    <n v="1.316778E-3"/>
    <n v="1.1586910000000001E-3"/>
  </r>
  <r>
    <x v="32"/>
    <x v="20"/>
    <n v="0.34651999999999999"/>
    <n v="1.2936499999999999E-3"/>
    <n v="1.3283139999999999E-3"/>
    <n v="1.1838899999999999E-3"/>
  </r>
  <r>
    <x v="32"/>
    <x v="21"/>
    <n v="0.34651999999999999"/>
    <n v="1.3147619999999999E-3"/>
    <n v="1.3178420000000001E-3"/>
    <n v="1.1745379999999999E-3"/>
  </r>
  <r>
    <x v="32"/>
    <x v="22"/>
    <n v="0.34651999999999999"/>
    <n v="1.3131939999999999E-3"/>
    <n v="1.3162740000000001E-3"/>
    <n v="1.2020900000000001E-3"/>
  </r>
  <r>
    <x v="32"/>
    <x v="23"/>
    <n v="0.34651999999999999"/>
    <n v="1.3229940000000001E-3"/>
    <n v="1.312466E-3"/>
    <n v="1.266154E-3"/>
  </r>
  <r>
    <x v="32"/>
    <x v="24"/>
    <n v="0.34651999999999999"/>
    <n v="1.324226E-3"/>
    <n v="1.339738E-3"/>
    <n v="1.2666579999999999E-3"/>
  </r>
  <r>
    <x v="32"/>
    <x v="25"/>
    <n v="0.34651999999999999"/>
    <n v="1.3258499999999999E-3"/>
    <n v="1.320194E-3"/>
    <n v="1.3164419999999999E-3"/>
  </r>
  <r>
    <x v="32"/>
    <x v="26"/>
    <n v="0.34651999999999999"/>
    <n v="1.3171700000000001E-3"/>
    <n v="1.2878259999999999E-3"/>
    <n v="1.329434E-3"/>
  </r>
  <r>
    <x v="32"/>
    <x v="27"/>
    <n v="0.34651999999999999"/>
    <n v="1.328706E-3"/>
    <n v="1.2776339999999999E-3"/>
    <n v="1.3368259999999999E-3"/>
  </r>
  <r>
    <x v="32"/>
    <x v="28"/>
    <n v="0.34651999999999999"/>
    <n v="1.3406340000000001E-3"/>
    <n v="1.253498E-3"/>
    <n v="1.339682E-3"/>
  </r>
  <r>
    <x v="32"/>
    <x v="29"/>
    <n v="0.34651999999999999"/>
    <n v="1.364098E-3"/>
    <n v="1.2688420000000001E-3"/>
    <n v="1.330218E-3"/>
  </r>
  <r>
    <x v="32"/>
    <x v="30"/>
    <n v="0.34168399999999999"/>
    <n v="1.390978E-3"/>
    <n v="1.3450020000000001E-3"/>
    <n v="1.35133E-3"/>
  </r>
  <r>
    <x v="32"/>
    <x v="31"/>
    <n v="0.34168399999999999"/>
    <n v="1.3449460000000001E-3"/>
    <n v="1.2891700000000001E-3"/>
    <n v="1.354634E-3"/>
  </r>
  <r>
    <x v="32"/>
    <x v="32"/>
    <n v="0.34168399999999999"/>
    <n v="1.3298260000000001E-3"/>
    <n v="1.2444820000000001E-3"/>
    <n v="1.356314E-3"/>
  </r>
  <r>
    <x v="32"/>
    <x v="33"/>
    <n v="0.34168399999999999"/>
    <n v="1.3089379999999999E-3"/>
    <n v="1.1897139999999999E-3"/>
    <n v="1.3297140000000001E-3"/>
  </r>
  <r>
    <x v="32"/>
    <x v="34"/>
    <n v="0.33684900000000001"/>
    <n v="1.263522E-3"/>
    <n v="1.194306E-3"/>
    <n v="1.290402E-3"/>
  </r>
  <r>
    <x v="32"/>
    <x v="35"/>
    <n v="0.33684900000000001"/>
    <n v="1.283626E-3"/>
    <n v="1.1888739999999999E-3"/>
    <n v="1.2345139999999999E-3"/>
  </r>
  <r>
    <x v="32"/>
    <x v="36"/>
    <n v="0.33684900000000001"/>
    <n v="1.3029459999999999E-3"/>
    <n v="1.2522099999999999E-3"/>
    <n v="1.23821E-3"/>
  </r>
  <r>
    <x v="32"/>
    <x v="37"/>
    <n v="0.33684900000000001"/>
    <n v="1.328594E-3"/>
    <n v="1.2352419999999999E-3"/>
    <n v="1.287154E-3"/>
  </r>
  <r>
    <x v="32"/>
    <x v="38"/>
    <n v="0.33684900000000001"/>
    <n v="1.3519459999999999E-3"/>
    <n v="1.2738820000000001E-3"/>
    <n v="1.31577E-3"/>
  </r>
  <r>
    <x v="32"/>
    <x v="39"/>
    <n v="0.33684900000000001"/>
    <n v="1.4104090000000001E-3"/>
    <n v="1.2875460000000001E-3"/>
    <n v="1.339514E-3"/>
  </r>
  <r>
    <x v="32"/>
    <x v="40"/>
    <n v="0.31750899999999999"/>
    <n v="1.431129E-3"/>
    <n v="1.5379770000000001E-3"/>
    <n v="1.529465E-3"/>
  </r>
  <r>
    <x v="33"/>
    <x v="0"/>
    <n v="0.39487099999999897"/>
    <n v="3.2759849999999999E-6"/>
    <n v="3.5839830000000001E-6"/>
    <n v="3.1359849999999999E-6"/>
  </r>
  <r>
    <x v="33"/>
    <x v="1"/>
    <n v="0.39970600000000001"/>
    <n v="3.2602350000000001E-6"/>
    <n v="3.3214850000000001E-6"/>
    <n v="3.0589859999999999E-6"/>
  </r>
  <r>
    <x v="33"/>
    <x v="2"/>
    <n v="0.40454199999999901"/>
    <n v="3.2374850000000001E-6"/>
    <n v="3.3599849999999998E-6"/>
    <n v="3.05198599999999E-6"/>
  </r>
  <r>
    <x v="33"/>
    <x v="3"/>
    <n v="0.40454199999999901"/>
    <n v="3.228735E-6"/>
    <n v="3.3599849999999998E-6"/>
    <n v="3.0309859999999999E-6"/>
  </r>
  <r>
    <x v="33"/>
    <x v="4"/>
    <n v="0.40454199999999901"/>
    <n v="3.2199849999999999E-6"/>
    <n v="3.358234E-6"/>
    <n v="3.0134860000000001E-6"/>
  </r>
  <r>
    <x v="33"/>
    <x v="5"/>
    <n v="0.40454199999999901"/>
    <n v="3.21298499999999E-6"/>
    <n v="3.3459839999999998E-6"/>
    <n v="2.9994859999999999E-6"/>
  </r>
  <r>
    <x v="33"/>
    <x v="6"/>
    <n v="0.40454199999999901"/>
    <n v="3.2059850000000001E-6"/>
    <n v="3.3372349999999999E-6"/>
    <n v="2.9872360000000001E-6"/>
  </r>
  <r>
    <x v="33"/>
    <x v="7"/>
    <n v="0.40937699999999999"/>
    <n v="3.198985E-6"/>
    <n v="3.333734E-6"/>
    <n v="2.9679859999999998E-6"/>
  </r>
  <r>
    <x v="33"/>
    <x v="8"/>
    <n v="0.40937699999999999"/>
    <n v="3.1919849999999999E-6"/>
    <n v="3.32673499999999E-6"/>
    <n v="2.960987E-6"/>
  </r>
  <r>
    <x v="33"/>
    <x v="9"/>
    <n v="0.40937699999999999"/>
    <n v="3.1884849999999998E-6"/>
    <n v="3.3214850000000001E-6"/>
    <n v="2.9469859999999999E-6"/>
  </r>
  <r>
    <x v="33"/>
    <x v="10"/>
    <n v="0.41421199999999903"/>
    <n v="1.794617E-6"/>
    <n v="1.843616E-6"/>
    <n v="1.695742E-6"/>
  </r>
  <r>
    <x v="33"/>
    <x v="11"/>
    <n v="0.41421199999999903"/>
    <n v="1.782367E-6"/>
    <n v="1.8313660000000001E-6"/>
    <n v="1.677367E-6"/>
  </r>
  <r>
    <x v="33"/>
    <x v="12"/>
    <n v="0.41421199999999903"/>
    <n v="1.7762419999999999E-6"/>
    <n v="1.826991E-6"/>
    <n v="1.666867E-6"/>
  </r>
  <r>
    <x v="33"/>
    <x v="13"/>
    <n v="0.41421199999999903"/>
    <n v="1.7718669999999899E-6"/>
    <n v="1.8217409999999999E-6"/>
    <n v="1.663367E-6"/>
  </r>
  <r>
    <x v="33"/>
    <x v="14"/>
    <n v="0.41421199999999903"/>
    <n v="1.768366E-6"/>
    <n v="1.8182409999999899E-6"/>
    <n v="1.6589919999999999E-6"/>
  </r>
  <r>
    <x v="33"/>
    <x v="15"/>
    <n v="0.41421199999999903"/>
    <n v="1.764867E-6"/>
    <n v="1.814741E-6"/>
    <n v="1.662492E-6"/>
  </r>
  <r>
    <x v="33"/>
    <x v="16"/>
    <n v="0.41421199999999903"/>
    <n v="1.7622419999999999E-6"/>
    <n v="1.812116E-6"/>
    <n v="1.650242E-6"/>
  </r>
  <r>
    <x v="33"/>
    <x v="17"/>
    <n v="0.419047"/>
    <n v="1.7622419999999999E-6"/>
    <n v="1.811241E-6"/>
    <n v="1.6476169999999999E-6"/>
  </r>
  <r>
    <x v="33"/>
    <x v="18"/>
    <n v="0.41421199999999903"/>
    <n v="1.7604919999999999E-6"/>
    <n v="1.8059909999999999E-6"/>
    <n v="1.6458669999999999E-6"/>
  </r>
  <r>
    <x v="33"/>
    <x v="19"/>
    <n v="0.419047"/>
    <n v="1.7587419999999899E-6"/>
    <n v="1.8033659999999899E-6"/>
    <n v="1.637992E-6"/>
  </r>
  <r>
    <x v="33"/>
    <x v="20"/>
    <n v="0.42388199999999998"/>
    <n v="1.0749319999999999E-6"/>
    <n v="1.0889319999999899E-6"/>
    <n v="1.0460569999999999E-6"/>
  </r>
  <r>
    <x v="33"/>
    <x v="21"/>
    <n v="0.419047"/>
    <n v="1.0604949999999999E-6"/>
    <n v="1.0766819999999999E-6"/>
    <n v="1.0281200000000001E-6"/>
  </r>
  <r>
    <x v="33"/>
    <x v="22"/>
    <n v="0.42388199999999998"/>
    <n v="1.0587449999999899E-6"/>
    <n v="1.0744949999999999E-6"/>
    <n v="1.02462E-6"/>
  </r>
  <r>
    <x v="33"/>
    <x v="23"/>
    <n v="0.419047"/>
    <n v="1.054807E-6"/>
    <n v="1.0714320000000001E-6"/>
    <n v="1.021557E-6"/>
  </r>
  <r>
    <x v="33"/>
    <x v="24"/>
    <n v="0.419047"/>
    <n v="1.053932E-6"/>
    <n v="1.0701200000000001E-6"/>
    <n v="1.0189319999999999E-6"/>
  </r>
  <r>
    <x v="33"/>
    <x v="25"/>
    <n v="0.42388199999999998"/>
    <n v="1.052182E-6"/>
    <n v="1.065745E-6"/>
    <n v="1.0154319999999899E-6"/>
  </r>
  <r>
    <x v="33"/>
    <x v="26"/>
    <n v="0.419047"/>
    <n v="1.051745E-6"/>
    <n v="1.067932E-6"/>
    <n v="1.0132450000000001E-6"/>
  </r>
  <r>
    <x v="33"/>
    <x v="27"/>
    <n v="0.42388199999999998"/>
    <n v="1.0519639999999999E-6"/>
    <n v="1.064432E-6"/>
    <n v="1.011057E-6"/>
  </r>
  <r>
    <x v="33"/>
    <x v="28"/>
    <n v="0.42388199999999998"/>
    <n v="1.0497760000000001E-6"/>
    <n v="1.0613699999999999E-6"/>
    <n v="1.009308E-6"/>
  </r>
  <r>
    <x v="33"/>
    <x v="29"/>
    <n v="0.42871699999999902"/>
    <n v="1.047151E-6"/>
    <n v="1.0609319999999999E-6"/>
    <n v="1.007558E-6"/>
  </r>
  <r>
    <x v="33"/>
    <x v="30"/>
    <n v="0.42388199999999998"/>
    <n v="7.1684000000000001E-7"/>
    <n v="7.2263699999999898E-7"/>
    <n v="7.3379299999999999E-7"/>
  </r>
  <r>
    <x v="33"/>
    <x v="31"/>
    <n v="0.43355299999999902"/>
    <n v="7.0240300000000002E-7"/>
    <n v="7.0940300000000002E-7"/>
    <n v="7.1924600000000003E-7"/>
  </r>
  <r>
    <x v="33"/>
    <x v="32"/>
    <n v="0.43355299999999902"/>
    <n v="7.0207399999999898E-7"/>
    <n v="7.0732400000000001E-7"/>
    <n v="7.1902799999999899E-7"/>
  </r>
  <r>
    <x v="33"/>
    <x v="33"/>
    <n v="0.42388199999999998"/>
    <n v="6.9966800000000002E-7"/>
    <n v="7.0535600000000001E-7"/>
    <n v="7.1312099999999899E-7"/>
  </r>
  <r>
    <x v="33"/>
    <x v="34"/>
    <n v="0.43355299999999902"/>
    <n v="6.9846499999999995E-7"/>
    <n v="7.0174599999999999E-7"/>
    <n v="7.1301200000000001E-7"/>
  </r>
  <r>
    <x v="33"/>
    <x v="35"/>
    <n v="0.42871699999999902"/>
    <n v="6.9824599999999899E-7"/>
    <n v="7.0218400000000001E-7"/>
    <n v="7.1629299999999899E-7"/>
  </r>
  <r>
    <x v="33"/>
    <x v="36"/>
    <n v="0.42871699999999902"/>
    <n v="6.9770000000000001E-7"/>
    <n v="7.0108999999999999E-7"/>
    <n v="7.1115299999999898E-7"/>
  </r>
  <r>
    <x v="33"/>
    <x v="37"/>
    <n v="0.42871699999999902"/>
    <n v="6.9704299999999998E-7"/>
    <n v="6.9966800000000002E-7"/>
    <n v="7.0776200000000003E-7"/>
  </r>
  <r>
    <x v="33"/>
    <x v="38"/>
    <n v="0.43355299999999902"/>
    <n v="6.9758999999999898E-7"/>
    <n v="6.9890299999999997E-7"/>
    <n v="7.0787099999999997E-7"/>
  </r>
  <r>
    <x v="33"/>
    <x v="39"/>
    <n v="0.43355299999999902"/>
    <n v="6.9638699999999997E-7"/>
    <n v="6.9704299999999998E-7"/>
    <n v="7.0568399999999995E-7"/>
  </r>
  <r>
    <x v="33"/>
    <x v="40"/>
    <n v="0.264322"/>
    <n v="3.07998E-7"/>
    <n v="3.72748E-7"/>
    <n v="5.1493499999999899E-7"/>
  </r>
  <r>
    <x v="34"/>
    <x v="0"/>
    <n v="0.36102499999999998"/>
    <n v="3.2759849999999999E-6"/>
    <n v="4.0319819999999996E-6"/>
    <n v="3.2374850000000001E-6"/>
  </r>
  <r>
    <x v="34"/>
    <x v="1"/>
    <n v="0.36102499999999998"/>
    <n v="3.314485E-6"/>
    <n v="3.226985E-6"/>
    <n v="3.21298499999999E-6"/>
  </r>
  <r>
    <x v="34"/>
    <x v="2"/>
    <n v="0.36585999999999902"/>
    <n v="3.29698499999999E-6"/>
    <n v="3.2934850000000001E-6"/>
    <n v="3.21298499999999E-6"/>
  </r>
  <r>
    <x v="34"/>
    <x v="3"/>
    <n v="0.370695"/>
    <n v="3.282985E-6"/>
    <n v="3.3074849999999999E-6"/>
    <n v="3.1919849999999999E-6"/>
  </r>
  <r>
    <x v="34"/>
    <x v="4"/>
    <n v="0.370695"/>
    <n v="3.2654850000000001E-6"/>
    <n v="3.3039849999999998E-6"/>
    <n v="3.1727359999999999E-6"/>
  </r>
  <r>
    <x v="34"/>
    <x v="5"/>
    <n v="0.375531"/>
    <n v="3.254985E-6"/>
    <n v="3.3004849999999998E-6"/>
    <n v="3.156986E-6"/>
  </r>
  <r>
    <x v="34"/>
    <x v="6"/>
    <n v="0.38036599999999998"/>
    <n v="3.2444849999999998E-6"/>
    <n v="3.29698499999999E-6"/>
    <n v="3.1464850000000001E-6"/>
  </r>
  <r>
    <x v="34"/>
    <x v="7"/>
    <n v="0.38036599999999998"/>
    <n v="3.2339850000000001E-6"/>
    <n v="3.2917350000000001E-6"/>
    <n v="3.13598599999999E-6"/>
  </r>
  <r>
    <x v="34"/>
    <x v="8"/>
    <n v="0.38036599999999998"/>
    <n v="3.225235E-6"/>
    <n v="3.286485E-6"/>
    <n v="3.1202359999999999E-6"/>
  </r>
  <r>
    <x v="34"/>
    <x v="9"/>
    <n v="0.38520099999999902"/>
    <n v="3.2164849999999998E-6"/>
    <n v="3.2794849999999999E-6"/>
    <n v="3.113235E-6"/>
  </r>
  <r>
    <x v="34"/>
    <x v="10"/>
    <n v="0.39003599999999999"/>
    <n v="1.798991E-6"/>
    <n v="1.8199909999999999E-6"/>
    <n v="1.7771159999999999E-6"/>
  </r>
  <r>
    <x v="34"/>
    <x v="11"/>
    <n v="0.39003599999999999"/>
    <n v="1.7858670000000001E-6"/>
    <n v="1.810366E-6"/>
    <n v="1.7587419999999899E-6"/>
  </r>
  <r>
    <x v="34"/>
    <x v="12"/>
    <n v="0.39003599999999999"/>
    <n v="1.780616E-6"/>
    <n v="1.8051159999999999E-6"/>
    <n v="1.750867E-6"/>
  </r>
  <r>
    <x v="34"/>
    <x v="13"/>
    <n v="0.39003599999999999"/>
    <n v="1.7736169999999899E-6"/>
    <n v="1.8016160000000001E-6"/>
    <n v="1.7456169999999999E-6"/>
  </r>
  <r>
    <x v="34"/>
    <x v="14"/>
    <n v="0.39003599999999999"/>
    <n v="1.7709920000000001E-6"/>
    <n v="1.797241E-6"/>
    <n v="1.741242E-6"/>
  </r>
  <r>
    <x v="34"/>
    <x v="15"/>
    <n v="0.39003599999999999"/>
    <n v="1.765742E-6"/>
    <n v="1.7928659999999999E-6"/>
    <n v="1.735992E-6"/>
  </r>
  <r>
    <x v="34"/>
    <x v="16"/>
    <n v="0.39487099999999897"/>
    <n v="1.763992E-6"/>
    <n v="1.7893659999999899E-6"/>
    <n v="1.735117E-6"/>
  </r>
  <r>
    <x v="34"/>
    <x v="17"/>
    <n v="0.39487099999999897"/>
    <n v="1.7596169999999899E-6"/>
    <n v="1.7876169999999899E-6"/>
    <n v="1.7307419999999999E-6"/>
  </r>
  <r>
    <x v="34"/>
    <x v="18"/>
    <n v="0.39487099999999897"/>
    <n v="1.7587419999999899E-6"/>
    <n v="1.784117E-6"/>
    <n v="1.725492E-6"/>
  </r>
  <r>
    <x v="34"/>
    <x v="19"/>
    <n v="0.39487099999999897"/>
    <n v="1.7569920000000001E-6"/>
    <n v="1.780616E-6"/>
    <n v="1.7193669999999999E-6"/>
  </r>
  <r>
    <x v="34"/>
    <x v="20"/>
    <n v="0.39970600000000001"/>
    <n v="1.0749319999999999E-6"/>
    <n v="1.0749319999999999E-6"/>
    <n v="1.0626819999999999E-6"/>
  </r>
  <r>
    <x v="34"/>
    <x v="21"/>
    <n v="0.39970600000000001"/>
    <n v="1.0622449999999999E-6"/>
    <n v="1.06487E-6"/>
    <n v="1.0425570000000001E-6"/>
  </r>
  <r>
    <x v="34"/>
    <x v="22"/>
    <n v="0.39970600000000001"/>
    <n v="1.055682E-6"/>
    <n v="1.0600569999999999E-6"/>
    <n v="1.036432E-6"/>
  </r>
  <r>
    <x v="34"/>
    <x v="23"/>
    <n v="0.39970600000000001"/>
    <n v="1.055682E-6"/>
    <n v="1.0569950000000001E-6"/>
    <n v="1.0324949999999999E-6"/>
  </r>
  <r>
    <x v="34"/>
    <x v="24"/>
    <n v="0.40454199999999901"/>
    <n v="1.05087E-6"/>
    <n v="1.053495E-6"/>
    <n v="1.0298699999999899E-6"/>
  </r>
  <r>
    <x v="34"/>
    <x v="25"/>
    <n v="0.39970600000000001"/>
    <n v="1.05087E-6"/>
    <n v="1.052182E-6"/>
    <n v="1.0272450000000001E-6"/>
  </r>
  <r>
    <x v="34"/>
    <x v="26"/>
    <n v="0.40454199999999901"/>
    <n v="1.0473699999999999E-6"/>
    <n v="1.050432E-6"/>
    <n v="1.025932E-6"/>
  </r>
  <r>
    <x v="34"/>
    <x v="27"/>
    <n v="0.40454199999999901"/>
    <n v="1.0451819999999899E-6"/>
    <n v="1.0478069999999999E-6"/>
    <n v="1.0276820000000001E-6"/>
  </r>
  <r>
    <x v="34"/>
    <x v="28"/>
    <n v="0.40454199999999901"/>
    <n v="1.0456199999999999E-6"/>
    <n v="1.0482449999999999E-6"/>
    <n v="1.0239639999999999E-6"/>
  </r>
  <r>
    <x v="34"/>
    <x v="29"/>
    <n v="0.40454199999999901"/>
    <n v="1.0438699999999899E-6"/>
    <n v="1.0460569999999999E-6"/>
    <n v="1.02287E-6"/>
  </r>
  <r>
    <x v="34"/>
    <x v="30"/>
    <n v="0.40454199999999901"/>
    <n v="7.1880899999999898E-7"/>
    <n v="7.1137100000000002E-7"/>
    <n v="7.1771500000000002E-7"/>
  </r>
  <r>
    <x v="34"/>
    <x v="31"/>
    <n v="0.41421199999999903"/>
    <n v="7.0437100000000003E-7"/>
    <n v="6.9846499999999995E-7"/>
    <n v="6.9704299999999998E-7"/>
  </r>
  <r>
    <x v="34"/>
    <x v="32"/>
    <n v="0.40937699999999999"/>
    <n v="7.0087099999999998E-7"/>
    <n v="6.9780899999999899E-7"/>
    <n v="6.9332499999999899E-7"/>
  </r>
  <r>
    <x v="34"/>
    <x v="33"/>
    <n v="0.41421199999999903"/>
    <n v="6.9846499999999995E-7"/>
    <n v="6.9233999999999996E-7"/>
    <n v="6.9080899999999995E-7"/>
  </r>
  <r>
    <x v="34"/>
    <x v="34"/>
    <n v="0.40937699999999999"/>
    <n v="6.9955899999999997E-7"/>
    <n v="6.9015299999999899E-7"/>
    <n v="6.8643399999999999E-7"/>
  </r>
  <r>
    <x v="34"/>
    <x v="35"/>
    <n v="0.40937699999999999"/>
    <n v="6.9780899999999899E-7"/>
    <n v="6.8971500000000003E-7"/>
    <n v="6.8719999999999996E-7"/>
  </r>
  <r>
    <x v="34"/>
    <x v="36"/>
    <n v="0.40454199999999901"/>
    <n v="6.9693400000000004E-7"/>
    <n v="6.8818400000000002E-7"/>
    <n v="6.8523100000000003E-7"/>
  </r>
  <r>
    <x v="34"/>
    <x v="37"/>
    <n v="0.40937699999999999"/>
    <n v="6.9737100000000003E-7"/>
    <n v="6.8687099999999998E-7"/>
    <n v="6.8512099999999996E-7"/>
  </r>
  <r>
    <x v="34"/>
    <x v="38"/>
    <n v="0.40937699999999999"/>
    <n v="6.9715299999999899E-7"/>
    <n v="6.86653E-7"/>
    <n v="6.8435600000000002E-7"/>
  </r>
  <r>
    <x v="34"/>
    <x v="39"/>
    <n v="0.40937699999999999"/>
    <n v="6.9408999999999999E-7"/>
    <n v="6.8512099999999996E-7"/>
    <n v="6.8315299999999995E-7"/>
  </r>
  <r>
    <x v="34"/>
    <x v="40"/>
    <n v="0.38520099999999902"/>
    <n v="3.7580999999999998E-7"/>
    <n v="3.7799799999999902E-7"/>
    <n v="4.3793499999999998E-7"/>
  </r>
  <r>
    <x v="35"/>
    <x v="0"/>
    <n v="0.35135499999999997"/>
    <n v="3.387984E-6"/>
    <n v="3.5839830000000001E-6"/>
    <n v="3.80798199999999E-6"/>
  </r>
  <r>
    <x v="35"/>
    <x v="1"/>
    <n v="0.36102499999999998"/>
    <n v="3.3669849999999999E-6"/>
    <n v="3.3039849999999998E-6"/>
    <n v="3.254985E-6"/>
  </r>
  <r>
    <x v="35"/>
    <x v="2"/>
    <n v="0.36585999999999902"/>
    <n v="3.345985E-6"/>
    <n v="3.3302349999999998E-6"/>
    <n v="3.258485E-6"/>
  </r>
  <r>
    <x v="35"/>
    <x v="3"/>
    <n v="0.370695"/>
    <n v="3.32848499999999E-6"/>
    <n v="3.3319849999999998E-6"/>
    <n v="3.2374850000000001E-6"/>
  </r>
  <r>
    <x v="35"/>
    <x v="4"/>
    <n v="0.370695"/>
    <n v="3.314485E-6"/>
    <n v="3.32673499999999E-6"/>
    <n v="3.2182349999999999E-6"/>
  </r>
  <r>
    <x v="35"/>
    <x v="5"/>
    <n v="0.375531"/>
    <n v="3.303984E-6"/>
    <n v="3.3197350000000001E-6"/>
    <n v="3.2024859999999999E-6"/>
  </r>
  <r>
    <x v="35"/>
    <x v="6"/>
    <n v="0.38036599999999998"/>
    <n v="3.29698499999999E-6"/>
    <n v="3.314485E-6"/>
    <n v="3.1867349999999998E-6"/>
  </r>
  <r>
    <x v="35"/>
    <x v="7"/>
    <n v="0.38036599999999998"/>
    <n v="3.286485E-6"/>
    <n v="3.3092349999999999E-6"/>
    <n v="3.1744850000000001E-6"/>
  </r>
  <r>
    <x v="35"/>
    <x v="8"/>
    <n v="0.38036599999999998"/>
    <n v="3.2777349999999999E-6"/>
    <n v="3.29873499999999E-6"/>
    <n v="3.1604860000000001E-6"/>
  </r>
  <r>
    <x v="35"/>
    <x v="9"/>
    <n v="0.38520099999999902"/>
    <n v="3.27073499999999E-6"/>
    <n v="3.29698499999999E-6"/>
    <n v="3.151736E-6"/>
  </r>
  <r>
    <x v="35"/>
    <x v="10"/>
    <n v="0.38520099999999902"/>
    <n v="1.8217409999999999E-6"/>
    <n v="1.8339909999999999E-6"/>
    <n v="1.754367E-6"/>
  </r>
  <r>
    <x v="35"/>
    <x v="11"/>
    <n v="0.38520099999999902"/>
    <n v="1.8051169999999999E-6"/>
    <n v="1.823491E-6"/>
    <n v="1.736867E-6"/>
  </r>
  <r>
    <x v="35"/>
    <x v="12"/>
    <n v="0.38520099999999902"/>
    <n v="1.7998670000000001E-6"/>
    <n v="1.8164910000000001E-6"/>
    <n v="1.7298669999999899E-6"/>
  </r>
  <r>
    <x v="35"/>
    <x v="13"/>
    <n v="0.39003599999999999"/>
    <n v="1.798991E-6"/>
    <n v="1.813866E-6"/>
    <n v="1.725492E-6"/>
  </r>
  <r>
    <x v="35"/>
    <x v="14"/>
    <n v="0.39003599999999999"/>
    <n v="1.7928659999999999E-6"/>
    <n v="1.810366E-6"/>
    <n v="1.7176169999999999E-6"/>
  </r>
  <r>
    <x v="35"/>
    <x v="15"/>
    <n v="0.39003599999999999"/>
    <n v="1.7928659999999999E-6"/>
    <n v="1.8068659999999999E-6"/>
    <n v="1.7149919999999899E-6"/>
  </r>
  <r>
    <x v="35"/>
    <x v="16"/>
    <n v="0.39487099999999897"/>
    <n v="1.7867419999999899E-6"/>
    <n v="1.8033659999999899E-6"/>
    <n v="1.708867E-6"/>
  </r>
  <r>
    <x v="35"/>
    <x v="17"/>
    <n v="0.39003599999999999"/>
    <n v="1.7858670000000001E-6"/>
    <n v="1.800741E-6"/>
    <n v="1.707117E-6"/>
  </r>
  <r>
    <x v="35"/>
    <x v="18"/>
    <n v="0.39003599999999999"/>
    <n v="1.784116E-6"/>
    <n v="1.794617E-6"/>
    <n v="1.6992420000000001E-6"/>
  </r>
  <r>
    <x v="35"/>
    <x v="19"/>
    <n v="0.39487099999999897"/>
    <n v="1.7771159999999999E-6"/>
    <n v="1.795491E-6"/>
    <n v="1.695742E-6"/>
  </r>
  <r>
    <x v="35"/>
    <x v="20"/>
    <n v="0.39487099999999897"/>
    <n v="1.0884949999999999E-6"/>
    <n v="1.0911199999999999E-6"/>
    <n v="1.0375259999999899E-6"/>
  </r>
  <r>
    <x v="35"/>
    <x v="21"/>
    <n v="0.39487099999999897"/>
    <n v="1.0723070000000001E-6"/>
    <n v="1.0775569999999999E-6"/>
    <n v="1.0184949999999999E-6"/>
  </r>
  <r>
    <x v="35"/>
    <x v="22"/>
    <n v="0.39970600000000001"/>
    <n v="1.069245E-6"/>
    <n v="1.0740569999999899E-6"/>
    <n v="1.013464E-6"/>
  </r>
  <r>
    <x v="35"/>
    <x v="23"/>
    <n v="0.39970600000000001"/>
    <n v="1.067495E-6"/>
    <n v="1.069682E-6"/>
    <n v="1.010182E-6"/>
  </r>
  <r>
    <x v="35"/>
    <x v="24"/>
    <n v="0.39970600000000001"/>
    <n v="1.06487E-6"/>
    <n v="1.0709950000000001E-6"/>
    <n v="1.005808E-6"/>
  </r>
  <r>
    <x v="35"/>
    <x v="25"/>
    <n v="0.39970600000000001"/>
    <n v="1.0635569999999999E-6"/>
    <n v="1.066182E-6"/>
    <n v="1.0055890000000001E-6"/>
  </r>
  <r>
    <x v="35"/>
    <x v="26"/>
    <n v="0.40454199999999901"/>
    <n v="1.0635569999999999E-6"/>
    <n v="1.065307E-6"/>
    <n v="1.001214E-6"/>
  </r>
  <r>
    <x v="35"/>
    <x v="27"/>
    <n v="0.40454199999999901"/>
    <n v="1.0613699999999999E-6"/>
    <n v="1.066182E-6"/>
    <n v="1.002089E-6"/>
  </r>
  <r>
    <x v="35"/>
    <x v="28"/>
    <n v="0.39970600000000001"/>
    <n v="1.0609319999999999E-6"/>
    <n v="1.0609319999999999E-6"/>
    <n v="1.0005570000000001E-6"/>
  </r>
  <r>
    <x v="35"/>
    <x v="29"/>
    <n v="0.40454199999999901"/>
    <n v="1.0596199999999999E-6"/>
    <n v="1.0609319999999999E-6"/>
    <n v="9.9837000000000007E-7"/>
  </r>
  <r>
    <x v="35"/>
    <x v="30"/>
    <n v="0.40454199999999901"/>
    <n v="7.3040300000000001E-7"/>
    <n v="7.2591799999999998E-7"/>
    <n v="6.9923100000000002E-7"/>
  </r>
  <r>
    <x v="35"/>
    <x v="31"/>
    <n v="0.40937699999999999"/>
    <n v="7.1530899999999999E-7"/>
    <n v="7.1312099999999899E-7"/>
    <n v="6.8129299999999996E-7"/>
  </r>
  <r>
    <x v="35"/>
    <x v="32"/>
    <n v="0.40454199999999901"/>
    <n v="7.1312099999999899E-7"/>
    <n v="7.0929299999999899E-7"/>
    <n v="6.7713700000000001E-7"/>
  </r>
  <r>
    <x v="35"/>
    <x v="33"/>
    <n v="0.41421199999999903"/>
    <n v="7.1071500000000002E-7"/>
    <n v="7.0710600000000003E-7"/>
    <n v="6.7527799999999899E-7"/>
  </r>
  <r>
    <x v="35"/>
    <x v="34"/>
    <n v="0.41421199999999903"/>
    <n v="7.08965E-7"/>
    <n v="7.0776200000000003E-7"/>
    <n v="6.7188699999999898E-7"/>
  </r>
  <r>
    <x v="35"/>
    <x v="35"/>
    <n v="0.40937699999999999"/>
    <n v="7.0765299999999999E-7"/>
    <n v="7.0546499999999899E-7"/>
    <n v="6.7298099999999996E-7"/>
  </r>
  <r>
    <x v="35"/>
    <x v="36"/>
    <n v="0.40937699999999999"/>
    <n v="7.0699599999999996E-7"/>
    <n v="7.0305900000000002E-7"/>
    <n v="6.7112199999999999E-7"/>
  </r>
  <r>
    <x v="35"/>
    <x v="37"/>
    <n v="0.40937699999999999"/>
    <n v="7.0677799999999998E-7"/>
    <n v="7.0327800000000003E-7"/>
    <n v="6.69918E-7"/>
  </r>
  <r>
    <x v="35"/>
    <x v="38"/>
    <n v="0.40937699999999999"/>
    <n v="7.0787099999999997E-7"/>
    <n v="7.0076200000000004E-7"/>
    <n v="6.7123100000000004E-7"/>
  </r>
  <r>
    <x v="35"/>
    <x v="39"/>
    <n v="0.40937699999999999"/>
    <n v="7.0830899999999999E-7"/>
    <n v="6.9955899999999997E-7"/>
    <n v="6.69918E-7"/>
  </r>
  <r>
    <x v="35"/>
    <x v="40"/>
    <n v="0.31750899999999999"/>
    <n v="3.4649799999999998E-7"/>
    <n v="3.8018499999999999E-7"/>
    <n v="3.76248E-7"/>
  </r>
  <r>
    <x v="36"/>
    <x v="0"/>
    <n v="0.38520099999999902"/>
    <n v="3.20948499999999E-6"/>
    <n v="95199584"/>
    <n v="3.170985E-6"/>
  </r>
  <r>
    <x v="36"/>
    <x v="1"/>
    <n v="0.39487099999999897"/>
    <n v="3.1902349999999999E-6"/>
    <n v="61599732"/>
    <n v="3.1849849999999998E-6"/>
  </r>
  <r>
    <x v="36"/>
    <x v="2"/>
    <n v="0.39487099999999897"/>
    <n v="3.167485E-6"/>
    <n v="3.097486E-6"/>
    <n v="3.170985E-6"/>
  </r>
  <r>
    <x v="36"/>
    <x v="3"/>
    <n v="0.39970600000000001"/>
    <n v="3.15173499999999E-6"/>
    <n v="3.2357350000000001E-6"/>
    <n v="3.1604860000000001E-6"/>
  </r>
  <r>
    <x v="36"/>
    <x v="4"/>
    <n v="0.39970600000000001"/>
    <n v="3.1464850000000001E-6"/>
    <n v="3.2899850000000001E-6"/>
    <n v="3.15173499999999E-6"/>
  </r>
  <r>
    <x v="36"/>
    <x v="5"/>
    <n v="0.40454199999999901"/>
    <n v="3.1359849999999999E-6"/>
    <n v="3.3022349999999998E-6"/>
    <n v="3.137735E-6"/>
  </r>
  <r>
    <x v="36"/>
    <x v="6"/>
    <n v="0.40454199999999901"/>
    <n v="3.1324860000000001E-6"/>
    <n v="3.2952350000000001E-6"/>
    <n v="3.1342349999999999E-6"/>
  </r>
  <r>
    <x v="36"/>
    <x v="7"/>
    <n v="0.40454199999999901"/>
    <n v="3.127236E-6"/>
    <n v="3.2952350000000001E-6"/>
    <n v="3.12373499999999E-6"/>
  </r>
  <r>
    <x v="36"/>
    <x v="8"/>
    <n v="0.40454199999999901"/>
    <n v="3.123736E-6"/>
    <n v="3.288235E-6"/>
    <n v="3.113235E-6"/>
  </r>
  <r>
    <x v="36"/>
    <x v="9"/>
    <n v="0.40454199999999901"/>
    <n v="3.113235E-6"/>
    <n v="3.286485E-6"/>
    <n v="3.10798599999999E-6"/>
  </r>
  <r>
    <x v="36"/>
    <x v="10"/>
    <n v="0.40937699999999999"/>
    <n v="1.7753669999999999E-6"/>
    <n v="1.814741E-6"/>
    <n v="1.840116E-6"/>
  </r>
  <r>
    <x v="36"/>
    <x v="11"/>
    <n v="0.41421199999999903"/>
    <n v="1.7587419999999899E-6"/>
    <n v="1.8042409999999899E-6"/>
    <n v="1.8182409999999899E-6"/>
  </r>
  <r>
    <x v="36"/>
    <x v="12"/>
    <n v="0.40937699999999999"/>
    <n v="1.755242E-6"/>
    <n v="1.8007419999999899E-6"/>
    <n v="1.811241E-6"/>
  </r>
  <r>
    <x v="36"/>
    <x v="13"/>
    <n v="0.40937699999999999"/>
    <n v="1.750867E-6"/>
    <n v="1.797241E-6"/>
    <n v="1.8042409999999899E-6"/>
  </r>
  <r>
    <x v="36"/>
    <x v="14"/>
    <n v="0.41421199999999903"/>
    <n v="1.7482419999999999E-6"/>
    <n v="1.7919919999999999E-6"/>
    <n v="1.8016160000000001E-6"/>
  </r>
  <r>
    <x v="36"/>
    <x v="15"/>
    <n v="0.41421199999999903"/>
    <n v="1.7482419999999999E-6"/>
    <n v="1.7902409999999899E-6"/>
    <n v="1.800741E-6"/>
  </r>
  <r>
    <x v="36"/>
    <x v="16"/>
    <n v="0.419047"/>
    <n v="1.7438669999999899E-6"/>
    <n v="1.7893659999999899E-6"/>
    <n v="1.794617E-6"/>
  </r>
  <r>
    <x v="36"/>
    <x v="17"/>
    <n v="0.41421199999999903"/>
    <n v="1.7447419999999899E-6"/>
    <n v="1.7876169999999899E-6"/>
    <n v="1.7902419999999999E-6"/>
  </r>
  <r>
    <x v="36"/>
    <x v="18"/>
    <n v="0.419047"/>
    <n v="1.7429919999999899E-6"/>
    <n v="1.784116E-6"/>
    <n v="1.7867410000000001E-6"/>
  </r>
  <r>
    <x v="36"/>
    <x v="19"/>
    <n v="0.41421199999999903"/>
    <n v="1.739492E-6"/>
    <n v="1.779742E-6"/>
    <n v="1.7858670000000001E-6"/>
  </r>
  <r>
    <x v="36"/>
    <x v="20"/>
    <n v="0.419047"/>
    <n v="1.0552450000000001E-6"/>
    <n v="1.039495E-6"/>
    <n v="1.1556509999999999E-6"/>
  </r>
  <r>
    <x v="36"/>
    <x v="21"/>
    <n v="0.42388199999999998"/>
    <n v="1.0405889999999999E-6"/>
    <n v="1.0294320000000001E-6"/>
    <n v="1.138807E-6"/>
  </r>
  <r>
    <x v="36"/>
    <x v="22"/>
    <n v="0.42388199999999998"/>
    <n v="1.03687E-6"/>
    <n v="1.026807E-6"/>
    <n v="1.1322439999999899E-6"/>
  </r>
  <r>
    <x v="36"/>
    <x v="23"/>
    <n v="0.42388199999999998"/>
    <n v="1.0329319999999999E-6"/>
    <n v="1.022432E-6"/>
    <n v="1.1309319999999899E-6"/>
  </r>
  <r>
    <x v="36"/>
    <x v="24"/>
    <n v="0.42388199999999998"/>
    <n v="1.0340260000000001E-6"/>
    <n v="1.023307E-6"/>
    <n v="1.1254629999999899E-6"/>
  </r>
  <r>
    <x v="36"/>
    <x v="25"/>
    <n v="0.419047"/>
    <n v="1.032276E-6"/>
    <n v="1.0198069999999999E-6"/>
    <n v="1.1237130000000001E-6"/>
  </r>
  <r>
    <x v="36"/>
    <x v="26"/>
    <n v="0.42388199999999998"/>
    <n v="1.030964E-6"/>
    <n v="1.0184949999999999E-6"/>
    <n v="1.123494E-6"/>
  </r>
  <r>
    <x v="36"/>
    <x v="27"/>
    <n v="0.419047"/>
    <n v="1.0311819999999999E-6"/>
    <n v="1.0158699999999999E-6"/>
    <n v="1.122182E-6"/>
  </r>
  <r>
    <x v="36"/>
    <x v="28"/>
    <n v="0.42388199999999998"/>
    <n v="1.030526E-6"/>
    <n v="1.0167449999999999E-6"/>
    <n v="1.118901E-6"/>
  </r>
  <r>
    <x v="36"/>
    <x v="29"/>
    <n v="0.42388199999999998"/>
    <n v="1.030526E-6"/>
    <n v="1.0136820000000001E-6"/>
    <n v="1.121088E-6"/>
  </r>
  <r>
    <x v="36"/>
    <x v="30"/>
    <n v="0.42871699999999902"/>
    <n v="7.2132400000000001E-7"/>
    <n v="6.7155899999999999E-7"/>
    <n v="8.1724599999999998E-7"/>
  </r>
  <r>
    <x v="36"/>
    <x v="31"/>
    <n v="0.42871699999999902"/>
    <n v="7.0655899999999997E-7"/>
    <n v="6.5974700000000004E-7"/>
    <n v="7.9974599999999899E-7"/>
  </r>
  <r>
    <x v="36"/>
    <x v="32"/>
    <n v="0.42871699999999902"/>
    <n v="7.0426199999999998E-7"/>
    <n v="6.5558999999999996E-7"/>
    <n v="7.9602699999999999E-7"/>
  </r>
  <r>
    <x v="36"/>
    <x v="33"/>
    <n v="0.438388"/>
    <n v="7.0229299999999995E-7"/>
    <n v="6.5340299999999899E-7"/>
    <n v="7.9252699999999898E-7"/>
  </r>
  <r>
    <x v="36"/>
    <x v="34"/>
    <n v="0.42871699999999902"/>
    <n v="7.0152800000000001E-7"/>
    <n v="6.5154299999999899E-7"/>
    <n v="7.9132399999999997E-7"/>
  </r>
  <r>
    <x v="36"/>
    <x v="35"/>
    <n v="0.438388"/>
    <n v="7.0207399999999898E-7"/>
    <n v="6.50559E-7"/>
    <n v="7.8913699999999995E-7"/>
  </r>
  <r>
    <x v="36"/>
    <x v="36"/>
    <n v="0.43355299999999902"/>
    <n v="7.0163699999999899E-7"/>
    <n v="6.5023099999999899E-7"/>
    <n v="7.8837099999999999E-7"/>
  </r>
  <r>
    <x v="36"/>
    <x v="37"/>
    <n v="0.438388"/>
    <n v="7.0087099999999998E-7"/>
    <n v="6.4913700000000002E-7"/>
    <n v="7.8891799999999899E-7"/>
  </r>
  <r>
    <x v="36"/>
    <x v="38"/>
    <n v="0.438388"/>
    <n v="6.9977799999999998E-7"/>
    <n v="6.4858999999999996E-7"/>
    <n v="7.8716800000000002E-7"/>
  </r>
  <r>
    <x v="36"/>
    <x v="39"/>
    <n v="0.43355299999999902"/>
    <n v="6.9966800000000002E-7"/>
    <n v="6.4695000000000001E-7"/>
    <n v="7.86074E-7"/>
  </r>
  <r>
    <x v="36"/>
    <x v="40"/>
    <n v="0.26915699999999998"/>
    <n v="3.3599799999999999E-7"/>
    <n v="3.18498E-7"/>
    <n v="4.8649699999999899E-7"/>
  </r>
  <r>
    <x v="37"/>
    <x v="0"/>
    <n v="0.370695"/>
    <n v="3.3074849999999999E-6"/>
    <n v="3.226985E-6"/>
    <n v="3.9199819999999997E-6"/>
  </r>
  <r>
    <x v="37"/>
    <x v="1"/>
    <n v="0.375531"/>
    <n v="3.2899850000000001E-6"/>
    <n v="3.3319849999999998E-6"/>
    <n v="3.1569849999999998E-6"/>
  </r>
  <r>
    <x v="37"/>
    <x v="2"/>
    <n v="0.38036599999999998"/>
    <n v="3.26898499999999E-6"/>
    <n v="3.3634840000000001E-6"/>
    <n v="3.1604849999999999E-6"/>
  </r>
  <r>
    <x v="37"/>
    <x v="3"/>
    <n v="0.38520099999999902"/>
    <n v="3.256735E-6"/>
    <n v="3.3669840000000001E-6"/>
    <n v="3.167485E-6"/>
  </r>
  <r>
    <x v="37"/>
    <x v="4"/>
    <n v="0.38520099999999902"/>
    <n v="3.2427349999999998E-6"/>
    <n v="3.37048399999999E-6"/>
    <n v="3.1639849999999999E-6"/>
  </r>
  <r>
    <x v="37"/>
    <x v="5"/>
    <n v="0.39003599999999999"/>
    <n v="3.2357350000000001E-6"/>
    <n v="3.359984E-6"/>
    <n v="3.1709859999999998E-6"/>
  </r>
  <r>
    <x v="37"/>
    <x v="6"/>
    <n v="0.39003599999999999"/>
    <n v="3.226985E-6"/>
    <n v="3.35648499999999E-6"/>
    <n v="3.16398599999999E-6"/>
  </r>
  <r>
    <x v="37"/>
    <x v="7"/>
    <n v="0.39003599999999999"/>
    <n v="3.2199849999999999E-6"/>
    <n v="3.3529850000000001E-6"/>
    <n v="3.16398599999999E-6"/>
  </r>
  <r>
    <x v="37"/>
    <x v="8"/>
    <n v="0.39487099999999897"/>
    <n v="3.21123499999999E-6"/>
    <n v="3.345985E-6"/>
    <n v="3.1569849999999998E-6"/>
  </r>
  <r>
    <x v="37"/>
    <x v="9"/>
    <n v="0.39487099999999897"/>
    <n v="3.2042350000000001E-6"/>
    <n v="3.3389849999999999E-6"/>
    <n v="3.1499850000000001E-6"/>
  </r>
  <r>
    <x v="37"/>
    <x v="10"/>
    <n v="0.39970600000000001"/>
    <n v="1.7876169999999899E-6"/>
    <n v="1.840991E-6"/>
    <n v="1.8742410000000001E-6"/>
  </r>
  <r>
    <x v="37"/>
    <x v="11"/>
    <n v="0.39970600000000001"/>
    <n v="1.7709920000000001E-6"/>
    <n v="1.8304910000000001E-6"/>
    <n v="1.8479909999999899E-6"/>
  </r>
  <r>
    <x v="37"/>
    <x v="12"/>
    <n v="0.40454199999999901"/>
    <n v="1.766617E-6"/>
    <n v="1.825241E-6"/>
    <n v="1.839241E-6"/>
  </r>
  <r>
    <x v="37"/>
    <x v="13"/>
    <n v="0.40454199999999901"/>
    <n v="1.7622419999999999E-6"/>
    <n v="1.824366E-6"/>
    <n v="1.8322409999999899E-6"/>
  </r>
  <r>
    <x v="37"/>
    <x v="14"/>
    <n v="0.40454199999999901"/>
    <n v="1.7604919999999999E-6"/>
    <n v="1.8199909999999999E-6"/>
    <n v="1.826991E-6"/>
  </r>
  <r>
    <x v="37"/>
    <x v="15"/>
    <n v="0.40454199999999901"/>
    <n v="1.7578669999999899E-6"/>
    <n v="1.8182409999999899E-6"/>
    <n v="1.823491E-6"/>
  </r>
  <r>
    <x v="37"/>
    <x v="16"/>
    <n v="0.40454199999999901"/>
    <n v="1.753492E-6"/>
    <n v="1.814741E-6"/>
    <n v="1.812991E-6"/>
  </r>
  <r>
    <x v="37"/>
    <x v="17"/>
    <n v="0.40454199999999901"/>
    <n v="1.750867E-6"/>
    <n v="1.811241E-6"/>
    <n v="1.810366E-6"/>
  </r>
  <r>
    <x v="37"/>
    <x v="18"/>
    <n v="0.40937699999999999"/>
    <n v="1.7482419999999999E-6"/>
    <n v="1.810366E-6"/>
    <n v="1.8024919999999899E-6"/>
  </r>
  <r>
    <x v="37"/>
    <x v="19"/>
    <n v="0.40454199999999901"/>
    <n v="1.7473669999999999E-6"/>
    <n v="1.8051169999999999E-6"/>
    <n v="1.798117E-6"/>
  </r>
  <r>
    <x v="37"/>
    <x v="20"/>
    <n v="0.40454199999999901"/>
    <n v="1.0613699999999999E-6"/>
    <n v="1.0880569999999899E-6"/>
    <n v="1.1348689999999999E-6"/>
  </r>
  <r>
    <x v="37"/>
    <x v="21"/>
    <n v="0.41421199999999903"/>
    <n v="1.0486819999999999E-6"/>
    <n v="1.07887E-6"/>
    <n v="1.112557E-6"/>
  </r>
  <r>
    <x v="37"/>
    <x v="22"/>
    <n v="0.41421199999999903"/>
    <n v="1.0429950000000001E-6"/>
    <n v="1.0736199999999999E-6"/>
    <n v="1.1042449999999999E-6"/>
  </r>
  <r>
    <x v="37"/>
    <x v="23"/>
    <n v="0.41421199999999903"/>
    <n v="1.0421200000000001E-6"/>
    <n v="1.0714320000000001E-6"/>
    <n v="1.1016199999999899E-6"/>
  </r>
  <r>
    <x v="37"/>
    <x v="24"/>
    <n v="0.41421199999999903"/>
    <n v="1.04037E-6"/>
    <n v="1.0709950000000001E-6"/>
    <n v="1.098557E-6"/>
  </r>
  <r>
    <x v="37"/>
    <x v="25"/>
    <n v="0.40937699999999999"/>
    <n v="1.039495E-6"/>
    <n v="1.067495E-6"/>
    <n v="1.094182E-6"/>
  </r>
  <r>
    <x v="37"/>
    <x v="26"/>
    <n v="0.41421199999999903"/>
    <n v="1.03862E-6"/>
    <n v="1.065745E-6"/>
    <n v="1.093307E-6"/>
  </r>
  <r>
    <x v="37"/>
    <x v="27"/>
    <n v="0.419047"/>
    <n v="1.038182E-6"/>
    <n v="1.066182E-6"/>
    <n v="1.0884949999999999E-6"/>
  </r>
  <r>
    <x v="37"/>
    <x v="28"/>
    <n v="0.419047"/>
    <n v="1.035557E-6"/>
    <n v="1.065307E-6"/>
    <n v="1.0863070000000001E-6"/>
  </r>
  <r>
    <x v="37"/>
    <x v="29"/>
    <n v="0.419047"/>
    <n v="1.03687E-6"/>
    <n v="1.0600569999999999E-6"/>
    <n v="1.081057E-6"/>
  </r>
  <r>
    <x v="37"/>
    <x v="30"/>
    <n v="0.419047"/>
    <n v="7.2416799999999995E-7"/>
    <n v="7.1115299999999898E-7"/>
    <n v="7.4451199999999898E-7"/>
  </r>
  <r>
    <x v="37"/>
    <x v="31"/>
    <n v="0.419047"/>
    <n v="7.1104299999999997E-7"/>
    <n v="6.9737100000000003E-7"/>
    <n v="7.2482399999999995E-7"/>
  </r>
  <r>
    <x v="37"/>
    <x v="32"/>
    <n v="0.42388199999999998"/>
    <n v="7.0787099999999997E-7"/>
    <n v="6.94309E-7"/>
    <n v="7.1837100000000002E-7"/>
  </r>
  <r>
    <x v="37"/>
    <x v="33"/>
    <n v="0.42388199999999998"/>
    <n v="7.0743399999999998E-7"/>
    <n v="6.9168399999999996E-7"/>
    <n v="7.1673099999999996E-7"/>
  </r>
  <r>
    <x v="37"/>
    <x v="34"/>
    <n v="0.419047"/>
    <n v="7.047E-7"/>
    <n v="6.8993399999999898E-7"/>
    <n v="7.1333999999999995E-7"/>
  </r>
  <r>
    <x v="37"/>
    <x v="35"/>
    <n v="0.419047"/>
    <n v="7.05137E-7"/>
    <n v="6.8884000000000002E-7"/>
    <n v="7.1159000000000003E-7"/>
  </r>
  <r>
    <x v="37"/>
    <x v="36"/>
    <n v="0.419047"/>
    <n v="7.0469899999999998E-7"/>
    <n v="6.9058999999999899E-7"/>
    <n v="7.1137100000000002E-7"/>
  </r>
  <r>
    <x v="37"/>
    <x v="37"/>
    <n v="0.419047"/>
    <n v="7.0557399999999999E-7"/>
    <n v="6.8796500000000001E-7"/>
    <n v="7.0798099999999899E-7"/>
  </r>
  <r>
    <x v="37"/>
    <x v="38"/>
    <n v="0.42388199999999998"/>
    <n v="7.0382499999999999E-7"/>
    <n v="6.8708999999999999E-7"/>
    <n v="7.0841800000000004E-7"/>
  </r>
  <r>
    <x v="37"/>
    <x v="39"/>
    <n v="0.42388199999999998"/>
    <n v="7.0480899999999899E-7"/>
    <n v="6.8708999999999999E-7"/>
    <n v="7.0623100000000002E-7"/>
  </r>
  <r>
    <x v="37"/>
    <x v="40"/>
    <n v="0.27882699999999999"/>
    <n v="3.21998E-7"/>
    <n v="3.8237299999999998E-7"/>
    <n v="4.7971599999999995E-7"/>
  </r>
  <r>
    <x v="38"/>
    <x v="0"/>
    <n v="0.38520099999999902"/>
    <n v="3.342485E-6"/>
    <n v="3.45798399999999E-6"/>
    <n v="4.4799799999999998E-6"/>
  </r>
  <r>
    <x v="38"/>
    <x v="1"/>
    <n v="0.39003599999999999"/>
    <n v="3.3039849999999998E-6"/>
    <n v="3.4964839999999999E-6"/>
    <n v="3.0309859999999999E-6"/>
  </r>
  <r>
    <x v="38"/>
    <x v="2"/>
    <n v="0.39487099999999897"/>
    <n v="3.286485E-6"/>
    <n v="3.4719839999999999E-6"/>
    <n v="3.0309859999999999E-6"/>
  </r>
  <r>
    <x v="38"/>
    <x v="3"/>
    <n v="0.39970600000000001"/>
    <n v="3.2759849999999999E-6"/>
    <n v="3.4527340000000001E-6"/>
    <n v="3.0134860000000001E-6"/>
  </r>
  <r>
    <x v="38"/>
    <x v="4"/>
    <n v="0.39970600000000001"/>
    <n v="3.2654850000000001E-6"/>
    <n v="3.4369839999999999E-6"/>
    <n v="2.9994859999999999E-6"/>
  </r>
  <r>
    <x v="38"/>
    <x v="5"/>
    <n v="0.39970600000000001"/>
    <n v="3.254985E-6"/>
    <n v="3.4229840000000001E-6"/>
    <n v="2.9854869999999999E-6"/>
  </r>
  <r>
    <x v="38"/>
    <x v="6"/>
    <n v="0.39970600000000001"/>
    <n v="3.2497349999999999E-6"/>
    <n v="3.4107339999999999E-6"/>
    <n v="2.9714859999999999E-6"/>
  </r>
  <r>
    <x v="38"/>
    <x v="7"/>
    <n v="0.39970600000000001"/>
    <n v="3.2427349999999998E-6"/>
    <n v="3.401985E-6"/>
    <n v="2.9592360000000001E-6"/>
  </r>
  <r>
    <x v="38"/>
    <x v="8"/>
    <n v="0.40454199999999901"/>
    <n v="3.24098499999999E-6"/>
    <n v="3.391484E-6"/>
    <n v="2.94698699999999E-6"/>
  </r>
  <r>
    <x v="38"/>
    <x v="9"/>
    <n v="0.40454199999999901"/>
    <n v="3.2357350000000001E-6"/>
    <n v="3.386234E-6"/>
    <n v="2.9399859999999998E-6"/>
  </r>
  <r>
    <x v="38"/>
    <x v="10"/>
    <n v="0.40454199999999901"/>
    <n v="1.8173659999999899E-6"/>
    <n v="1.9057409999999899E-6"/>
    <n v="1.692242E-6"/>
  </r>
  <r>
    <x v="38"/>
    <x v="11"/>
    <n v="0.40937699999999999"/>
    <n v="1.8042409999999899E-6"/>
    <n v="1.8891160000000001E-6"/>
    <n v="1.6703670000000001E-6"/>
  </r>
  <r>
    <x v="38"/>
    <x v="12"/>
    <n v="0.40937699999999999"/>
    <n v="1.798117E-6"/>
    <n v="1.886491E-6"/>
    <n v="1.662492E-6"/>
  </r>
  <r>
    <x v="38"/>
    <x v="13"/>
    <n v="0.40937699999999999"/>
    <n v="1.795492E-6"/>
    <n v="1.881241E-6"/>
    <n v="1.6563669999999899E-6"/>
  </r>
  <r>
    <x v="38"/>
    <x v="14"/>
    <n v="0.40937699999999999"/>
    <n v="1.7893659999999899E-6"/>
    <n v="1.8777409999999999E-6"/>
    <n v="1.651117E-6"/>
  </r>
  <r>
    <x v="38"/>
    <x v="15"/>
    <n v="0.40937699999999999"/>
    <n v="1.7902419999999999E-6"/>
    <n v="1.869866E-6"/>
    <n v="1.6458669999999999E-6"/>
  </r>
  <r>
    <x v="38"/>
    <x v="16"/>
    <n v="0.40937699999999999"/>
    <n v="1.7849920000000001E-6"/>
    <n v="1.867241E-6"/>
    <n v="1.6441169999999999E-6"/>
  </r>
  <r>
    <x v="38"/>
    <x v="17"/>
    <n v="0.40937699999999999"/>
    <n v="1.784117E-6"/>
    <n v="1.8654909999999999E-6"/>
    <n v="1.638867E-6"/>
  </r>
  <r>
    <x v="38"/>
    <x v="18"/>
    <n v="0.40937699999999999"/>
    <n v="1.780617E-6"/>
    <n v="1.8602410000000001E-6"/>
    <n v="1.633617E-6"/>
  </r>
  <r>
    <x v="38"/>
    <x v="19"/>
    <n v="0.41421199999999903"/>
    <n v="1.779742E-6"/>
    <n v="1.8593660000000001E-6"/>
    <n v="1.634492E-6"/>
  </r>
  <r>
    <x v="38"/>
    <x v="20"/>
    <n v="0.41421199999999903"/>
    <n v="1.069245E-6"/>
    <n v="1.1213069999999999E-6"/>
    <n v="1.0285570000000001E-6"/>
  </r>
  <r>
    <x v="38"/>
    <x v="21"/>
    <n v="0.419047"/>
    <n v="1.052182E-6"/>
    <n v="1.107745E-6"/>
    <n v="1.011932E-6"/>
  </r>
  <r>
    <x v="38"/>
    <x v="22"/>
    <n v="0.419047"/>
    <n v="1.049995E-6"/>
    <n v="1.1011820000000001E-6"/>
    <n v="1.004058E-6"/>
  </r>
  <r>
    <x v="38"/>
    <x v="23"/>
    <n v="0.419047"/>
    <n v="1.0473699999999999E-6"/>
    <n v="1.099432E-6"/>
    <n v="1.004058E-6"/>
  </r>
  <r>
    <x v="38"/>
    <x v="24"/>
    <n v="0.419047"/>
    <n v="1.0464949999999999E-6"/>
    <n v="1.095495E-6"/>
    <n v="1.0014329999999999E-6"/>
  </r>
  <r>
    <x v="38"/>
    <x v="25"/>
    <n v="0.419047"/>
    <n v="1.0469319999999999E-6"/>
    <n v="1.094182E-6"/>
    <n v="1.0001199999999899E-6"/>
  </r>
  <r>
    <x v="38"/>
    <x v="26"/>
    <n v="0.419047"/>
    <n v="1.0464949999999999E-6"/>
    <n v="1.091995E-6"/>
    <n v="9.9837000000000007E-7"/>
  </r>
  <r>
    <x v="38"/>
    <x v="27"/>
    <n v="0.42388199999999998"/>
    <n v="1.0429950000000001E-6"/>
    <n v="1.0906819999999999E-6"/>
    <n v="9.9662000000000004E-7"/>
  </r>
  <r>
    <x v="38"/>
    <x v="28"/>
    <n v="0.419047"/>
    <n v="1.0425570000000001E-6"/>
    <n v="1.0880569999999899E-6"/>
    <n v="9.9487000000000001E-7"/>
  </r>
  <r>
    <x v="38"/>
    <x v="29"/>
    <n v="0.419047"/>
    <n v="1.0434320000000001E-6"/>
    <n v="1.0858700000000001E-6"/>
    <n v="9.9005799999999996E-7"/>
  </r>
  <r>
    <x v="38"/>
    <x v="30"/>
    <n v="0.42388199999999998"/>
    <n v="7.09621E-7"/>
    <n v="7.4604299999999995E-7"/>
    <n v="7.0666800000000001E-7"/>
  </r>
  <r>
    <x v="38"/>
    <x v="31"/>
    <n v="0.42388199999999998"/>
    <n v="6.9660599999999998E-7"/>
    <n v="7.3040300000000001E-7"/>
    <n v="6.8960599999999999E-7"/>
  </r>
  <r>
    <x v="38"/>
    <x v="32"/>
    <n v="0.42388199999999998"/>
    <n v="6.9354300000000003E-7"/>
    <n v="7.2471500000000001E-7"/>
    <n v="6.8501200000000002E-7"/>
  </r>
  <r>
    <x v="38"/>
    <x v="33"/>
    <n v="0.43355299999999902"/>
    <n v="6.9102799999999996E-7"/>
    <n v="7.2219900000000002E-7"/>
    <n v="6.8271500000000004E-7"/>
  </r>
  <r>
    <x v="38"/>
    <x v="34"/>
    <n v="0.42388199999999998"/>
    <n v="6.9190299999999997E-7"/>
    <n v="7.2077799999999997E-7"/>
    <n v="6.82825E-7"/>
  </r>
  <r>
    <x v="38"/>
    <x v="35"/>
    <n v="0.42388199999999998"/>
    <n v="6.9070000000000001E-7"/>
    <n v="7.1891799999999998E-7"/>
    <n v="6.8227799999999898E-7"/>
  </r>
  <r>
    <x v="38"/>
    <x v="36"/>
    <n v="0.42871699999999902"/>
    <n v="6.9135600000000001E-7"/>
    <n v="7.1815300000000004E-7"/>
    <n v="6.80746E-7"/>
  </r>
  <r>
    <x v="38"/>
    <x v="37"/>
    <n v="0.42871699999999902"/>
    <n v="6.9058999999999899E-7"/>
    <n v="7.1727800000000003E-7"/>
    <n v="6.8118400000000002E-7"/>
  </r>
  <r>
    <x v="38"/>
    <x v="38"/>
    <n v="0.42871699999999902"/>
    <n v="6.9070000000000001E-7"/>
    <n v="7.1563699999999899E-7"/>
    <n v="6.8041799999999899E-7"/>
  </r>
  <r>
    <x v="38"/>
    <x v="39"/>
    <n v="0.42871699999999902"/>
    <n v="6.9080899999999995E-7"/>
    <n v="7.1530899999999999E-7"/>
    <n v="6.7899599999999997E-7"/>
  </r>
  <r>
    <x v="38"/>
    <x v="40"/>
    <n v="0.264322"/>
    <n v="3.07998E-7"/>
    <n v="3.6049799999999998E-7"/>
    <n v="4.02935E-7"/>
  </r>
  <r>
    <x v="39"/>
    <x v="0"/>
    <n v="0.38036599999999998"/>
    <n v="3.4404839999999999E-6"/>
    <n v="3.4509840000000001E-6"/>
    <n v="2.9994859999999999E-6"/>
  </r>
  <r>
    <x v="39"/>
    <x v="1"/>
    <n v="0.38520099999999902"/>
    <n v="3.415984E-6"/>
    <n v="3.5262339999999999E-6"/>
    <n v="2.8524870000000001E-6"/>
  </r>
  <r>
    <x v="39"/>
    <x v="2"/>
    <n v="0.39003599999999999"/>
    <n v="3.3949840000000001E-6"/>
    <n v="3.5122340000000001E-6"/>
    <n v="2.8244870000000001E-6"/>
  </r>
  <r>
    <x v="39"/>
    <x v="3"/>
    <n v="0.39003599999999999"/>
    <n v="3.3792339999999999E-6"/>
    <n v="3.4947339999999999E-6"/>
    <n v="2.7999870000000001E-6"/>
  </r>
  <r>
    <x v="39"/>
    <x v="4"/>
    <n v="0.39003599999999999"/>
    <n v="3.3669840000000001E-6"/>
    <n v="3.4807340000000001E-6"/>
    <n v="2.7807369999999999E-6"/>
  </r>
  <r>
    <x v="39"/>
    <x v="5"/>
    <n v="0.39487099999999897"/>
    <n v="3.35473499999999E-6"/>
    <n v="3.4684839999999999E-6"/>
    <n v="2.7649870000000001E-6"/>
  </r>
  <r>
    <x v="39"/>
    <x v="6"/>
    <n v="0.39487099999999897"/>
    <n v="3.345985E-6"/>
    <n v="3.45798399999999E-6"/>
    <n v="2.7544869999999999E-6"/>
  </r>
  <r>
    <x v="39"/>
    <x v="7"/>
    <n v="0.39487099999999897"/>
    <n v="3.3389849999999999E-6"/>
    <n v="3.449234E-6"/>
    <n v="2.7387370000000001E-6"/>
  </r>
  <r>
    <x v="39"/>
    <x v="8"/>
    <n v="0.39970600000000001"/>
    <n v="3.3319849999999998E-6"/>
    <n v="3.4404839999999999E-6"/>
    <n v="2.7299879999999998E-6"/>
  </r>
  <r>
    <x v="39"/>
    <x v="9"/>
    <n v="0.39970600000000001"/>
    <n v="3.3232350000000001E-6"/>
    <n v="3.4352339999999998E-6"/>
    <n v="2.7212369999999998E-6"/>
  </r>
  <r>
    <x v="39"/>
    <x v="10"/>
    <n v="0.39970600000000001"/>
    <n v="1.885616E-6"/>
    <n v="1.9302409999999998E-6"/>
    <n v="1.548743E-6"/>
  </r>
  <r>
    <x v="39"/>
    <x v="11"/>
    <n v="0.39970600000000001"/>
    <n v="1.869866E-6"/>
    <n v="1.9197410000000001E-6"/>
    <n v="1.5242429999999899E-6"/>
  </r>
  <r>
    <x v="39"/>
    <x v="12"/>
    <n v="0.40454199999999901"/>
    <n v="1.867241E-6"/>
    <n v="1.9101160000000002E-6"/>
    <n v="1.519868E-6"/>
  </r>
  <r>
    <x v="39"/>
    <x v="13"/>
    <n v="0.40454199999999901"/>
    <n v="1.8611159999999899E-6"/>
    <n v="1.9048659999999899E-6"/>
    <n v="1.515493E-6"/>
  </r>
  <r>
    <x v="39"/>
    <x v="14"/>
    <n v="0.40454199999999901"/>
    <n v="1.8602410000000001E-6"/>
    <n v="1.900491E-6"/>
    <n v="1.5093680000000001E-6"/>
  </r>
  <r>
    <x v="39"/>
    <x v="15"/>
    <n v="0.40937699999999999"/>
    <n v="1.855866E-6"/>
    <n v="1.896116E-6"/>
    <n v="1.506743E-6"/>
  </r>
  <r>
    <x v="39"/>
    <x v="16"/>
    <n v="0.40454199999999901"/>
    <n v="1.8506159999999999E-6"/>
    <n v="1.8908659999999899E-6"/>
    <n v="1.503243E-6"/>
  </r>
  <r>
    <x v="39"/>
    <x v="17"/>
    <n v="0.40937699999999999"/>
    <n v="1.8488659999999999E-6"/>
    <n v="1.887366E-6"/>
    <n v="1.4988679999999999E-6"/>
  </r>
  <r>
    <x v="39"/>
    <x v="18"/>
    <n v="0.40937699999999999"/>
    <n v="1.8471159999999899E-6"/>
    <n v="1.885616E-6"/>
    <n v="1.4962429999999899E-6"/>
  </r>
  <r>
    <x v="39"/>
    <x v="19"/>
    <n v="0.40937699999999999"/>
    <n v="1.841866E-6"/>
    <n v="1.881241E-6"/>
    <n v="1.4936180000000001E-6"/>
  </r>
  <r>
    <x v="39"/>
    <x v="20"/>
    <n v="0.40937699999999999"/>
    <n v="1.123057E-6"/>
    <n v="1.139244E-6"/>
    <n v="9.2880800000000001E-7"/>
  </r>
  <r>
    <x v="39"/>
    <x v="21"/>
    <n v="0.40937699999999999"/>
    <n v="1.111682E-6"/>
    <n v="1.126995E-6"/>
    <n v="9.1130799999999997E-7"/>
  </r>
  <r>
    <x v="39"/>
    <x v="22"/>
    <n v="0.41421199999999903"/>
    <n v="1.1059949999999999E-6"/>
    <n v="1.1217439999999999E-6"/>
    <n v="9.0518299999999999E-7"/>
  </r>
  <r>
    <x v="39"/>
    <x v="23"/>
    <n v="0.41421199999999903"/>
    <n v="1.1029319999999899E-6"/>
    <n v="1.1156190000000001E-6"/>
    <n v="9.0561999999999998E-7"/>
  </r>
  <r>
    <x v="39"/>
    <x v="24"/>
    <n v="0.41421199999999903"/>
    <n v="1.1033699999999999E-6"/>
    <n v="1.1138700000000001E-6"/>
    <n v="9.0124500000000002E-7"/>
  </r>
  <r>
    <x v="39"/>
    <x v="25"/>
    <n v="0.419047"/>
    <n v="1.1011820000000001E-6"/>
    <n v="1.11212E-6"/>
    <n v="9.0124500000000002E-7"/>
  </r>
  <r>
    <x v="39"/>
    <x v="26"/>
    <n v="0.41421199999999903"/>
    <n v="1.1007450000000001E-6"/>
    <n v="1.109932E-6"/>
    <n v="8.99495E-7"/>
  </r>
  <r>
    <x v="39"/>
    <x v="27"/>
    <n v="0.41421199999999903"/>
    <n v="1.098557E-6"/>
    <n v="1.107307E-6"/>
    <n v="8.9774499999999997E-7"/>
  </r>
  <r>
    <x v="39"/>
    <x v="28"/>
    <n v="0.41421199999999903"/>
    <n v="1.095495E-6"/>
    <n v="1.1046819999999999E-6"/>
    <n v="8.9555799999999995E-7"/>
  </r>
  <r>
    <x v="39"/>
    <x v="29"/>
    <n v="0.419047"/>
    <n v="1.095495E-6"/>
    <n v="1.1042449999999999E-6"/>
    <n v="8.9599599999999997E-7"/>
  </r>
  <r>
    <x v="39"/>
    <x v="30"/>
    <n v="0.419047"/>
    <n v="7.5063700000000003E-7"/>
    <n v="7.6234000000000004E-7"/>
    <n v="6.4585599999999998E-7"/>
  </r>
  <r>
    <x v="39"/>
    <x v="31"/>
    <n v="0.419047"/>
    <n v="7.3510600000000002E-7"/>
    <n v="7.46152E-7"/>
    <n v="6.2846499999999998E-7"/>
  </r>
  <r>
    <x v="39"/>
    <x v="32"/>
    <n v="0.419047"/>
    <n v="7.3171500000000001E-7"/>
    <n v="7.4199599999999899E-7"/>
    <n v="6.2452799999999899E-7"/>
  </r>
  <r>
    <x v="39"/>
    <x v="33"/>
    <n v="0.42388199999999998"/>
    <n v="7.2974599999999998E-7"/>
    <n v="7.4024600000000002E-7"/>
    <n v="6.2474699999999995E-7"/>
  </r>
  <r>
    <x v="39"/>
    <x v="34"/>
    <n v="0.42388199999999998"/>
    <n v="7.2974599999999998E-7"/>
    <n v="7.3608999999999997E-7"/>
    <n v="6.2409000000000003E-7"/>
  </r>
  <r>
    <x v="39"/>
    <x v="35"/>
    <n v="0.42388199999999998"/>
    <n v="7.2908999999999997E-7"/>
    <n v="7.3630899999999998E-7"/>
    <n v="6.2223099999999996E-7"/>
  </r>
  <r>
    <x v="39"/>
    <x v="36"/>
    <n v="0.42388199999999998"/>
    <n v="7.27668E-7"/>
    <n v="7.3302700000000002E-7"/>
    <n v="6.2157499999999995E-7"/>
  </r>
  <r>
    <x v="39"/>
    <x v="37"/>
    <n v="0.42388199999999998"/>
    <n v="7.2865199999999995E-7"/>
    <n v="7.3259000000000002E-7"/>
    <n v="6.2113700000000004E-7"/>
  </r>
  <r>
    <x v="39"/>
    <x v="38"/>
    <n v="0.42871699999999902"/>
    <n v="7.2580900000000004E-7"/>
    <n v="7.3073099999999995E-7"/>
    <n v="6.2201199999999899E-7"/>
  </r>
  <r>
    <x v="39"/>
    <x v="39"/>
    <n v="0.42388199999999998"/>
    <n v="7.2843399999999997E-7"/>
    <n v="7.2996499999999999E-7"/>
    <n v="6.2102799999999999E-7"/>
  </r>
  <r>
    <x v="39"/>
    <x v="40"/>
    <n v="0.264322"/>
    <n v="3.3599799999999999E-7"/>
    <n v="4.3268500000000001E-7"/>
    <n v="3.65748E-7"/>
  </r>
  <r>
    <x v="40"/>
    <x v="0"/>
    <n v="0.375531"/>
    <n v="3.29698499999999E-6"/>
    <n v="3.1044860000000001E-6"/>
    <n v="3.3039849999999998E-6"/>
  </r>
  <r>
    <x v="40"/>
    <x v="1"/>
    <n v="0.38036599999999998"/>
    <n v="3.282985E-6"/>
    <n v="3.2532349999999999E-6"/>
    <n v="3.1849849999999998E-6"/>
  </r>
  <r>
    <x v="40"/>
    <x v="2"/>
    <n v="0.38036599999999998"/>
    <n v="3.2654850000000001E-6"/>
    <n v="3.29873499999999E-6"/>
    <n v="3.18148499999999E-6"/>
  </r>
  <r>
    <x v="40"/>
    <x v="3"/>
    <n v="0.38520099999999902"/>
    <n v="3.2532349999999999E-6"/>
    <n v="3.3039849999999998E-6"/>
    <n v="3.1709859999999998E-6"/>
  </r>
  <r>
    <x v="40"/>
    <x v="4"/>
    <n v="0.38520099999999902"/>
    <n v="3.2444849999999998E-6"/>
    <n v="3.3004849999999998E-6"/>
    <n v="3.156986E-6"/>
  </r>
  <r>
    <x v="40"/>
    <x v="5"/>
    <n v="0.39003599999999999"/>
    <n v="3.2322350000000001E-6"/>
    <n v="3.29873499999999E-6"/>
    <n v="3.1464859999999999E-6"/>
  </r>
  <r>
    <x v="40"/>
    <x v="6"/>
    <n v="0.39003599999999999"/>
    <n v="3.225235E-6"/>
    <n v="3.2934850000000001E-6"/>
    <n v="3.1429859999999998E-6"/>
  </r>
  <r>
    <x v="40"/>
    <x v="7"/>
    <n v="0.39003599999999999"/>
    <n v="3.2147349999999998E-6"/>
    <n v="3.288235E-6"/>
    <n v="3.1394859999999998E-6"/>
  </r>
  <r>
    <x v="40"/>
    <x v="8"/>
    <n v="0.39487099999999897"/>
    <n v="3.2077350000000001E-6"/>
    <n v="3.284735E-6"/>
    <n v="3.1289860000000001E-6"/>
  </r>
  <r>
    <x v="40"/>
    <x v="9"/>
    <n v="0.39487099999999897"/>
    <n v="3.200735E-6"/>
    <n v="3.282985E-6"/>
    <n v="3.1184859999999999E-6"/>
  </r>
  <r>
    <x v="40"/>
    <x v="10"/>
    <n v="0.39970600000000001"/>
    <n v="1.8339909999999999E-6"/>
    <n v="1.8339909999999999E-6"/>
    <n v="1.8226159999999999E-6"/>
  </r>
  <r>
    <x v="40"/>
    <x v="11"/>
    <n v="0.39970600000000001"/>
    <n v="1.8199909999999999E-6"/>
    <n v="1.824366E-6"/>
    <n v="1.8042409999999899E-6"/>
  </r>
  <r>
    <x v="40"/>
    <x v="12"/>
    <n v="0.39970600000000001"/>
    <n v="1.812992E-6"/>
    <n v="1.8217409999999999E-6"/>
    <n v="1.792867E-6"/>
  </r>
  <r>
    <x v="40"/>
    <x v="13"/>
    <n v="0.40454199999999901"/>
    <n v="1.810366E-6"/>
    <n v="1.8164910000000001E-6"/>
    <n v="1.7893659999999899E-6"/>
  </r>
  <r>
    <x v="40"/>
    <x v="14"/>
    <n v="0.40454199999999901"/>
    <n v="1.8068659999999999E-6"/>
    <n v="1.814741E-6"/>
    <n v="1.7867419999999899E-6"/>
  </r>
  <r>
    <x v="40"/>
    <x v="15"/>
    <n v="0.40454199999999901"/>
    <n v="1.8024909999999899E-6"/>
    <n v="1.812116E-6"/>
    <n v="1.780617E-6"/>
  </r>
  <r>
    <x v="40"/>
    <x v="16"/>
    <n v="0.40454199999999901"/>
    <n v="1.799866E-6"/>
    <n v="1.811241E-6"/>
    <n v="1.7762419999999999E-6"/>
  </r>
  <r>
    <x v="40"/>
    <x v="17"/>
    <n v="0.40454199999999901"/>
    <n v="1.797241E-6"/>
    <n v="1.8077409999999999E-6"/>
    <n v="1.7718669999999899E-6"/>
  </r>
  <r>
    <x v="40"/>
    <x v="18"/>
    <n v="0.40454199999999901"/>
    <n v="1.797241E-6"/>
    <n v="1.8033669999999999E-6"/>
    <n v="1.769242E-6"/>
  </r>
  <r>
    <x v="40"/>
    <x v="19"/>
    <n v="0.40454199999999901"/>
    <n v="1.792867E-6"/>
    <n v="1.8033669999999999E-6"/>
    <n v="1.763992E-6"/>
  </r>
  <r>
    <x v="40"/>
    <x v="20"/>
    <n v="0.40937699999999999"/>
    <n v="1.1051199999999999E-6"/>
    <n v="1.0561200000000001E-6"/>
    <n v="1.1431820000000001E-6"/>
  </r>
  <r>
    <x v="40"/>
    <x v="21"/>
    <n v="0.41421199999999903"/>
    <n v="1.0902449999999999E-6"/>
    <n v="1.0482449999999999E-6"/>
    <n v="1.123932E-6"/>
  </r>
  <r>
    <x v="40"/>
    <x v="22"/>
    <n v="0.41421199999999903"/>
    <n v="1.0867449999999899E-6"/>
    <n v="1.0451819999999899E-6"/>
    <n v="1.1191189999999999E-6"/>
  </r>
  <r>
    <x v="40"/>
    <x v="23"/>
    <n v="0.41421199999999903"/>
    <n v="1.08412E-6"/>
    <n v="1.04037E-6"/>
    <n v="1.1156199999999899E-6"/>
  </r>
  <r>
    <x v="40"/>
    <x v="24"/>
    <n v="0.41421199999999903"/>
    <n v="1.082807E-6"/>
    <n v="1.04037E-6"/>
    <n v="1.112557E-6"/>
  </r>
  <r>
    <x v="40"/>
    <x v="25"/>
    <n v="0.41421199999999903"/>
    <n v="1.079307E-6"/>
    <n v="1.039057E-6"/>
    <n v="1.112995E-6"/>
  </r>
  <r>
    <x v="40"/>
    <x v="26"/>
    <n v="0.41421199999999903"/>
    <n v="1.079307E-6"/>
    <n v="1.03512E-6"/>
    <n v="1.109932E-6"/>
  </r>
  <r>
    <x v="40"/>
    <x v="27"/>
    <n v="0.41421199999999903"/>
    <n v="1.07887E-6"/>
    <n v="1.034245E-6"/>
    <n v="1.108182E-6"/>
  </r>
  <r>
    <x v="40"/>
    <x v="28"/>
    <n v="0.41421199999999903"/>
    <n v="1.0766819999999999E-6"/>
    <n v="1.0346819999999999E-6"/>
    <n v="1.1055569999999999E-6"/>
  </r>
  <r>
    <x v="40"/>
    <x v="29"/>
    <n v="0.41421199999999903"/>
    <n v="1.0758069999999999E-6"/>
    <n v="1.0316199999999999E-6"/>
    <n v="1.1038069999999999E-6"/>
  </r>
  <r>
    <x v="40"/>
    <x v="30"/>
    <n v="0.419047"/>
    <n v="7.3773099999999995E-7"/>
    <n v="6.79653E-7"/>
    <n v="7.9974599999999899E-7"/>
  </r>
  <r>
    <x v="40"/>
    <x v="31"/>
    <n v="0.42388199999999998"/>
    <n v="7.2132400000000001E-7"/>
    <n v="6.6718400000000003E-7"/>
    <n v="7.8159E-7"/>
  </r>
  <r>
    <x v="40"/>
    <x v="32"/>
    <n v="0.419047"/>
    <n v="7.1859000000000003E-7"/>
    <n v="6.6302799999999997E-7"/>
    <n v="7.7655899999999898E-7"/>
  </r>
  <r>
    <x v="40"/>
    <x v="33"/>
    <n v="0.419047"/>
    <n v="7.1673099999999996E-7"/>
    <n v="6.62262E-7"/>
    <n v="7.7349599999999998E-7"/>
  </r>
  <r>
    <x v="40"/>
    <x v="34"/>
    <n v="0.42388199999999998"/>
    <n v="7.1432400000000001E-7"/>
    <n v="6.5909000000000001E-7"/>
    <n v="7.7294900000000002E-7"/>
  </r>
  <r>
    <x v="40"/>
    <x v="35"/>
    <n v="0.42388199999999998"/>
    <n v="7.1487099999999997E-7"/>
    <n v="6.5788699999999899E-7"/>
    <n v="7.7163700000000002E-7"/>
  </r>
  <r>
    <x v="40"/>
    <x v="36"/>
    <n v="0.419047"/>
    <n v="7.1159000000000003E-7"/>
    <n v="6.5832499999999996E-7"/>
    <n v="7.7010499999999997E-7"/>
  </r>
  <r>
    <x v="40"/>
    <x v="37"/>
    <n v="0.42388199999999998"/>
    <n v="7.1410600000000003E-7"/>
    <n v="6.5515299999999996E-7"/>
    <n v="7.6966799999999998E-7"/>
  </r>
  <r>
    <x v="40"/>
    <x v="38"/>
    <n v="0.42388199999999998"/>
    <n v="7.1126199999999998E-7"/>
    <n v="6.5471499999999899E-7"/>
    <n v="7.6955899999999898E-7"/>
  </r>
  <r>
    <x v="40"/>
    <x v="39"/>
    <n v="0.42388199999999998"/>
    <n v="7.1191799999999998E-7"/>
    <n v="6.5548100000000002E-7"/>
    <n v="7.6791799999999995E-7"/>
  </r>
  <r>
    <x v="40"/>
    <x v="40"/>
    <n v="0.40454199999999901"/>
    <n v="3.9243500000000001E-7"/>
    <n v="3.21998E-7"/>
    <n v="3.9199800000000001E-7"/>
  </r>
  <r>
    <x v="41"/>
    <x v="0"/>
    <n v="0.36585999999999902"/>
    <n v="3.317985E-6"/>
    <n v="4.0879819999999996E-6"/>
    <n v="3.5279839999999999E-6"/>
  </r>
  <r>
    <x v="41"/>
    <x v="1"/>
    <n v="0.370695"/>
    <n v="3.286485E-6"/>
    <n v="3.2374850000000001E-6"/>
    <n v="3.13598599999999E-6"/>
  </r>
  <r>
    <x v="41"/>
    <x v="2"/>
    <n v="0.375531"/>
    <n v="3.2759849999999999E-6"/>
    <n v="3.2917350000000001E-6"/>
    <n v="3.1429859999999998E-6"/>
  </r>
  <r>
    <x v="41"/>
    <x v="3"/>
    <n v="0.38036599999999998"/>
    <n v="3.2619850000000001E-6"/>
    <n v="3.3039849999999998E-6"/>
    <n v="3.1289849999999998E-6"/>
  </r>
  <r>
    <x v="41"/>
    <x v="4"/>
    <n v="0.38036599999999998"/>
    <n v="3.2514849999999999E-6"/>
    <n v="3.3004849999999998E-6"/>
    <n v="3.1184859999999999E-6"/>
  </r>
  <r>
    <x v="41"/>
    <x v="5"/>
    <n v="0.38520099999999902"/>
    <n v="3.2374850000000001E-6"/>
    <n v="3.29698499999999E-6"/>
    <n v="3.1044860000000001E-6"/>
  </r>
  <r>
    <x v="41"/>
    <x v="6"/>
    <n v="0.38520099999999902"/>
    <n v="3.230485E-6"/>
    <n v="3.288235E-6"/>
    <n v="3.09573499999999E-6"/>
  </r>
  <r>
    <x v="41"/>
    <x v="7"/>
    <n v="0.38520099999999902"/>
    <n v="3.2182349999999999E-6"/>
    <n v="3.284735E-6"/>
    <n v="3.0834859999999998E-6"/>
  </r>
  <r>
    <x v="41"/>
    <x v="8"/>
    <n v="0.39003599999999999"/>
    <n v="3.21298499999999E-6"/>
    <n v="3.2794849999999999E-6"/>
    <n v="3.0747360000000001E-6"/>
  </r>
  <r>
    <x v="41"/>
    <x v="9"/>
    <n v="0.39003599999999999"/>
    <n v="3.2024850000000001E-6"/>
    <n v="3.2724849999999998E-6"/>
    <n v="3.065986E-6"/>
  </r>
  <r>
    <x v="41"/>
    <x v="10"/>
    <n v="0.39487099999999897"/>
    <n v="1.794617E-6"/>
    <n v="1.840116E-6"/>
    <n v="1.778867E-6"/>
  </r>
  <r>
    <x v="41"/>
    <x v="11"/>
    <n v="0.39487099999999897"/>
    <n v="1.782367E-6"/>
    <n v="1.8331159999999899E-6"/>
    <n v="1.7604919999999999E-6"/>
  </r>
  <r>
    <x v="41"/>
    <x v="12"/>
    <n v="0.39970600000000001"/>
    <n v="1.7753669999999999E-6"/>
    <n v="1.824366E-6"/>
    <n v="1.753492E-6"/>
  </r>
  <r>
    <x v="41"/>
    <x v="13"/>
    <n v="0.39970600000000001"/>
    <n v="1.7718669999999899E-6"/>
    <n v="1.8208659999999999E-6"/>
    <n v="1.7464919999999999E-6"/>
  </r>
  <r>
    <x v="41"/>
    <x v="14"/>
    <n v="0.40454199999999901"/>
    <n v="1.768367E-6"/>
    <n v="1.8191159999999899E-6"/>
    <n v="1.741242E-6"/>
  </r>
  <r>
    <x v="41"/>
    <x v="15"/>
    <n v="0.39970600000000001"/>
    <n v="1.767492E-6"/>
    <n v="1.814741E-6"/>
    <n v="1.738617E-6"/>
  </r>
  <r>
    <x v="41"/>
    <x v="16"/>
    <n v="0.40454199999999901"/>
    <n v="1.7604919999999999E-6"/>
    <n v="1.812992E-6"/>
    <n v="1.7333669999999999E-6"/>
  </r>
  <r>
    <x v="41"/>
    <x v="17"/>
    <n v="0.40454199999999901"/>
    <n v="1.7578669999999899E-6"/>
    <n v="1.809492E-6"/>
    <n v="1.7298669999999899E-6"/>
  </r>
  <r>
    <x v="41"/>
    <x v="18"/>
    <n v="0.40454199999999901"/>
    <n v="1.7578669999999899E-6"/>
    <n v="1.8051159999999999E-6"/>
    <n v="1.726367E-6"/>
  </r>
  <r>
    <x v="41"/>
    <x v="19"/>
    <n v="0.40454199999999901"/>
    <n v="1.754367E-6"/>
    <n v="1.8016169999999899E-6"/>
    <n v="1.723742E-6"/>
  </r>
  <r>
    <x v="41"/>
    <x v="20"/>
    <n v="0.40937699999999999"/>
    <n v="1.0635569999999999E-6"/>
    <n v="1.084557E-6"/>
    <n v="1.110807E-6"/>
  </r>
  <r>
    <x v="41"/>
    <x v="21"/>
    <n v="0.40454199999999901"/>
    <n v="1.04912E-6"/>
    <n v="1.0727449999999899E-6"/>
    <n v="1.091995E-6"/>
  </r>
  <r>
    <x v="41"/>
    <x v="22"/>
    <n v="0.40937699999999999"/>
    <n v="1.0447449999999999E-6"/>
    <n v="1.069682E-6"/>
    <n v="1.0849950000000001E-6"/>
  </r>
  <r>
    <x v="41"/>
    <x v="23"/>
    <n v="0.40937699999999999"/>
    <n v="1.0412450000000001E-6"/>
    <n v="1.06487E-6"/>
    <n v="1.083682E-6"/>
  </r>
  <r>
    <x v="41"/>
    <x v="24"/>
    <n v="0.41421199999999903"/>
    <n v="1.03862E-6"/>
    <n v="1.06487E-6"/>
    <n v="1.08062E-6"/>
  </r>
  <r>
    <x v="41"/>
    <x v="25"/>
    <n v="0.40454199999999901"/>
    <n v="1.037745E-6"/>
    <n v="1.0626819999999999E-6"/>
    <n v="1.078432E-6"/>
  </r>
  <r>
    <x v="41"/>
    <x v="26"/>
    <n v="0.40937699999999999"/>
    <n v="1.038182E-6"/>
    <n v="1.0591819999999899E-6"/>
    <n v="1.0749319999999999E-6"/>
  </r>
  <r>
    <x v="41"/>
    <x v="27"/>
    <n v="0.40937699999999999"/>
    <n v="1.0338069999999999E-6"/>
    <n v="1.0569950000000001E-6"/>
    <n v="1.0727449999999899E-6"/>
  </r>
  <r>
    <x v="41"/>
    <x v="28"/>
    <n v="0.40937699999999999"/>
    <n v="1.0329319999999999E-6"/>
    <n v="1.0583070000000001E-6"/>
    <n v="1.070557E-6"/>
  </r>
  <r>
    <x v="41"/>
    <x v="29"/>
    <n v="0.41421199999999903"/>
    <n v="1.0320569999999999E-6"/>
    <n v="1.05437E-6"/>
    <n v="1.069682E-6"/>
  </r>
  <r>
    <x v="41"/>
    <x v="30"/>
    <n v="0.41421199999999903"/>
    <n v="7.2132400000000001E-7"/>
    <n v="7.1213699999999999E-7"/>
    <n v="7.7819899999999999E-7"/>
  </r>
  <r>
    <x v="41"/>
    <x v="31"/>
    <n v="0.41421199999999903"/>
    <n v="7.0590299999999996E-7"/>
    <n v="7.0010600000000004E-7"/>
    <n v="7.6069899999999995E-7"/>
  </r>
  <r>
    <x v="41"/>
    <x v="32"/>
    <n v="0.419047"/>
    <n v="7.0360599999999998E-7"/>
    <n v="6.9529299999999995E-7"/>
    <n v="7.5391799999999996E-7"/>
  </r>
  <r>
    <x v="41"/>
    <x v="33"/>
    <n v="0.419047"/>
    <n v="7.0032499999999899E-7"/>
    <n v="6.9157500000000002E-7"/>
    <n v="7.5348099999999997E-7"/>
  </r>
  <r>
    <x v="41"/>
    <x v="34"/>
    <n v="0.419047"/>
    <n v="7.0021499999999997E-7"/>
    <n v="6.9026199999999999E-7"/>
    <n v="7.5216799999999898E-7"/>
  </r>
  <r>
    <x v="41"/>
    <x v="35"/>
    <n v="0.419047"/>
    <n v="6.9824599999999899E-7"/>
    <n v="6.9015299999999899E-7"/>
    <n v="7.5107400000000002E-7"/>
  </r>
  <r>
    <x v="41"/>
    <x v="36"/>
    <n v="0.419047"/>
    <n v="6.9802799999999996E-7"/>
    <n v="6.8818400000000002E-7"/>
    <n v="7.4877700000000004E-7"/>
  </r>
  <r>
    <x v="41"/>
    <x v="37"/>
    <n v="0.419047"/>
    <n v="6.9693400000000004E-7"/>
    <n v="6.8676199999999899E-7"/>
    <n v="7.4943399999999996E-7"/>
  </r>
  <r>
    <x v="41"/>
    <x v="38"/>
    <n v="0.419047"/>
    <n v="6.9584000000000002E-7"/>
    <n v="6.8632499999999899E-7"/>
    <n v="7.4680900000000003E-7"/>
  </r>
  <r>
    <x v="41"/>
    <x v="39"/>
    <n v="0.419047"/>
    <n v="6.9627800000000004E-7"/>
    <n v="6.8566800000000002E-7"/>
    <n v="7.4680900000000003E-7"/>
  </r>
  <r>
    <x v="41"/>
    <x v="40"/>
    <n v="0.42388199999999998"/>
    <n v="4.1824799999999997E-7"/>
    <n v="3.6880999999999998E-7"/>
    <n v="4.4668500000000001E-7"/>
  </r>
  <r>
    <x v="42"/>
    <x v="0"/>
    <n v="0.35619000000000001"/>
    <n v="3.2899850000000001E-6"/>
    <n v="3.751983E-6"/>
    <n v="3.2479849999999999E-6"/>
  </r>
  <r>
    <x v="42"/>
    <x v="1"/>
    <n v="0.36585999999999902"/>
    <n v="3.3039849999999998E-6"/>
    <n v="3.26898499999999E-6"/>
    <n v="3.156986E-6"/>
  </r>
  <r>
    <x v="42"/>
    <x v="2"/>
    <n v="0.36585999999999902"/>
    <n v="3.282985E-6"/>
    <n v="3.3022349999999998E-6"/>
    <n v="3.1639849999999999E-6"/>
  </r>
  <r>
    <x v="42"/>
    <x v="3"/>
    <n v="0.370695"/>
    <n v="3.2619850000000001E-6"/>
    <n v="3.3022349999999998E-6"/>
    <n v="3.1499850000000001E-6"/>
  </r>
  <r>
    <x v="42"/>
    <x v="4"/>
    <n v="0.375531"/>
    <n v="3.2479849999999999E-6"/>
    <n v="3.29698499999999E-6"/>
    <n v="3.13598599999999E-6"/>
  </r>
  <r>
    <x v="42"/>
    <x v="5"/>
    <n v="0.375531"/>
    <n v="3.2339850000000001E-6"/>
    <n v="3.2934850000000001E-6"/>
    <n v="3.121986E-6"/>
  </r>
  <r>
    <x v="42"/>
    <x v="6"/>
    <n v="0.38036599999999998"/>
    <n v="3.226985E-6"/>
    <n v="3.288235E-6"/>
    <n v="3.10798599999999E-6"/>
  </r>
  <r>
    <x v="42"/>
    <x v="7"/>
    <n v="0.38036599999999998"/>
    <n v="3.2182349999999999E-6"/>
    <n v="3.2812349999999999E-6"/>
    <n v="3.093986E-6"/>
  </r>
  <r>
    <x v="42"/>
    <x v="8"/>
    <n v="0.38036599999999998"/>
    <n v="3.2077350000000001E-6"/>
    <n v="3.2759849999999999E-6"/>
    <n v="3.0834859999999998E-6"/>
  </r>
  <r>
    <x v="42"/>
    <x v="9"/>
    <n v="0.38520099999999902"/>
    <n v="3.200735E-6"/>
    <n v="3.2724849999999998E-6"/>
    <n v="3.0764860000000001E-6"/>
  </r>
  <r>
    <x v="42"/>
    <x v="10"/>
    <n v="0.39003599999999999"/>
    <n v="1.798117E-6"/>
    <n v="1.826116E-6"/>
    <n v="1.7779909999999999E-6"/>
  </r>
  <r>
    <x v="42"/>
    <x v="11"/>
    <n v="0.39003599999999999"/>
    <n v="1.780616E-6"/>
    <n v="1.815616E-6"/>
    <n v="1.7569920000000001E-6"/>
  </r>
  <r>
    <x v="42"/>
    <x v="12"/>
    <n v="0.39003599999999999"/>
    <n v="1.7753669999999999E-6"/>
    <n v="1.810366E-6"/>
    <n v="1.7473669999999999E-6"/>
  </r>
  <r>
    <x v="42"/>
    <x v="13"/>
    <n v="0.39003599999999999"/>
    <n v="1.769242E-6"/>
    <n v="1.8033669999999999E-6"/>
    <n v="1.7429919999999899E-6"/>
  </r>
  <r>
    <x v="42"/>
    <x v="14"/>
    <n v="0.39487099999999897"/>
    <n v="1.767492E-6"/>
    <n v="1.8016160000000001E-6"/>
    <n v="1.735992E-6"/>
  </r>
  <r>
    <x v="42"/>
    <x v="15"/>
    <n v="0.39487099999999897"/>
    <n v="1.765742E-6"/>
    <n v="1.798991E-6"/>
    <n v="1.7342419999999999E-6"/>
  </r>
  <r>
    <x v="42"/>
    <x v="16"/>
    <n v="0.39003599999999999"/>
    <n v="1.7613669999999999E-6"/>
    <n v="1.793742E-6"/>
    <n v="1.7281170000000001E-6"/>
  </r>
  <r>
    <x v="42"/>
    <x v="17"/>
    <n v="0.39487099999999897"/>
    <n v="1.7596169999999899E-6"/>
    <n v="1.7893669999999999E-6"/>
    <n v="1.726367E-6"/>
  </r>
  <r>
    <x v="42"/>
    <x v="18"/>
    <n v="0.39487099999999897"/>
    <n v="1.755242E-6"/>
    <n v="1.7884919999999899E-6"/>
    <n v="1.722867E-6"/>
  </r>
  <r>
    <x v="42"/>
    <x v="19"/>
    <n v="0.39487099999999897"/>
    <n v="1.750867E-6"/>
    <n v="1.784117E-6"/>
    <n v="1.7158669999999899E-6"/>
  </r>
  <r>
    <x v="42"/>
    <x v="20"/>
    <n v="0.39970600000000001"/>
    <n v="1.0626819999999999E-6"/>
    <n v="1.0622449999999999E-6"/>
    <n v="1.093307E-6"/>
  </r>
  <r>
    <x v="42"/>
    <x v="21"/>
    <n v="0.39970600000000001"/>
    <n v="1.0486819999999999E-6"/>
    <n v="1.050432E-6"/>
    <n v="1.0766819999999999E-6"/>
  </r>
  <r>
    <x v="42"/>
    <x v="22"/>
    <n v="0.40454199999999901"/>
    <n v="1.0425570000000001E-6"/>
    <n v="1.0473699999999999E-6"/>
    <n v="1.070557E-6"/>
  </r>
  <r>
    <x v="42"/>
    <x v="23"/>
    <n v="0.39970600000000001"/>
    <n v="1.039495E-6"/>
    <n v="1.0429950000000001E-6"/>
    <n v="1.065307E-6"/>
  </r>
  <r>
    <x v="42"/>
    <x v="24"/>
    <n v="0.39970600000000001"/>
    <n v="1.039495E-6"/>
    <n v="1.04037E-6"/>
    <n v="1.064432E-6"/>
  </r>
  <r>
    <x v="42"/>
    <x v="25"/>
    <n v="0.39970600000000001"/>
    <n v="1.037307E-6"/>
    <n v="1.040807E-6"/>
    <n v="1.0613699999999999E-6"/>
  </r>
  <r>
    <x v="42"/>
    <x v="26"/>
    <n v="0.40454199999999901"/>
    <n v="1.037745E-6"/>
    <n v="1.03687E-6"/>
    <n v="1.0613699999999999E-6"/>
  </r>
  <r>
    <x v="42"/>
    <x v="27"/>
    <n v="0.39970600000000001"/>
    <n v="1.03512E-6"/>
    <n v="1.038182E-6"/>
    <n v="1.0578699999999899E-6"/>
  </r>
  <r>
    <x v="42"/>
    <x v="28"/>
    <n v="0.40454199999999901"/>
    <n v="1.034245E-6"/>
    <n v="1.034245E-6"/>
    <n v="1.0574320000000001E-6"/>
  </r>
  <r>
    <x v="42"/>
    <x v="29"/>
    <n v="0.40454199999999901"/>
    <n v="1.0307449999999999E-6"/>
    <n v="1.0329319999999999E-6"/>
    <n v="1.057214E-6"/>
  </r>
  <r>
    <x v="42"/>
    <x v="30"/>
    <n v="0.40937699999999999"/>
    <n v="7.1093400000000003E-7"/>
    <n v="7.0152800000000001E-7"/>
    <n v="7.6824600000000001E-7"/>
  </r>
  <r>
    <x v="42"/>
    <x v="31"/>
    <n v="0.40937699999999999"/>
    <n v="6.9616799999999996E-7"/>
    <n v="6.9015299999999899E-7"/>
    <n v="7.5063700000000003E-7"/>
  </r>
  <r>
    <x v="42"/>
    <x v="32"/>
    <n v="0.41421199999999903"/>
    <n v="6.9015299999999899E-7"/>
    <n v="6.87309E-7"/>
    <n v="7.4604299999999995E-7"/>
  </r>
  <r>
    <x v="42"/>
    <x v="33"/>
    <n v="0.41421199999999903"/>
    <n v="6.9015299999999899E-7"/>
    <n v="6.8326199999999999E-7"/>
    <n v="7.4374599999999997E-7"/>
  </r>
  <r>
    <x v="42"/>
    <x v="34"/>
    <n v="0.41421199999999903"/>
    <n v="6.8818400000000002E-7"/>
    <n v="6.8260599999999999E-7"/>
    <n v="7.4221499999999995E-7"/>
  </r>
  <r>
    <x v="42"/>
    <x v="35"/>
    <n v="0.40937699999999999"/>
    <n v="6.8752800000000001E-7"/>
    <n v="6.8085599999999997E-7"/>
    <n v="7.41231E-7"/>
  </r>
  <r>
    <x v="42"/>
    <x v="36"/>
    <n v="0.40937699999999999"/>
    <n v="6.8687099999999998E-7"/>
    <n v="6.7888700000000004E-7"/>
    <n v="7.4002700000000001E-7"/>
  </r>
  <r>
    <x v="42"/>
    <x v="37"/>
    <n v="0.41421199999999903"/>
    <n v="6.8566800000000002E-7"/>
    <n v="6.7866800000000003E-7"/>
    <n v="7.38496E-7"/>
  </r>
  <r>
    <x v="42"/>
    <x v="38"/>
    <n v="0.419047"/>
    <n v="6.8544999999999898E-7"/>
    <n v="6.7658999999999899E-7"/>
    <n v="7.4002700000000001E-7"/>
  </r>
  <r>
    <x v="42"/>
    <x v="39"/>
    <n v="0.41421199999999903"/>
    <n v="6.8643399999999999E-7"/>
    <n v="6.7604299999999999E-7"/>
    <n v="7.3685599999999898E-7"/>
  </r>
  <r>
    <x v="42"/>
    <x v="40"/>
    <n v="0.34168399999999999"/>
    <n v="3.69248E-7"/>
    <n v="3.40373E-7"/>
    <n v="4.72497E-7"/>
  </r>
  <r>
    <x v="43"/>
    <x v="0"/>
    <n v="0.38036599999999998"/>
    <n v="3.3074849999999999E-6"/>
    <n v="3.170985E-6"/>
    <n v="3.303984E-6"/>
  </r>
  <r>
    <x v="43"/>
    <x v="1"/>
    <n v="0.38520099999999902"/>
    <n v="3.286485E-6"/>
    <n v="3.3197350000000001E-6"/>
    <n v="3.1149859999999999E-6"/>
  </r>
  <r>
    <x v="43"/>
    <x v="2"/>
    <n v="0.39003599999999999"/>
    <n v="3.2654850000000001E-6"/>
    <n v="3.340735E-6"/>
    <n v="3.1219850000000001E-6"/>
  </r>
  <r>
    <x v="43"/>
    <x v="3"/>
    <n v="0.39003599999999999"/>
    <n v="3.2479849999999999E-6"/>
    <n v="3.342485E-6"/>
    <n v="3.10798599999999E-6"/>
  </r>
  <r>
    <x v="43"/>
    <x v="4"/>
    <n v="0.39487099999999897"/>
    <n v="3.2339850000000001E-6"/>
    <n v="3.3354849999999999E-6"/>
    <n v="3.097486E-6"/>
  </r>
  <r>
    <x v="43"/>
    <x v="5"/>
    <n v="0.39487099999999897"/>
    <n v="3.225235E-6"/>
    <n v="3.32848499999999E-6"/>
    <n v="3.0834859999999998E-6"/>
  </r>
  <r>
    <x v="43"/>
    <x v="6"/>
    <n v="0.39970600000000001"/>
    <n v="3.2199849999999999E-6"/>
    <n v="3.3214850000000001E-6"/>
    <n v="3.0712360000000001E-6"/>
  </r>
  <r>
    <x v="43"/>
    <x v="7"/>
    <n v="0.39970600000000001"/>
    <n v="3.2147349999999998E-6"/>
    <n v="3.314485E-6"/>
    <n v="3.0747360000000001E-6"/>
  </r>
  <r>
    <x v="43"/>
    <x v="8"/>
    <n v="0.39970600000000001"/>
    <n v="3.2059850000000001E-6"/>
    <n v="3.3057349999999999E-6"/>
    <n v="3.065986E-6"/>
  </r>
  <r>
    <x v="43"/>
    <x v="9"/>
    <n v="0.39970600000000001"/>
    <n v="3.198985E-6"/>
    <n v="3.3057349999999999E-6"/>
    <n v="3.0537359999999998E-6"/>
  </r>
  <r>
    <x v="43"/>
    <x v="10"/>
    <n v="0.40937699999999999"/>
    <n v="1.813866E-6"/>
    <n v="1.844491E-6"/>
    <n v="1.7753669999999999E-6"/>
  </r>
  <r>
    <x v="43"/>
    <x v="11"/>
    <n v="0.40937699999999999"/>
    <n v="1.796367E-6"/>
    <n v="1.8348659999999999E-6"/>
    <n v="1.7569920000000001E-6"/>
  </r>
  <r>
    <x v="43"/>
    <x v="12"/>
    <n v="0.40937699999999999"/>
    <n v="1.7902419999999999E-6"/>
    <n v="1.826991E-6"/>
    <n v="1.749117E-6"/>
  </r>
  <r>
    <x v="43"/>
    <x v="13"/>
    <n v="0.40937699999999999"/>
    <n v="1.7849920000000001E-6"/>
    <n v="1.824366E-6"/>
    <n v="1.7429919999999899E-6"/>
  </r>
  <r>
    <x v="43"/>
    <x v="14"/>
    <n v="0.40937699999999999"/>
    <n v="1.783241E-6"/>
    <n v="1.8226159999999999E-6"/>
    <n v="1.738617E-6"/>
  </r>
  <r>
    <x v="43"/>
    <x v="15"/>
    <n v="0.40937699999999999"/>
    <n v="1.778867E-6"/>
    <n v="1.821742E-6"/>
    <n v="1.7342419999999999E-6"/>
  </r>
  <r>
    <x v="43"/>
    <x v="16"/>
    <n v="0.41421199999999903"/>
    <n v="1.7779909999999999E-6"/>
    <n v="1.813866E-6"/>
    <n v="1.7289919999999899E-6"/>
  </r>
  <r>
    <x v="43"/>
    <x v="17"/>
    <n v="0.41421199999999903"/>
    <n v="1.7753669999999999E-6"/>
    <n v="1.811241E-6"/>
    <n v="1.726367E-6"/>
  </r>
  <r>
    <x v="43"/>
    <x v="18"/>
    <n v="0.41421199999999903"/>
    <n v="1.7736169999999899E-6"/>
    <n v="1.8086159999999999E-6"/>
    <n v="1.723742E-6"/>
  </r>
  <r>
    <x v="43"/>
    <x v="19"/>
    <n v="0.41421199999999903"/>
    <n v="1.770117E-6"/>
    <n v="1.8077409999999999E-6"/>
    <n v="1.721992E-6"/>
  </r>
  <r>
    <x v="43"/>
    <x v="20"/>
    <n v="0.419047"/>
    <n v="1.0915569999999999E-6"/>
    <n v="1.0863070000000001E-6"/>
    <n v="1.095495E-6"/>
  </r>
  <r>
    <x v="43"/>
    <x v="21"/>
    <n v="0.419047"/>
    <n v="1.077995E-6"/>
    <n v="1.0744949999999999E-6"/>
    <n v="1.0771199999999999E-6"/>
  </r>
  <r>
    <x v="43"/>
    <x v="22"/>
    <n v="0.419047"/>
    <n v="1.0718700000000001E-6"/>
    <n v="1.0709950000000001E-6"/>
    <n v="1.0723070000000001E-6"/>
  </r>
  <r>
    <x v="43"/>
    <x v="23"/>
    <n v="0.419047"/>
    <n v="1.069245E-6"/>
    <n v="1.067057E-6"/>
    <n v="1.069245E-6"/>
  </r>
  <r>
    <x v="43"/>
    <x v="24"/>
    <n v="0.419047"/>
    <n v="1.06837E-6"/>
    <n v="1.067495E-6"/>
    <n v="1.06487E-6"/>
  </r>
  <r>
    <x v="43"/>
    <x v="25"/>
    <n v="0.419047"/>
    <n v="1.066182E-6"/>
    <n v="1.066182E-6"/>
    <n v="1.0635569999999999E-6"/>
  </r>
  <r>
    <x v="43"/>
    <x v="26"/>
    <n v="0.42388199999999998"/>
    <n v="1.066182E-6"/>
    <n v="1.06312E-6"/>
    <n v="1.0609319999999999E-6"/>
  </r>
  <r>
    <x v="43"/>
    <x v="27"/>
    <n v="0.419047"/>
    <n v="1.065745E-6"/>
    <n v="1.0604949999999999E-6"/>
    <n v="1.061589E-6"/>
  </r>
  <r>
    <x v="43"/>
    <x v="28"/>
    <n v="0.419047"/>
    <n v="1.0637760000000001E-6"/>
    <n v="1.0604949999999999E-6"/>
    <n v="1.059401E-6"/>
  </r>
  <r>
    <x v="43"/>
    <x v="29"/>
    <n v="0.419047"/>
    <n v="1.0618069999999999E-6"/>
    <n v="1.0583070000000001E-6"/>
    <n v="1.0591819999999899E-6"/>
  </r>
  <r>
    <x v="43"/>
    <x v="30"/>
    <n v="0.42388199999999998"/>
    <n v="7.34668E-7"/>
    <n v="7.1213699999999999E-7"/>
    <n v="7.5512100000000003E-7"/>
  </r>
  <r>
    <x v="43"/>
    <x v="31"/>
    <n v="0.42871699999999902"/>
    <n v="7.20668E-7"/>
    <n v="7.0010600000000004E-7"/>
    <n v="7.3762099999999998E-7"/>
  </r>
  <r>
    <x v="43"/>
    <x v="32"/>
    <n v="0.43355299999999902"/>
    <n v="7.1902799999999899E-7"/>
    <n v="6.94965E-7"/>
    <n v="7.3182399999999995E-7"/>
  </r>
  <r>
    <x v="43"/>
    <x v="33"/>
    <n v="0.43355299999999902"/>
    <n v="7.1705900000000002E-7"/>
    <n v="6.9343399999999999E-7"/>
    <n v="7.2930899999999998E-7"/>
  </r>
  <r>
    <x v="43"/>
    <x v="34"/>
    <n v="0.43355299999999902"/>
    <n v="7.1596499999999999E-7"/>
    <n v="6.9102799999999996E-7"/>
    <n v="7.2657399999999998E-7"/>
  </r>
  <r>
    <x v="43"/>
    <x v="35"/>
    <n v="0.42871699999999902"/>
    <n v="7.1596499999999999E-7"/>
    <n v="6.8971500000000003E-7"/>
    <n v="7.27012E-7"/>
  </r>
  <r>
    <x v="43"/>
    <x v="36"/>
    <n v="0.43355299999999902"/>
    <n v="7.1596499999999999E-7"/>
    <n v="6.8927799999999898E-7"/>
    <n v="7.2591799999999998E-7"/>
  </r>
  <r>
    <x v="43"/>
    <x v="37"/>
    <n v="0.42871699999999902"/>
    <n v="7.1443399999999998E-7"/>
    <n v="6.8840300000000003E-7"/>
    <n v="7.2515300000000003E-7"/>
  </r>
  <r>
    <x v="43"/>
    <x v="38"/>
    <n v="0.43355299999999902"/>
    <n v="7.1312099999999899E-7"/>
    <n v="6.8807499999999997E-7"/>
    <n v="7.2274599999999998E-7"/>
  </r>
  <r>
    <x v="43"/>
    <x v="39"/>
    <n v="0.43355299999999902"/>
    <n v="7.1388700000000002E-7"/>
    <n v="6.8643399999999999E-7"/>
    <n v="7.23184E-7"/>
  </r>
  <r>
    <x v="43"/>
    <x v="40"/>
    <n v="0.419047"/>
    <n v="3.9681000000000002E-7"/>
    <n v="3.5524800000000001E-7"/>
    <n v="4.8649699999999899E-7"/>
  </r>
  <r>
    <x v="44"/>
    <x v="0"/>
    <n v="0.38036599999999998"/>
    <n v="3.2479849999999999E-6"/>
    <n v="3.139485E-6"/>
    <n v="3.3039849999999998E-6"/>
  </r>
  <r>
    <x v="44"/>
    <x v="1"/>
    <n v="0.39003599999999999"/>
    <n v="3.2654850000000001E-6"/>
    <n v="3.258485E-6"/>
    <n v="3.1884849999999998E-6"/>
  </r>
  <r>
    <x v="44"/>
    <x v="2"/>
    <n v="0.39003599999999999"/>
    <n v="3.2479849999999999E-6"/>
    <n v="3.284735E-6"/>
    <n v="3.198985E-6"/>
  </r>
  <r>
    <x v="44"/>
    <x v="3"/>
    <n v="0.39487099999999897"/>
    <n v="3.2322350000000001E-6"/>
    <n v="3.288235E-6"/>
    <n v="3.181486E-6"/>
  </r>
  <r>
    <x v="44"/>
    <x v="4"/>
    <n v="0.39487099999999897"/>
    <n v="3.2234849999999999E-6"/>
    <n v="3.2777349999999999E-6"/>
    <n v="3.167485E-6"/>
  </r>
  <r>
    <x v="44"/>
    <x v="5"/>
    <n v="0.39970600000000001"/>
    <n v="3.20948499999999E-6"/>
    <n v="3.2742349999999998E-6"/>
    <n v="3.153486E-6"/>
  </r>
  <r>
    <x v="44"/>
    <x v="6"/>
    <n v="0.39970600000000001"/>
    <n v="3.2059850000000001E-6"/>
    <n v="3.2654850000000001E-6"/>
    <n v="3.141235E-6"/>
  </r>
  <r>
    <x v="44"/>
    <x v="7"/>
    <n v="0.39970600000000001"/>
    <n v="3.197235E-6"/>
    <n v="3.258485E-6"/>
    <n v="3.1307360000000001E-6"/>
  </r>
  <r>
    <x v="44"/>
    <x v="8"/>
    <n v="0.40454199999999901"/>
    <n v="3.1902349999999999E-6"/>
    <n v="3.2497349999999999E-6"/>
    <n v="3.12373499999999E-6"/>
  </r>
  <r>
    <x v="44"/>
    <x v="9"/>
    <n v="0.40454199999999901"/>
    <n v="3.184986E-6"/>
    <n v="3.2462349999999998E-6"/>
    <n v="3.1114859999999998E-6"/>
  </r>
  <r>
    <x v="44"/>
    <x v="10"/>
    <n v="0.40937699999999999"/>
    <n v="1.812992E-6"/>
    <n v="1.827866E-6"/>
    <n v="1.8016160000000001E-6"/>
  </r>
  <r>
    <x v="44"/>
    <x v="11"/>
    <n v="0.40937699999999999"/>
    <n v="1.796366E-6"/>
    <n v="1.814741E-6"/>
    <n v="1.781492E-6"/>
  </r>
  <r>
    <x v="44"/>
    <x v="12"/>
    <n v="0.40937699999999999"/>
    <n v="1.7902409999999899E-6"/>
    <n v="1.810366E-6"/>
    <n v="1.7744919999999999E-6"/>
  </r>
  <r>
    <x v="44"/>
    <x v="13"/>
    <n v="0.41421199999999903"/>
    <n v="1.7867419999999899E-6"/>
    <n v="1.8086159999999999E-6"/>
    <n v="1.771866E-6"/>
  </r>
  <r>
    <x v="44"/>
    <x v="14"/>
    <n v="0.41421199999999903"/>
    <n v="1.7849920000000001E-6"/>
    <n v="1.8042409999999899E-6"/>
    <n v="1.768367E-6"/>
  </r>
  <r>
    <x v="44"/>
    <x v="15"/>
    <n v="0.41421199999999903"/>
    <n v="1.780617E-6"/>
    <n v="1.8016160000000001E-6"/>
    <n v="1.7613669999999999E-6"/>
  </r>
  <r>
    <x v="44"/>
    <x v="16"/>
    <n v="0.41421199999999903"/>
    <n v="1.777992E-6"/>
    <n v="1.798117E-6"/>
    <n v="1.7578669999999899E-6"/>
  </r>
  <r>
    <x v="44"/>
    <x v="17"/>
    <n v="0.41421199999999903"/>
    <n v="1.7744919999999999E-6"/>
    <n v="1.796367E-6"/>
    <n v="1.750867E-6"/>
  </r>
  <r>
    <x v="44"/>
    <x v="18"/>
    <n v="0.41421199999999903"/>
    <n v="1.7718669999999899E-6"/>
    <n v="1.7919919999999999E-6"/>
    <n v="1.749117E-6"/>
  </r>
  <r>
    <x v="44"/>
    <x v="19"/>
    <n v="0.419047"/>
    <n v="1.770117E-6"/>
    <n v="1.7902409999999899E-6"/>
    <n v="1.7421170000000001E-6"/>
  </r>
  <r>
    <x v="44"/>
    <x v="20"/>
    <n v="0.419047"/>
    <n v="1.0871820000000001E-6"/>
    <n v="1.0749319999999999E-6"/>
    <n v="1.090901E-6"/>
  </r>
  <r>
    <x v="44"/>
    <x v="21"/>
    <n v="0.42388199999999998"/>
    <n v="1.0709950000000001E-6"/>
    <n v="1.06487E-6"/>
    <n v="1.074276E-6"/>
  </r>
  <r>
    <x v="44"/>
    <x v="22"/>
    <n v="0.419047"/>
    <n v="1.066182E-6"/>
    <n v="1.0600569999999999E-6"/>
    <n v="1.070339E-6"/>
  </r>
  <r>
    <x v="44"/>
    <x v="23"/>
    <n v="0.419047"/>
    <n v="1.065745E-6"/>
    <n v="1.053932E-6"/>
    <n v="1.06662E-6"/>
  </r>
  <r>
    <x v="44"/>
    <x v="24"/>
    <n v="0.419047"/>
    <n v="1.06312E-6"/>
    <n v="1.053932E-6"/>
    <n v="1.0624640000000001E-6"/>
  </r>
  <r>
    <x v="44"/>
    <x v="25"/>
    <n v="0.42388199999999998"/>
    <n v="1.0626819999999999E-6"/>
    <n v="1.04912E-6"/>
    <n v="1.061151E-6"/>
  </r>
  <r>
    <x v="44"/>
    <x v="26"/>
    <n v="0.42388199999999998"/>
    <n v="1.0613699999999999E-6"/>
    <n v="1.0486819999999999E-6"/>
    <n v="1.059401E-6"/>
  </r>
  <r>
    <x v="44"/>
    <x v="27"/>
    <n v="0.42388199999999998"/>
    <n v="1.0583070000000001E-6"/>
    <n v="1.0486819999999999E-6"/>
    <n v="1.057214E-6"/>
  </r>
  <r>
    <x v="44"/>
    <x v="28"/>
    <n v="0.42388199999999998"/>
    <n v="1.0552450000000001E-6"/>
    <n v="1.0464949999999999E-6"/>
    <n v="1.056339E-6"/>
  </r>
  <r>
    <x v="44"/>
    <x v="29"/>
    <n v="0.42388199999999998"/>
    <n v="1.0574320000000001E-6"/>
    <n v="1.0429950000000001E-6"/>
    <n v="1.0537139999999999E-6"/>
  </r>
  <r>
    <x v="44"/>
    <x v="30"/>
    <n v="0.43355299999999902"/>
    <n v="7.2198100000000004E-7"/>
    <n v="7.0448099999999999E-7"/>
    <n v="7.4976200000000001E-7"/>
  </r>
  <r>
    <x v="44"/>
    <x v="31"/>
    <n v="0.43355299999999902"/>
    <n v="7.0655899999999997E-7"/>
    <n v="6.9146499999999995E-7"/>
    <n v="7.3237100000000001E-7"/>
  </r>
  <r>
    <x v="44"/>
    <x v="32"/>
    <n v="0.42388199999999998"/>
    <n v="7.0229299999999995E-7"/>
    <n v="6.8752800000000001E-7"/>
    <n v="7.2733999999999995E-7"/>
  </r>
  <r>
    <x v="44"/>
    <x v="33"/>
    <n v="0.43355299999999902"/>
    <n v="7.0163699999999899E-7"/>
    <n v="6.8588700000000003E-7"/>
    <n v="7.2340300000000001E-7"/>
  </r>
  <r>
    <x v="44"/>
    <x v="34"/>
    <n v="0.438388"/>
    <n v="6.9988700000000003E-7"/>
    <n v="6.8446499999999996E-7"/>
    <n v="7.2329299999999898E-7"/>
  </r>
  <r>
    <x v="44"/>
    <x v="35"/>
    <n v="0.42871699999999902"/>
    <n v="6.9945000000000003E-7"/>
    <n v="6.8370000000000001E-7"/>
    <n v="7.2044899999999999E-7"/>
  </r>
  <r>
    <x v="44"/>
    <x v="36"/>
    <n v="0.43355299999999902"/>
    <n v="6.9780899999999899E-7"/>
    <n v="6.8184000000000002E-7"/>
    <n v="7.2077799999999997E-7"/>
  </r>
  <r>
    <x v="44"/>
    <x v="37"/>
    <n v="0.42871699999999902"/>
    <n v="6.9824599999999899E-7"/>
    <n v="6.8052800000000002E-7"/>
    <n v="7.1957399999999998E-7"/>
  </r>
  <r>
    <x v="44"/>
    <x v="38"/>
    <n v="0.43355299999999902"/>
    <n v="6.9715299999999899E-7"/>
    <n v="6.7899599999999997E-7"/>
    <n v="7.19356E-7"/>
  </r>
  <r>
    <x v="44"/>
    <x v="39"/>
    <n v="0.42871699999999902"/>
    <n v="6.9660599999999998E-7"/>
    <n v="6.7921499999999998E-7"/>
    <n v="7.1804299999999997E-7"/>
  </r>
  <r>
    <x v="44"/>
    <x v="40"/>
    <n v="0.375531"/>
    <n v="3.6662300000000001E-7"/>
    <n v="3.6443499999999901E-7"/>
    <n v="4.53685E-7"/>
  </r>
  <r>
    <x v="45"/>
    <x v="0"/>
    <n v="0.36585999999999902"/>
    <n v="3.328484E-6"/>
    <n v="3.639983E-6"/>
    <n v="3.3389849999999999E-6"/>
  </r>
  <r>
    <x v="45"/>
    <x v="1"/>
    <n v="0.370695"/>
    <n v="3.3214850000000001E-6"/>
    <n v="3.2619850000000001E-6"/>
    <n v="3.1884849999999998E-6"/>
  </r>
  <r>
    <x v="45"/>
    <x v="2"/>
    <n v="0.375531"/>
    <n v="3.3004849999999998E-6"/>
    <n v="3.29698499999999E-6"/>
    <n v="3.20948499999999E-6"/>
  </r>
  <r>
    <x v="45"/>
    <x v="3"/>
    <n v="0.38036599999999998"/>
    <n v="3.282985E-6"/>
    <n v="3.3039849999999998E-6"/>
    <n v="3.21298499999999E-6"/>
  </r>
  <r>
    <x v="45"/>
    <x v="4"/>
    <n v="0.38036599999999998"/>
    <n v="3.2724849999999998E-6"/>
    <n v="3.3004849999999998E-6"/>
    <n v="3.21298499999999E-6"/>
  </r>
  <r>
    <x v="45"/>
    <x v="5"/>
    <n v="0.38520099999999902"/>
    <n v="3.258485E-6"/>
    <n v="3.29698499999999E-6"/>
    <n v="3.20948499999999E-6"/>
  </r>
  <r>
    <x v="45"/>
    <x v="6"/>
    <n v="0.38520099999999902"/>
    <n v="3.2479849999999999E-6"/>
    <n v="3.288235E-6"/>
    <n v="3.2042350000000001E-6"/>
  </r>
  <r>
    <x v="45"/>
    <x v="7"/>
    <n v="0.38520099999999902"/>
    <n v="3.23923499999999E-6"/>
    <n v="3.282985E-6"/>
    <n v="3.2024859999999999E-6"/>
  </r>
  <r>
    <x v="45"/>
    <x v="8"/>
    <n v="0.39003599999999999"/>
    <n v="3.2322350000000001E-6"/>
    <n v="3.2742349999999998E-6"/>
    <n v="3.1919849999999999E-6"/>
  </r>
  <r>
    <x v="45"/>
    <x v="9"/>
    <n v="0.39003599999999999"/>
    <n v="3.225235E-6"/>
    <n v="3.26898499999999E-6"/>
    <n v="3.1867349999999998E-6"/>
  </r>
  <r>
    <x v="45"/>
    <x v="10"/>
    <n v="0.39003599999999999"/>
    <n v="1.8182409999999899E-6"/>
    <n v="1.8182409999999899E-6"/>
    <n v="1.854991E-6"/>
  </r>
  <r>
    <x v="45"/>
    <x v="11"/>
    <n v="0.39487099999999897"/>
    <n v="1.8016160000000001E-6"/>
    <n v="1.8042409999999899E-6"/>
    <n v="1.8331159999999899E-6"/>
  </r>
  <r>
    <x v="45"/>
    <x v="12"/>
    <n v="0.39487099999999897"/>
    <n v="1.798117E-6"/>
    <n v="1.798117E-6"/>
    <n v="1.826991E-6"/>
  </r>
  <r>
    <x v="45"/>
    <x v="13"/>
    <n v="0.39487099999999897"/>
    <n v="1.7919919999999999E-6"/>
    <n v="1.796367E-6"/>
    <n v="1.823491E-6"/>
  </r>
  <r>
    <x v="45"/>
    <x v="14"/>
    <n v="0.39970600000000001"/>
    <n v="1.7893659999999899E-6"/>
    <n v="1.7928659999999999E-6"/>
    <n v="1.8191159999999899E-6"/>
  </r>
  <r>
    <x v="45"/>
    <x v="15"/>
    <n v="0.39970600000000001"/>
    <n v="1.7884909999999899E-6"/>
    <n v="1.7893659999999899E-6"/>
    <n v="1.809491E-6"/>
  </r>
  <r>
    <x v="45"/>
    <x v="16"/>
    <n v="0.39970600000000001"/>
    <n v="1.7849920000000001E-6"/>
    <n v="1.7867419999999899E-6"/>
    <n v="1.8051159999999999E-6"/>
  </r>
  <r>
    <x v="45"/>
    <x v="17"/>
    <n v="0.39970600000000001"/>
    <n v="1.783242E-6"/>
    <n v="1.778867E-6"/>
    <n v="1.798992E-6"/>
  </r>
  <r>
    <x v="45"/>
    <x v="18"/>
    <n v="0.39970600000000001"/>
    <n v="1.783241E-6"/>
    <n v="1.780616E-6"/>
    <n v="1.795491E-6"/>
  </r>
  <r>
    <x v="45"/>
    <x v="19"/>
    <n v="0.39970600000000001"/>
    <n v="1.780616E-6"/>
    <n v="1.7753669999999999E-6"/>
    <n v="1.7884919999999899E-6"/>
  </r>
  <r>
    <x v="45"/>
    <x v="20"/>
    <n v="0.40454199999999901"/>
    <n v="1.0871820000000001E-6"/>
    <n v="1.077995E-6"/>
    <n v="1.156307E-6"/>
  </r>
  <r>
    <x v="45"/>
    <x v="21"/>
    <n v="0.40454199999999901"/>
    <n v="1.070557E-6"/>
    <n v="1.065307E-6"/>
    <n v="1.137932E-6"/>
  </r>
  <r>
    <x v="45"/>
    <x v="22"/>
    <n v="0.40454199999999901"/>
    <n v="1.06837E-6"/>
    <n v="1.0609319999999999E-6"/>
    <n v="1.1331189999999899E-6"/>
  </r>
  <r>
    <x v="45"/>
    <x v="23"/>
    <n v="0.40454199999999901"/>
    <n v="1.065307E-6"/>
    <n v="1.0591819999999899E-6"/>
    <n v="1.127432E-6"/>
  </r>
  <r>
    <x v="45"/>
    <x v="24"/>
    <n v="0.40454199999999901"/>
    <n v="1.06487E-6"/>
    <n v="1.0552450000000001E-6"/>
    <n v="1.125682E-6"/>
  </r>
  <r>
    <x v="45"/>
    <x v="25"/>
    <n v="0.40454199999999901"/>
    <n v="1.064432E-6"/>
    <n v="1.053495E-6"/>
    <n v="1.1217439999999999E-6"/>
  </r>
  <r>
    <x v="45"/>
    <x v="26"/>
    <n v="0.40454199999999901"/>
    <n v="1.0609319999999999E-6"/>
    <n v="1.051307E-6"/>
    <n v="1.1173699999999999E-6"/>
  </r>
  <r>
    <x v="45"/>
    <x v="27"/>
    <n v="0.40937699999999999"/>
    <n v="1.0587449999999899E-6"/>
    <n v="1.049557E-6"/>
    <n v="1.1138700000000001E-6"/>
  </r>
  <r>
    <x v="45"/>
    <x v="28"/>
    <n v="0.40454199999999901"/>
    <n v="1.0574320000000001E-6"/>
    <n v="1.0478069999999999E-6"/>
    <n v="1.112557E-6"/>
  </r>
  <r>
    <x v="45"/>
    <x v="29"/>
    <n v="0.40454199999999901"/>
    <n v="1.0578699999999899E-6"/>
    <n v="1.0473699999999999E-6"/>
    <n v="1.109932E-6"/>
  </r>
  <r>
    <x v="45"/>
    <x v="30"/>
    <n v="0.40937699999999999"/>
    <n v="7.2843399999999997E-7"/>
    <n v="7.1946499999999898E-7"/>
    <n v="8.0018299999999898E-7"/>
  </r>
  <r>
    <x v="45"/>
    <x v="31"/>
    <n v="0.40937699999999999"/>
    <n v="7.12356E-7"/>
    <n v="7.0546499999999899E-7"/>
    <n v="7.8301199999999997E-7"/>
  </r>
  <r>
    <x v="45"/>
    <x v="32"/>
    <n v="0.419047"/>
    <n v="7.0863699999999899E-7"/>
    <n v="7.0098099999999899E-7"/>
    <n v="7.7721499999999898E-7"/>
  </r>
  <r>
    <x v="45"/>
    <x v="33"/>
    <n v="0.41421199999999903"/>
    <n v="7.0830899999999999E-7"/>
    <n v="7.0010600000000004E-7"/>
    <n v="7.7404299999999899E-7"/>
  </r>
  <r>
    <x v="45"/>
    <x v="34"/>
    <n v="0.41421199999999903"/>
    <n v="7.06449E-7"/>
    <n v="6.9770000000000001E-7"/>
    <n v="7.7174599999999995E-7"/>
  </r>
  <r>
    <x v="45"/>
    <x v="35"/>
    <n v="0.41421199999999903"/>
    <n v="7.0557500000000002E-7"/>
    <n v="6.9693400000000004E-7"/>
    <n v="7.7273000000000001E-7"/>
  </r>
  <r>
    <x v="45"/>
    <x v="36"/>
    <n v="0.41421199999999903"/>
    <n v="7.0612099999999995E-7"/>
    <n v="6.9507499999999997E-7"/>
    <n v="7.6879299999999997E-7"/>
  </r>
  <r>
    <x v="45"/>
    <x v="37"/>
    <n v="0.419047"/>
    <n v="7.0349600000000001E-7"/>
    <n v="6.9441799999999899E-7"/>
    <n v="7.6704299999999899E-7"/>
  </r>
  <r>
    <x v="45"/>
    <x v="38"/>
    <n v="0.419047"/>
    <n v="7.0305900000000002E-7"/>
    <n v="6.9245000000000004E-7"/>
    <n v="7.6463700000000002E-7"/>
  </r>
  <r>
    <x v="45"/>
    <x v="39"/>
    <n v="0.41421199999999903"/>
    <n v="7.0415299999999899E-7"/>
    <n v="6.9245000000000004E-7"/>
    <n v="7.6299599999999898E-7"/>
  </r>
  <r>
    <x v="45"/>
    <x v="40"/>
    <n v="0.41421199999999903"/>
    <n v="3.9855999999999999E-7"/>
    <n v="3.62248E-7"/>
    <n v="4.7687200000000001E-7"/>
  </r>
  <r>
    <x v="46"/>
    <x v="0"/>
    <n v="0.370695"/>
    <n v="3.2514849999999999E-6"/>
    <n v="5.3199760000000001E-6"/>
    <n v="3.751983E-6"/>
  </r>
  <r>
    <x v="46"/>
    <x v="1"/>
    <n v="0.375531"/>
    <n v="3.26898499999999E-6"/>
    <n v="3.125486E-6"/>
    <n v="3.24098499999999E-6"/>
  </r>
  <r>
    <x v="46"/>
    <x v="2"/>
    <n v="0.375531"/>
    <n v="3.2479849999999999E-6"/>
    <n v="3.228735E-6"/>
    <n v="3.2374850000000001E-6"/>
  </r>
  <r>
    <x v="46"/>
    <x v="3"/>
    <n v="0.38036599999999998"/>
    <n v="3.226985E-6"/>
    <n v="3.258485E-6"/>
    <n v="3.2164849999999998E-6"/>
  </r>
  <r>
    <x v="46"/>
    <x v="4"/>
    <n v="0.38520099999999902"/>
    <n v="3.21298499999999E-6"/>
    <n v="3.2637350000000001E-6"/>
    <n v="3.2024859999999999E-6"/>
  </r>
  <r>
    <x v="46"/>
    <x v="5"/>
    <n v="0.38520099999999902"/>
    <n v="3.200735E-6"/>
    <n v="3.254985E-6"/>
    <n v="3.18323499999999E-6"/>
  </r>
  <r>
    <x v="46"/>
    <x v="6"/>
    <n v="0.38520099999999902"/>
    <n v="3.1937349999999999E-6"/>
    <n v="3.2479849999999999E-6"/>
    <n v="3.1744850000000001E-6"/>
  </r>
  <r>
    <x v="46"/>
    <x v="7"/>
    <n v="0.38520099999999902"/>
    <n v="3.183236E-6"/>
    <n v="3.23923499999999E-6"/>
    <n v="3.1604860000000001E-6"/>
  </r>
  <r>
    <x v="46"/>
    <x v="8"/>
    <n v="0.39003599999999999"/>
    <n v="3.1727359999999999E-6"/>
    <n v="3.230485E-6"/>
    <n v="3.1482359999999999E-6"/>
  </r>
  <r>
    <x v="46"/>
    <x v="9"/>
    <n v="0.39003599999999999"/>
    <n v="3.167485E-6"/>
    <n v="3.2234849999999999E-6"/>
    <n v="3.1342349999999999E-6"/>
  </r>
  <r>
    <x v="46"/>
    <x v="10"/>
    <n v="0.39487099999999897"/>
    <n v="1.795491E-6"/>
    <n v="1.796366E-6"/>
    <n v="1.7911159999999999E-6"/>
  </r>
  <r>
    <x v="46"/>
    <x v="11"/>
    <n v="0.39487099999999897"/>
    <n v="1.782367E-6"/>
    <n v="1.7867419999999899E-6"/>
    <n v="1.7727419999999899E-6"/>
  </r>
  <r>
    <x v="46"/>
    <x v="12"/>
    <n v="0.39970600000000001"/>
    <n v="1.7744909999999899E-6"/>
    <n v="1.781492E-6"/>
    <n v="1.766617E-6"/>
  </r>
  <r>
    <x v="46"/>
    <x v="13"/>
    <n v="0.39970600000000001"/>
    <n v="1.767492E-6"/>
    <n v="1.778867E-6"/>
    <n v="1.7613669999999999E-6"/>
  </r>
  <r>
    <x v="46"/>
    <x v="14"/>
    <n v="0.39970600000000001"/>
    <n v="1.767492E-6"/>
    <n v="1.7744919999999999E-6"/>
    <n v="1.754367E-6"/>
  </r>
  <r>
    <x v="46"/>
    <x v="15"/>
    <n v="0.39970600000000001"/>
    <n v="1.7604919999999999E-6"/>
    <n v="1.767492E-6"/>
    <n v="1.7464919999999999E-6"/>
  </r>
  <r>
    <x v="46"/>
    <x v="16"/>
    <n v="0.39970600000000001"/>
    <n v="1.7604919999999999E-6"/>
    <n v="1.764867E-6"/>
    <n v="1.7447419999999899E-6"/>
  </r>
  <r>
    <x v="46"/>
    <x v="17"/>
    <n v="0.40454199999999901"/>
    <n v="1.754367E-6"/>
    <n v="1.7596169999999899E-6"/>
    <n v="1.740367E-6"/>
  </r>
  <r>
    <x v="46"/>
    <x v="18"/>
    <n v="0.40454199999999901"/>
    <n v="1.750867E-6"/>
    <n v="1.755242E-6"/>
    <n v="1.736867E-6"/>
  </r>
  <r>
    <x v="46"/>
    <x v="19"/>
    <n v="0.40454199999999901"/>
    <n v="1.750867E-6"/>
    <n v="1.751742E-6"/>
    <n v="1.7333669999999999E-6"/>
  </r>
  <r>
    <x v="46"/>
    <x v="20"/>
    <n v="0.40454199999999901"/>
    <n v="1.0740569999999899E-6"/>
    <n v="1.067495E-6"/>
    <n v="1.1029319999999899E-6"/>
  </r>
  <r>
    <x v="46"/>
    <x v="21"/>
    <n v="0.40937699999999999"/>
    <n v="1.0618069999999999E-6"/>
    <n v="1.053495E-6"/>
    <n v="1.0880569999999899E-6"/>
  </r>
  <r>
    <x v="46"/>
    <x v="22"/>
    <n v="0.40937699999999999"/>
    <n v="1.0569950000000001E-6"/>
    <n v="1.05087E-6"/>
    <n v="1.082807E-6"/>
  </r>
  <r>
    <x v="46"/>
    <x v="23"/>
    <n v="0.40937699999999999"/>
    <n v="1.053495E-6"/>
    <n v="1.0473699999999999E-6"/>
    <n v="1.077995E-6"/>
  </r>
  <r>
    <x v="46"/>
    <x v="24"/>
    <n v="0.40937699999999999"/>
    <n v="1.052182E-6"/>
    <n v="1.0451819999999899E-6"/>
    <n v="1.0775569999999999E-6"/>
  </r>
  <r>
    <x v="46"/>
    <x v="25"/>
    <n v="0.40937699999999999"/>
    <n v="1.050432E-6"/>
    <n v="1.039932E-6"/>
    <n v="1.0736199999999999E-6"/>
  </r>
  <r>
    <x v="46"/>
    <x v="26"/>
    <n v="0.40937699999999999"/>
    <n v="1.0464949999999999E-6"/>
    <n v="1.03862E-6"/>
    <n v="1.0718700000000001E-6"/>
  </r>
  <r>
    <x v="46"/>
    <x v="27"/>
    <n v="0.40937699999999999"/>
    <n v="1.0469319999999999E-6"/>
    <n v="1.03687E-6"/>
    <n v="1.069245E-6"/>
  </r>
  <r>
    <x v="46"/>
    <x v="28"/>
    <n v="0.41421199999999903"/>
    <n v="1.0438699999999899E-6"/>
    <n v="1.0338069999999999E-6"/>
    <n v="1.066182E-6"/>
  </r>
  <r>
    <x v="46"/>
    <x v="29"/>
    <n v="0.40937699999999999"/>
    <n v="1.0429950000000001E-6"/>
    <n v="1.0329319999999999E-6"/>
    <n v="1.065745E-6"/>
  </r>
  <r>
    <x v="46"/>
    <x v="30"/>
    <n v="0.41421199999999903"/>
    <n v="7.1705900000000002E-7"/>
    <n v="7.1399599999999996E-7"/>
    <n v="7.6682399999999898E-7"/>
  </r>
  <r>
    <x v="46"/>
    <x v="31"/>
    <n v="0.419047"/>
    <n v="7.0360599999999998E-7"/>
    <n v="7.0076200000000004E-7"/>
    <n v="7.48231E-7"/>
  </r>
  <r>
    <x v="46"/>
    <x v="32"/>
    <n v="0.419047"/>
    <n v="6.9966800000000002E-7"/>
    <n v="6.9737100000000003E-7"/>
    <n v="7.45715E-7"/>
  </r>
  <r>
    <x v="46"/>
    <x v="33"/>
    <n v="0.41421199999999903"/>
    <n v="6.9671500000000003E-7"/>
    <n v="6.9332499999999899E-7"/>
    <n v="7.4352699999999996E-7"/>
  </r>
  <r>
    <x v="46"/>
    <x v="34"/>
    <n v="0.419047"/>
    <n v="6.94309E-7"/>
    <n v="6.9245000000000004E-7"/>
    <n v="7.4068399999999898E-7"/>
  </r>
  <r>
    <x v="46"/>
    <x v="35"/>
    <n v="0.419047"/>
    <n v="6.9452800000000001E-7"/>
    <n v="6.91137E-7"/>
    <n v="7.3926199999999997E-7"/>
  </r>
  <r>
    <x v="46"/>
    <x v="36"/>
    <n v="0.419047"/>
    <n v="6.9288700000000003E-7"/>
    <n v="6.8851199999999996E-7"/>
    <n v="7.3937100000000001E-7"/>
  </r>
  <r>
    <x v="46"/>
    <x v="37"/>
    <n v="0.42388199999999998"/>
    <n v="6.9190299999999997E-7"/>
    <n v="6.8818400000000002E-7"/>
    <n v="7.3685599999999898E-7"/>
  </r>
  <r>
    <x v="46"/>
    <x v="38"/>
    <n v="0.419047"/>
    <n v="6.9124599999999899E-7"/>
    <n v="6.8588700000000003E-7"/>
    <n v="7.3576200000000002E-7"/>
  </r>
  <r>
    <x v="46"/>
    <x v="39"/>
    <n v="0.42388199999999998"/>
    <n v="6.9135600000000001E-7"/>
    <n v="6.8588700000000003E-7"/>
    <n v="7.3663700000000003E-7"/>
  </r>
  <r>
    <x v="46"/>
    <x v="40"/>
    <n v="0.375531"/>
    <n v="3.69248E-7"/>
    <n v="4.1474799999999998E-7"/>
    <n v="4.3487300000000001E-7"/>
  </r>
  <r>
    <x v="47"/>
    <x v="0"/>
    <n v="0.45289299999999999"/>
    <n v="95199624"/>
    <n v="4.0879810000000002E-6"/>
    <n v="3.639983E-6"/>
  </r>
  <r>
    <x v="47"/>
    <x v="1"/>
    <n v="0.48673899999999998"/>
    <n v="95199624"/>
    <n v="3.3372340000000001E-6"/>
    <n v="3.2514849999999999E-6"/>
  </r>
  <r>
    <x v="47"/>
    <x v="2"/>
    <n v="0.48673899999999998"/>
    <n v="95199624"/>
    <n v="3.3774850000000001E-6"/>
    <n v="3.24098499999999E-6"/>
  </r>
  <r>
    <x v="47"/>
    <x v="3"/>
    <n v="0.49640999999999902"/>
    <n v="95199624"/>
    <n v="3.3792350000000001E-6"/>
    <n v="3.2199849999999999E-6"/>
  </r>
  <r>
    <x v="47"/>
    <x v="4"/>
    <n v="0.40454199999999901"/>
    <n v="95199624"/>
    <n v="3.3774839999999998E-6"/>
    <n v="3.2024859999999999E-6"/>
  </r>
  <r>
    <x v="47"/>
    <x v="5"/>
    <n v="0.44805799999999901"/>
    <n v="95199624"/>
    <n v="3.3687340000000001E-6"/>
    <n v="3.1849849999999998E-6"/>
  </r>
  <r>
    <x v="47"/>
    <x v="6"/>
    <n v="0.44322299999999998"/>
    <n v="95199624"/>
    <n v="3.3652340000000001E-6"/>
    <n v="3.172735E-6"/>
  </r>
  <r>
    <x v="47"/>
    <x v="7"/>
    <n v="0.39970600000000001"/>
    <n v="95199624"/>
    <n v="3.3529839999999999E-6"/>
    <n v="3.1622349999999999E-6"/>
  </r>
  <r>
    <x v="47"/>
    <x v="8"/>
    <n v="0.43355299999999902"/>
    <n v="95199624"/>
    <n v="3.345985E-6"/>
    <n v="3.1482350000000001E-6"/>
  </r>
  <r>
    <x v="47"/>
    <x v="9"/>
    <n v="0.41421199999999903"/>
    <n v="95199568"/>
    <n v="3.344235E-6"/>
    <n v="3.137735E-6"/>
  </r>
  <r>
    <x v="47"/>
    <x v="10"/>
    <n v="0.54476099999999905"/>
    <n v="95199624"/>
    <n v="1.8593660000000001E-6"/>
    <n v="1.739492E-6"/>
  </r>
  <r>
    <x v="47"/>
    <x v="11"/>
    <n v="0.47706899999999902"/>
    <n v="95199624"/>
    <n v="1.844491E-6"/>
    <n v="1.7176169999999999E-6"/>
  </r>
  <r>
    <x v="47"/>
    <x v="12"/>
    <n v="0.40937699999999999"/>
    <n v="95199624"/>
    <n v="1.842741E-6"/>
    <n v="1.711492E-6"/>
  </r>
  <r>
    <x v="47"/>
    <x v="13"/>
    <n v="0.42388199999999998"/>
    <n v="95199568"/>
    <n v="1.8374909999999999E-6"/>
    <n v="1.7018669999999999E-6"/>
  </r>
  <r>
    <x v="47"/>
    <x v="14"/>
    <n v="0.438388"/>
    <n v="95199624"/>
    <n v="1.8322409999999899E-6"/>
    <n v="1.6983670000000001E-6"/>
  </r>
  <r>
    <x v="47"/>
    <x v="15"/>
    <n v="0.40454199999999901"/>
    <n v="95199624"/>
    <n v="1.8322409999999899E-6"/>
    <n v="1.695742E-6"/>
  </r>
  <r>
    <x v="47"/>
    <x v="16"/>
    <n v="0.45289299999999999"/>
    <n v="95199568"/>
    <n v="1.8304910000000001E-6"/>
    <n v="1.692242E-6"/>
  </r>
  <r>
    <x v="47"/>
    <x v="17"/>
    <n v="0.419047"/>
    <n v="95199624"/>
    <n v="1.827867E-6"/>
    <n v="1.6887419999999999E-6"/>
  </r>
  <r>
    <x v="47"/>
    <x v="18"/>
    <n v="0.46739899999999901"/>
    <n v="95199624"/>
    <n v="1.823491E-6"/>
    <n v="1.682617E-6"/>
  </r>
  <r>
    <x v="47"/>
    <x v="19"/>
    <n v="0.51091500000000001"/>
    <n v="95199624"/>
    <n v="1.8208659999999999E-6"/>
    <n v="1.680867E-6"/>
  </r>
  <r>
    <x v="47"/>
    <x v="20"/>
    <n v="0.50607999999999997"/>
    <n v="95199568"/>
    <n v="1.0998700000000001E-6"/>
    <n v="1.039057E-6"/>
  </r>
  <r>
    <x v="47"/>
    <x v="21"/>
    <n v="0.52542100000000003"/>
    <n v="95199624"/>
    <n v="1.0889319999999899E-6"/>
    <n v="1.021995E-6"/>
  </r>
  <r>
    <x v="47"/>
    <x v="22"/>
    <n v="0.51574999999999904"/>
    <n v="95199624"/>
    <n v="1.084557E-6"/>
    <n v="1.0163069999999899E-6"/>
  </r>
  <r>
    <x v="47"/>
    <x v="23"/>
    <n v="0.42871699999999902"/>
    <n v="95199568"/>
    <n v="1.081932E-6"/>
    <n v="1.0132450000000001E-6"/>
  </r>
  <r>
    <x v="47"/>
    <x v="24"/>
    <n v="0.40454199999999901"/>
    <n v="95199568"/>
    <n v="1.08062E-6"/>
    <n v="1.01062E-6"/>
  </r>
  <r>
    <x v="47"/>
    <x v="25"/>
    <n v="0.47706899999999902"/>
    <n v="95199624"/>
    <n v="1.077995E-6"/>
    <n v="1.009745E-6"/>
  </r>
  <r>
    <x v="47"/>
    <x v="26"/>
    <n v="0.54476099999999905"/>
    <n v="95199624"/>
    <n v="1.0762449999999999E-6"/>
    <n v="1.00887E-6"/>
  </r>
  <r>
    <x v="47"/>
    <x v="27"/>
    <n v="0.438388"/>
    <n v="95199624"/>
    <n v="1.0753699999999999E-6"/>
    <n v="1.0073389999999899E-6"/>
  </r>
  <r>
    <x v="47"/>
    <x v="28"/>
    <n v="0.45289299999999999"/>
    <n v="95199624"/>
    <n v="1.0762449999999999E-6"/>
    <n v="1.00537E-6"/>
  </r>
  <r>
    <x v="47"/>
    <x v="29"/>
    <n v="0.54476099999999905"/>
    <n v="95199624"/>
    <n v="1.0740569999999899E-6"/>
    <n v="1.002089E-6"/>
  </r>
  <r>
    <x v="47"/>
    <x v="30"/>
    <n v="0.45289299999999999"/>
    <n v="95199624"/>
    <n v="7.2854300000000001E-7"/>
    <n v="6.9321499999999998E-7"/>
  </r>
  <r>
    <x v="47"/>
    <x v="31"/>
    <n v="0.39970600000000001"/>
    <n v="95199568"/>
    <n v="7.1498099999999898E-7"/>
    <n v="6.7549699999999995E-7"/>
  </r>
  <r>
    <x v="47"/>
    <x v="32"/>
    <n v="0.44322299999999998"/>
    <n v="95199568"/>
    <n v="7.1388700000000002E-7"/>
    <n v="6.6838699999999999E-7"/>
  </r>
  <r>
    <x v="47"/>
    <x v="33"/>
    <n v="0.39970600000000001"/>
    <n v="95199568"/>
    <n v="7.0918400000000001E-7"/>
    <n v="6.6609E-7"/>
  </r>
  <r>
    <x v="47"/>
    <x v="34"/>
    <n v="0.47706899999999902"/>
    <n v="95199568"/>
    <n v="7.0918400000000001E-7"/>
    <n v="6.6335600000000003E-7"/>
  </r>
  <r>
    <x v="47"/>
    <x v="35"/>
    <n v="0.39487099999999897"/>
    <n v="95199624"/>
    <n v="7.0765299999999999E-7"/>
    <n v="6.6357500000000004E-7"/>
  </r>
  <r>
    <x v="47"/>
    <x v="36"/>
    <n v="0.43355299999999902"/>
    <n v="95199568"/>
    <n v="7.0557500000000002E-7"/>
    <n v="6.6237199999999997E-7"/>
  </r>
  <r>
    <x v="47"/>
    <x v="37"/>
    <n v="0.50607999999999997"/>
    <n v="95199568"/>
    <n v="7.0601200000000001E-7"/>
    <n v="6.6149699999999996E-7"/>
  </r>
  <r>
    <x v="47"/>
    <x v="38"/>
    <n v="0.47223399999999999"/>
    <n v="95199624"/>
    <n v="7.0524599999999898E-7"/>
    <n v="6.61606E-7"/>
  </r>
  <r>
    <x v="47"/>
    <x v="39"/>
    <n v="0.40454199999999901"/>
    <n v="95199624"/>
    <n v="7.0535600000000001E-7"/>
    <n v="6.6073099999999999E-7"/>
  </r>
  <r>
    <x v="47"/>
    <x v="40"/>
    <n v="0.39487099999999897"/>
    <n v="95199624"/>
    <n v="3.5962300000000002E-7"/>
    <n v="4.6374699999999998E-7"/>
  </r>
  <r>
    <x v="48"/>
    <x v="0"/>
    <n v="0.39003599999999999"/>
    <n v="3.1184859999999999E-6"/>
    <n v="27999880"/>
    <n v="3.1604860000000001E-6"/>
  </r>
  <r>
    <x v="48"/>
    <x v="1"/>
    <n v="0.39487099999999897"/>
    <n v="3.1009860000000001E-6"/>
    <n v="89599608"/>
    <n v="3.1324860000000001E-6"/>
  </r>
  <r>
    <x v="48"/>
    <x v="2"/>
    <n v="0.39487099999999897"/>
    <n v="3.0764860000000001E-6"/>
    <n v="3.1394859999999998E-6"/>
    <n v="3.121986E-6"/>
  </r>
  <r>
    <x v="48"/>
    <x v="3"/>
    <n v="0.39487099999999897"/>
    <n v="3.0607359999999999E-6"/>
    <n v="3.10623599999999E-6"/>
    <n v="3.1114859999999998E-6"/>
  </r>
  <r>
    <x v="48"/>
    <x v="4"/>
    <n v="0.39970600000000001"/>
    <n v="3.05198599999999E-6"/>
    <n v="3.2077350000000001E-6"/>
    <n v="3.1027360000000001E-6"/>
  </r>
  <r>
    <x v="48"/>
    <x v="5"/>
    <n v="0.39970600000000001"/>
    <n v="3.0467360000000001E-6"/>
    <n v="3.2234849999999999E-6"/>
    <n v="3.095736E-6"/>
  </r>
  <r>
    <x v="48"/>
    <x v="6"/>
    <n v="0.40454199999999901"/>
    <n v="3.039736E-6"/>
    <n v="3.2182349999999999E-6"/>
    <n v="3.0852359999999998E-6"/>
  </r>
  <r>
    <x v="48"/>
    <x v="7"/>
    <n v="0.40454199999999901"/>
    <n v="3.037986E-6"/>
    <n v="3.21123499999999E-6"/>
    <n v="3.07823599999999E-6"/>
  </r>
  <r>
    <x v="48"/>
    <x v="8"/>
    <n v="0.40454199999999901"/>
    <n v="3.0309859999999999E-6"/>
    <n v="3.2042350000000001E-6"/>
    <n v="3.069486E-6"/>
  </r>
  <r>
    <x v="48"/>
    <x v="9"/>
    <n v="0.40454199999999901"/>
    <n v="3.0309859999999999E-6"/>
    <n v="3.197235E-6"/>
    <n v="3.064236E-6"/>
  </r>
  <r>
    <x v="48"/>
    <x v="10"/>
    <n v="0.40937699999999999"/>
    <n v="1.720242E-6"/>
    <n v="1.779742E-6"/>
    <n v="1.825241E-6"/>
  </r>
  <r>
    <x v="48"/>
    <x v="11"/>
    <n v="0.40937699999999999"/>
    <n v="1.706242E-6"/>
    <n v="1.7736169999999899E-6"/>
    <n v="1.8024919999999899E-6"/>
  </r>
  <r>
    <x v="48"/>
    <x v="12"/>
    <n v="0.419047"/>
    <n v="1.7009919999999899E-6"/>
    <n v="1.764867E-6"/>
    <n v="1.794617E-6"/>
  </r>
  <r>
    <x v="48"/>
    <x v="13"/>
    <n v="0.41421199999999903"/>
    <n v="1.7009919999999899E-6"/>
    <n v="1.7631169999999999E-6"/>
    <n v="1.7893669999999999E-6"/>
  </r>
  <r>
    <x v="48"/>
    <x v="14"/>
    <n v="0.419047"/>
    <n v="1.6983670000000001E-6"/>
    <n v="1.7561170000000001E-6"/>
    <n v="1.7858670000000001E-6"/>
  </r>
  <r>
    <x v="48"/>
    <x v="15"/>
    <n v="0.419047"/>
    <n v="1.694867E-6"/>
    <n v="1.749992E-6"/>
    <n v="1.782367E-6"/>
  </r>
  <r>
    <x v="48"/>
    <x v="16"/>
    <n v="0.419047"/>
    <n v="1.696617E-6"/>
    <n v="1.7473669999999999E-6"/>
    <n v="1.7788659999999999E-6"/>
  </r>
  <r>
    <x v="48"/>
    <x v="17"/>
    <n v="0.419047"/>
    <n v="1.693992E-6"/>
    <n v="1.7421170000000001E-6"/>
    <n v="1.7744919999999999E-6"/>
  </r>
  <r>
    <x v="48"/>
    <x v="18"/>
    <n v="0.419047"/>
    <n v="1.6887419999999999E-6"/>
    <n v="1.736867E-6"/>
    <n v="1.7736169999999899E-6"/>
  </r>
  <r>
    <x v="48"/>
    <x v="19"/>
    <n v="0.419047"/>
    <n v="1.691367E-6"/>
    <n v="1.7342419999999999E-6"/>
    <n v="1.7709920000000001E-6"/>
  </r>
  <r>
    <x v="48"/>
    <x v="20"/>
    <n v="0.42388199999999998"/>
    <n v="1.0167449999999999E-6"/>
    <n v="1.0338069999999999E-6"/>
    <n v="1.1501819999999999E-6"/>
  </r>
  <r>
    <x v="48"/>
    <x v="21"/>
    <n v="0.42388199999999998"/>
    <n v="1.0005570000000001E-6"/>
    <n v="1.024182E-6"/>
    <n v="1.1326819999999999E-6"/>
  </r>
  <r>
    <x v="48"/>
    <x v="22"/>
    <n v="0.42388199999999998"/>
    <n v="9.9705800000000006E-7"/>
    <n v="1.020245E-6"/>
    <n v="1.126995E-6"/>
  </r>
  <r>
    <x v="48"/>
    <x v="23"/>
    <n v="0.42871699999999902"/>
    <n v="9.9705800000000006E-7"/>
    <n v="1.0163069999999899E-6"/>
    <n v="1.122182E-6"/>
  </r>
  <r>
    <x v="48"/>
    <x v="24"/>
    <n v="0.42388199999999998"/>
    <n v="9.9618300000000005E-7"/>
    <n v="1.0128070000000001E-6"/>
    <n v="1.1228380000000001E-6"/>
  </r>
  <r>
    <x v="48"/>
    <x v="25"/>
    <n v="0.42388199999999998"/>
    <n v="9.9574500000000003E-7"/>
    <n v="1.009745E-6"/>
    <n v="1.12087E-6"/>
  </r>
  <r>
    <x v="48"/>
    <x v="26"/>
    <n v="0.42388199999999998"/>
    <n v="9.92683E-7"/>
    <n v="1.007995E-6"/>
    <n v="1.116713E-6"/>
  </r>
  <r>
    <x v="48"/>
    <x v="27"/>
    <n v="0.42388199999999998"/>
    <n v="9.93995E-7"/>
    <n v="1.00537E-6"/>
    <n v="1.1160570000000001E-6"/>
  </r>
  <r>
    <x v="48"/>
    <x v="28"/>
    <n v="0.419047"/>
    <n v="9.9180799999999998E-7"/>
    <n v="1.0040569999999999E-6"/>
    <n v="1.113432E-6"/>
  </r>
  <r>
    <x v="48"/>
    <x v="29"/>
    <n v="0.43355299999999902"/>
    <n v="9.9158900000000008E-7"/>
    <n v="1.004058E-6"/>
    <n v="1.1143070000000001E-6"/>
  </r>
  <r>
    <x v="48"/>
    <x v="30"/>
    <n v="0.43355299999999902"/>
    <n v="6.7484000000000003E-7"/>
    <n v="6.7341799999999995E-7"/>
    <n v="8.1385499999999998E-7"/>
  </r>
  <r>
    <x v="48"/>
    <x v="31"/>
    <n v="0.43355299999999902"/>
    <n v="6.6215299999999996E-7"/>
    <n v="6.5963699999999997E-7"/>
    <n v="7.9722999999999899E-7"/>
  </r>
  <r>
    <x v="48"/>
    <x v="32"/>
    <n v="0.42871699999999902"/>
    <n v="6.58434E-7"/>
    <n v="6.5679300000000002E-7"/>
    <n v="7.9176199999999999E-7"/>
  </r>
  <r>
    <x v="48"/>
    <x v="33"/>
    <n v="0.43355299999999902"/>
    <n v="6.5701200000000003E-7"/>
    <n v="6.5296500000000002E-7"/>
    <n v="7.8946500000000001E-7"/>
  </r>
  <r>
    <x v="48"/>
    <x v="34"/>
    <n v="0.43355299999999902"/>
    <n v="6.5898099999999996E-7"/>
    <n v="6.5373099999999999E-7"/>
    <n v="7.8662099999999996E-7"/>
  </r>
  <r>
    <x v="48"/>
    <x v="35"/>
    <n v="0.43355299999999902"/>
    <n v="6.5591800000000001E-7"/>
    <n v="6.5187200000000003E-7"/>
    <n v="7.8651200000000002E-7"/>
  </r>
  <r>
    <x v="48"/>
    <x v="36"/>
    <n v="0.43355299999999902"/>
    <n v="6.5624699999999999E-7"/>
    <n v="6.4935600000000003E-7"/>
    <n v="7.8410499999999997E-7"/>
  </r>
  <r>
    <x v="48"/>
    <x v="37"/>
    <n v="0.43355299999999902"/>
    <n v="6.5668399999999998E-7"/>
    <n v="6.4837199999999998E-7"/>
    <n v="7.8355900000000004E-7"/>
  </r>
  <r>
    <x v="48"/>
    <x v="38"/>
    <n v="0.43355299999999902"/>
    <n v="6.55043E-7"/>
    <n v="6.46731E-7"/>
    <n v="7.8159E-7"/>
  </r>
  <r>
    <x v="48"/>
    <x v="39"/>
    <n v="0.43355299999999902"/>
    <n v="6.5679300000000002E-7"/>
    <n v="6.4552800000000003E-7"/>
    <n v="7.8202699999999999E-7"/>
  </r>
  <r>
    <x v="48"/>
    <x v="40"/>
    <n v="0.327179"/>
    <n v="3.0974799999999998E-7"/>
    <n v="3.6356000000000001E-7"/>
    <n v="4.8649699999999899E-7"/>
  </r>
  <r>
    <x v="49"/>
    <x v="0"/>
    <n v="0.39003599999999999"/>
    <n v="3.328484E-6"/>
    <n v="3.2234849999999999E-6"/>
    <n v="2.7859869999999999E-6"/>
  </r>
  <r>
    <x v="49"/>
    <x v="1"/>
    <n v="0.39487099999999897"/>
    <n v="3.314485E-6"/>
    <n v="3.3599849999999998E-6"/>
    <n v="2.5899879999999999E-6"/>
  </r>
  <r>
    <x v="49"/>
    <x v="2"/>
    <n v="0.39970600000000001"/>
    <n v="3.2952350000000001E-6"/>
    <n v="3.387984E-6"/>
    <n v="2.5777380000000001E-6"/>
  </r>
  <r>
    <x v="49"/>
    <x v="3"/>
    <n v="0.39970600000000001"/>
    <n v="3.2812349999999999E-6"/>
    <n v="3.389734E-6"/>
    <n v="2.5654879999999999E-6"/>
  </r>
  <r>
    <x v="49"/>
    <x v="4"/>
    <n v="0.39970600000000001"/>
    <n v="3.2724849999999998E-6"/>
    <n v="3.387984E-6"/>
    <n v="2.5514880000000001E-6"/>
  </r>
  <r>
    <x v="49"/>
    <x v="5"/>
    <n v="0.40454199999999901"/>
    <n v="3.26898499999999E-6"/>
    <n v="3.38448499999999E-6"/>
    <n v="2.540988E-6"/>
  </r>
  <r>
    <x v="49"/>
    <x v="6"/>
    <n v="0.40454199999999901"/>
    <n v="3.2637350000000001E-6"/>
    <n v="3.3792339999999999E-6"/>
    <n v="2.539238E-6"/>
  </r>
  <r>
    <x v="49"/>
    <x v="7"/>
    <n v="0.40454199999999901"/>
    <n v="3.256735E-6"/>
    <n v="3.375735E-6"/>
    <n v="2.52698799999999E-6"/>
  </r>
  <r>
    <x v="49"/>
    <x v="8"/>
    <n v="0.40454199999999901"/>
    <n v="3.2479849999999999E-6"/>
    <n v="3.37048399999999E-6"/>
    <n v="2.5199889999999999E-6"/>
  </r>
  <r>
    <x v="49"/>
    <x v="9"/>
    <n v="0.40454199999999901"/>
    <n v="3.2427349999999998E-6"/>
    <n v="3.3617349999999998E-6"/>
    <n v="2.511238E-6"/>
  </r>
  <r>
    <x v="49"/>
    <x v="10"/>
    <n v="0.40937699999999999"/>
    <n v="1.8374909999999999E-6"/>
    <n v="1.872491E-6"/>
    <n v="1.503243E-6"/>
  </r>
  <r>
    <x v="49"/>
    <x v="11"/>
    <n v="0.40937699999999999"/>
    <n v="1.8217409999999999E-6"/>
    <n v="1.858491E-6"/>
    <n v="1.4857429999999999E-6"/>
  </r>
  <r>
    <x v="49"/>
    <x v="12"/>
    <n v="0.40937699999999999"/>
    <n v="1.8156169999999899E-6"/>
    <n v="1.854991E-6"/>
    <n v="1.478743E-6"/>
  </r>
  <r>
    <x v="49"/>
    <x v="13"/>
    <n v="0.41421199999999903"/>
    <n v="1.812116E-6"/>
    <n v="1.8497409999999999E-6"/>
    <n v="1.474368E-6"/>
  </r>
  <r>
    <x v="49"/>
    <x v="14"/>
    <n v="0.41421199999999903"/>
    <n v="1.8077409999999999E-6"/>
    <n v="1.8497409999999999E-6"/>
    <n v="1.4717429999999999E-6"/>
  </r>
  <r>
    <x v="49"/>
    <x v="15"/>
    <n v="0.41421199999999903"/>
    <n v="1.8059909999999999E-6"/>
    <n v="1.8462409999999899E-6"/>
    <n v="1.4708679999999999E-6"/>
  </r>
  <r>
    <x v="49"/>
    <x v="16"/>
    <n v="0.41421199999999903"/>
    <n v="1.8024909999999899E-6"/>
    <n v="1.8453660000000001E-6"/>
    <n v="1.4647430000000001E-6"/>
  </r>
  <r>
    <x v="49"/>
    <x v="17"/>
    <n v="0.41421199999999903"/>
    <n v="1.8033669999999999E-6"/>
    <n v="1.841866E-6"/>
    <n v="1.463868E-6"/>
  </r>
  <r>
    <x v="49"/>
    <x v="18"/>
    <n v="0.419047"/>
    <n v="1.8016160000000001E-6"/>
    <n v="1.8366159999999999E-6"/>
    <n v="1.460368E-6"/>
  </r>
  <r>
    <x v="49"/>
    <x v="19"/>
    <n v="0.41421199999999903"/>
    <n v="1.798117E-6"/>
    <n v="1.8374909999999999E-6"/>
    <n v="1.457743E-6"/>
  </r>
  <r>
    <x v="49"/>
    <x v="20"/>
    <n v="0.419047"/>
    <n v="1.1016199999999899E-6"/>
    <n v="1.107745E-6"/>
    <n v="9.3930799999999996E-7"/>
  </r>
  <r>
    <x v="49"/>
    <x v="21"/>
    <n v="0.42388199999999998"/>
    <n v="1.0876199999999899E-6"/>
    <n v="1.09637E-6"/>
    <n v="9.2268300000000003E-7"/>
  </r>
  <r>
    <x v="49"/>
    <x v="22"/>
    <n v="0.419047"/>
    <n v="1.083245E-6"/>
    <n v="1.0924319999999999E-6"/>
    <n v="9.1699499999999898E-7"/>
  </r>
  <r>
    <x v="49"/>
    <x v="23"/>
    <n v="0.419047"/>
    <n v="1.082807E-6"/>
    <n v="1.0898069999999999E-6"/>
    <n v="9.1480800000000002E-7"/>
  </r>
  <r>
    <x v="49"/>
    <x v="24"/>
    <n v="0.42388199999999998"/>
    <n v="1.079745E-6"/>
    <n v="1.0876199999999899E-6"/>
    <n v="9.13058E-7"/>
  </r>
  <r>
    <x v="49"/>
    <x v="25"/>
    <n v="0.419047"/>
    <n v="1.079745E-6"/>
    <n v="1.0863070000000001E-6"/>
    <n v="9.0955799999999899E-7"/>
  </r>
  <r>
    <x v="49"/>
    <x v="26"/>
    <n v="0.42388199999999998"/>
    <n v="1.077995E-6"/>
    <n v="1.083245E-6"/>
    <n v="9.0780800000000002E-7"/>
  </r>
  <r>
    <x v="49"/>
    <x v="27"/>
    <n v="0.42388199999999998"/>
    <n v="1.0775569999999999E-6"/>
    <n v="1.081495E-6"/>
    <n v="9.0715200000000002E-7"/>
  </r>
  <r>
    <x v="49"/>
    <x v="28"/>
    <n v="0.419047"/>
    <n v="1.076463E-6"/>
    <n v="1.081495E-6"/>
    <n v="9.0561999999999998E-7"/>
  </r>
  <r>
    <x v="49"/>
    <x v="29"/>
    <n v="0.42388199999999998"/>
    <n v="1.0753699999999999E-6"/>
    <n v="1.080182E-6"/>
    <n v="9.0693300000000001E-7"/>
  </r>
  <r>
    <x v="49"/>
    <x v="30"/>
    <n v="0.42871699999999902"/>
    <n v="7.4265199999999899E-7"/>
    <n v="7.3280900000000003E-7"/>
    <n v="6.7976199999999899E-7"/>
  </r>
  <r>
    <x v="49"/>
    <x v="31"/>
    <n v="0.42871699999999902"/>
    <n v="7.2876200000000002E-7"/>
    <n v="7.2121499999999996E-7"/>
    <n v="6.6280899999999996E-7"/>
  </r>
  <r>
    <x v="49"/>
    <x v="32"/>
    <n v="0.42871699999999902"/>
    <n v="7.26356E-7"/>
    <n v="7.1508999999999998E-7"/>
    <n v="6.5898099999999996E-7"/>
  </r>
  <r>
    <x v="49"/>
    <x v="33"/>
    <n v="0.42871699999999902"/>
    <n v="7.2362099999999999E-7"/>
    <n v="7.1443399999999998E-7"/>
    <n v="6.5635600000000003E-7"/>
  </r>
  <r>
    <x v="49"/>
    <x v="34"/>
    <n v="0.42871699999999902"/>
    <n v="7.2285599999999899E-7"/>
    <n v="7.1312099999999899E-7"/>
    <n v="6.5591800000000001E-7"/>
  </r>
  <r>
    <x v="49"/>
    <x v="35"/>
    <n v="0.42871699999999902"/>
    <n v="7.2362099999999999E-7"/>
    <n v="7.1093400000000003E-7"/>
    <n v="6.5537199999999997E-7"/>
  </r>
  <r>
    <x v="49"/>
    <x v="36"/>
    <n v="0.42871699999999902"/>
    <n v="7.2263699999999898E-7"/>
    <n v="7.08965E-7"/>
    <n v="6.55043E-7"/>
  </r>
  <r>
    <x v="49"/>
    <x v="37"/>
    <n v="0.43355299999999902"/>
    <n v="7.2230899999999999E-7"/>
    <n v="7.1093400000000003E-7"/>
    <n v="6.5449699999999996E-7"/>
  </r>
  <r>
    <x v="49"/>
    <x v="38"/>
    <n v="0.43355299999999902"/>
    <n v="7.2198100000000004E-7"/>
    <n v="7.0808999999999998E-7"/>
    <n v="6.5384000000000004E-7"/>
  </r>
  <r>
    <x v="49"/>
    <x v="39"/>
    <n v="0.42871699999999902"/>
    <n v="7.2055899999999996E-7"/>
    <n v="7.0655899999999997E-7"/>
    <n v="6.5285599999999998E-7"/>
  </r>
  <r>
    <x v="49"/>
    <x v="40"/>
    <n v="0.25465199999999999"/>
    <n v="3.3599799999999999E-7"/>
    <n v="3.3249799999999999E-7"/>
    <n v="4.4799799999999999E-7"/>
  </r>
  <r>
    <x v="50"/>
    <x v="0"/>
    <n v="0.39003599999999999"/>
    <n v="3.3669840000000001E-6"/>
    <n v="3.475484E-6"/>
    <n v="3.5279839999999999E-6"/>
  </r>
  <r>
    <x v="50"/>
    <x v="1"/>
    <n v="0.39487099999999897"/>
    <n v="3.328484E-6"/>
    <n v="3.48773399999999E-6"/>
    <n v="3.3039849999999998E-6"/>
  </r>
  <r>
    <x v="50"/>
    <x v="2"/>
    <n v="0.39487099999999897"/>
    <n v="3.3074849999999999E-6"/>
    <n v="3.45798399999999E-6"/>
    <n v="3.3319849999999998E-6"/>
  </r>
  <r>
    <x v="50"/>
    <x v="3"/>
    <n v="0.39970600000000001"/>
    <n v="3.2952350000000001E-6"/>
    <n v="3.4387339999999999E-6"/>
    <n v="3.32848499999999E-6"/>
  </r>
  <r>
    <x v="50"/>
    <x v="4"/>
    <n v="0.39970600000000001"/>
    <n v="3.286485E-6"/>
    <n v="3.4229840000000001E-6"/>
    <n v="3.32498499999999E-6"/>
  </r>
  <r>
    <x v="50"/>
    <x v="5"/>
    <n v="0.39970600000000001"/>
    <n v="3.2794849999999999E-6"/>
    <n v="3.4107339999999999E-6"/>
    <n v="3.317985E-6"/>
  </r>
  <r>
    <x v="50"/>
    <x v="6"/>
    <n v="0.39970600000000001"/>
    <n v="3.2742349999999998E-6"/>
    <n v="3.4054839999999998E-6"/>
    <n v="3.3109849999999999E-6"/>
  </r>
  <r>
    <x v="50"/>
    <x v="7"/>
    <n v="0.40454199999999901"/>
    <n v="3.2724849999999998E-6"/>
    <n v="3.3967340000000001E-6"/>
    <n v="3.3074849999999999E-6"/>
  </r>
  <r>
    <x v="50"/>
    <x v="8"/>
    <n v="0.40454199999999901"/>
    <n v="3.2654850000000001E-6"/>
    <n v="3.387984E-6"/>
    <n v="3.29698499999999E-6"/>
  </r>
  <r>
    <x v="50"/>
    <x v="9"/>
    <n v="0.40454199999999901"/>
    <n v="3.256735E-6"/>
    <n v="3.3809839999999999E-6"/>
    <n v="3.2899850000000001E-6"/>
  </r>
  <r>
    <x v="50"/>
    <x v="10"/>
    <n v="0.40937699999999999"/>
    <n v="1.810366E-6"/>
    <n v="1.9188659999999999E-6"/>
    <n v="1.929366E-6"/>
  </r>
  <r>
    <x v="50"/>
    <x v="11"/>
    <n v="0.40454199999999901"/>
    <n v="1.797242E-6"/>
    <n v="1.900491E-6"/>
    <n v="1.9074909999999999E-6"/>
  </r>
  <r>
    <x v="50"/>
    <x v="12"/>
    <n v="0.40937699999999999"/>
    <n v="1.7919919999999999E-6"/>
    <n v="1.8952409999999999E-6"/>
    <n v="1.898741E-6"/>
  </r>
  <r>
    <x v="50"/>
    <x v="13"/>
    <n v="0.40937699999999999"/>
    <n v="1.7919919999999999E-6"/>
    <n v="1.8899909999999899E-6"/>
    <n v="1.8934909999999999E-6"/>
  </r>
  <r>
    <x v="50"/>
    <x v="14"/>
    <n v="0.40937699999999999"/>
    <n v="1.7858670000000001E-6"/>
    <n v="1.883866E-6"/>
    <n v="1.886491E-6"/>
  </r>
  <r>
    <x v="50"/>
    <x v="15"/>
    <n v="0.40937699999999999"/>
    <n v="1.784991E-6"/>
    <n v="1.881241E-6"/>
    <n v="1.8803659999999999E-6"/>
  </r>
  <r>
    <x v="50"/>
    <x v="16"/>
    <n v="0.40937699999999999"/>
    <n v="1.782367E-6"/>
    <n v="1.8794909999999999E-6"/>
    <n v="1.8759909999999899E-6"/>
  </r>
  <r>
    <x v="50"/>
    <x v="17"/>
    <n v="0.40937699999999999"/>
    <n v="1.778867E-6"/>
    <n v="1.8751159999999899E-6"/>
    <n v="1.869866E-6"/>
  </r>
  <r>
    <x v="50"/>
    <x v="18"/>
    <n v="0.40937699999999999"/>
    <n v="1.7753669999999999E-6"/>
    <n v="1.873366E-6"/>
    <n v="1.8637409999999999E-6"/>
  </r>
  <r>
    <x v="50"/>
    <x v="19"/>
    <n v="0.40937699999999999"/>
    <n v="1.7736169999999899E-6"/>
    <n v="1.8663659999999999E-6"/>
    <n v="1.8593660000000001E-6"/>
  </r>
  <r>
    <x v="50"/>
    <x v="20"/>
    <n v="0.41421199999999903"/>
    <n v="1.0701200000000001E-6"/>
    <n v="1.1466819999999899E-6"/>
    <n v="1.1794939999999999E-6"/>
  </r>
  <r>
    <x v="50"/>
    <x v="21"/>
    <n v="0.419047"/>
    <n v="1.0565570000000001E-6"/>
    <n v="1.1322439999999899E-6"/>
    <n v="1.1633069999999999E-6"/>
  </r>
  <r>
    <x v="50"/>
    <x v="22"/>
    <n v="0.419047"/>
    <n v="1.053495E-6"/>
    <n v="1.126557E-6"/>
    <n v="1.156744E-6"/>
  </r>
  <r>
    <x v="50"/>
    <x v="23"/>
    <n v="0.419047"/>
    <n v="1.049557E-6"/>
    <n v="1.1213069999999999E-6"/>
    <n v="1.151057E-6"/>
  </r>
  <r>
    <x v="50"/>
    <x v="24"/>
    <n v="0.41421199999999903"/>
    <n v="1.049995E-6"/>
    <n v="1.1182449999999999E-6"/>
    <n v="1.1475569999999999E-6"/>
  </r>
  <r>
    <x v="50"/>
    <x v="25"/>
    <n v="0.419047"/>
    <n v="1.0482449999999999E-6"/>
    <n v="1.1151820000000001E-6"/>
    <n v="1.1444940000000001E-6"/>
  </r>
  <r>
    <x v="50"/>
    <x v="26"/>
    <n v="0.41421199999999903"/>
    <n v="1.0464949999999999E-6"/>
    <n v="1.1138700000000001E-6"/>
    <n v="1.141432E-6"/>
  </r>
  <r>
    <x v="50"/>
    <x v="27"/>
    <n v="0.419047"/>
    <n v="1.0469319999999999E-6"/>
    <n v="1.110807E-6"/>
    <n v="1.1366189999999999E-6"/>
  </r>
  <r>
    <x v="50"/>
    <x v="28"/>
    <n v="0.419047"/>
    <n v="1.0438699999999899E-6"/>
    <n v="1.109057E-6"/>
    <n v="1.1353069999999999E-6"/>
  </r>
  <r>
    <x v="50"/>
    <x v="29"/>
    <n v="0.419047"/>
    <n v="1.0429950000000001E-6"/>
    <n v="1.107307E-6"/>
    <n v="1.1326819999999999E-6"/>
  </r>
  <r>
    <x v="50"/>
    <x v="30"/>
    <n v="0.419047"/>
    <n v="7.1257399999999999E-7"/>
    <n v="7.7207400000000001E-7"/>
    <n v="8.0062099999999995E-7"/>
  </r>
  <r>
    <x v="50"/>
    <x v="31"/>
    <n v="0.42871699999999902"/>
    <n v="6.9933999999999996E-7"/>
    <n v="7.5599599999999898E-7"/>
    <n v="7.8727699999999996E-7"/>
  </r>
  <r>
    <x v="50"/>
    <x v="32"/>
    <n v="0.42388199999999998"/>
    <n v="6.9616799999999996E-7"/>
    <n v="7.5194900000000003E-7"/>
    <n v="7.7962099999999996E-7"/>
  </r>
  <r>
    <x v="50"/>
    <x v="33"/>
    <n v="0.42388199999999998"/>
    <n v="6.9573099999999997E-7"/>
    <n v="7.5030899999999997E-7"/>
    <n v="7.7710499999999997E-7"/>
  </r>
  <r>
    <x v="50"/>
    <x v="34"/>
    <n v="0.42388199999999998"/>
    <n v="6.9529299999999995E-7"/>
    <n v="7.4669899999999996E-7"/>
    <n v="7.7404299999999899E-7"/>
  </r>
  <r>
    <x v="50"/>
    <x v="35"/>
    <n v="0.42871699999999902"/>
    <n v="6.9376199999999898E-7"/>
    <n v="7.4637100000000001E-7"/>
    <n v="7.7152699999999899E-7"/>
  </r>
  <r>
    <x v="50"/>
    <x v="36"/>
    <n v="0.42871699999999902"/>
    <n v="6.9376199999999898E-7"/>
    <n v="7.4330899999999998E-7"/>
    <n v="7.7021499999999899E-7"/>
  </r>
  <r>
    <x v="50"/>
    <x v="37"/>
    <n v="0.42871699999999902"/>
    <n v="6.9277799999999998E-7"/>
    <n v="7.4210600000000001E-7"/>
    <n v="7.6944899999999997E-7"/>
  </r>
  <r>
    <x v="50"/>
    <x v="38"/>
    <n v="0.42388199999999998"/>
    <n v="6.9288700000000003E-7"/>
    <n v="7.4035599999999999E-7"/>
    <n v="7.6682399999999898E-7"/>
  </r>
  <r>
    <x v="50"/>
    <x v="39"/>
    <n v="0.42871699999999902"/>
    <n v="6.9419999999999996E-7"/>
    <n v="7.3948099999999998E-7"/>
    <n v="7.6376200000000001E-7"/>
  </r>
  <r>
    <x v="50"/>
    <x v="40"/>
    <n v="0.39003599999999999"/>
    <n v="3.7230999999999998E-7"/>
    <n v="4.7380999999999998E-7"/>
    <n v="4.0905999999999998E-7"/>
  </r>
  <r>
    <x v="51"/>
    <x v="0"/>
    <n v="0.38520099999999902"/>
    <n v="3.4264840000000001E-6"/>
    <n v="3.419484E-6"/>
    <n v="2.9469859999999999E-6"/>
  </r>
  <r>
    <x v="51"/>
    <x v="1"/>
    <n v="0.39003599999999999"/>
    <n v="3.4124839999999999E-6"/>
    <n v="3.503484E-6"/>
    <n v="2.817487E-6"/>
  </r>
  <r>
    <x v="51"/>
    <x v="2"/>
    <n v="0.39003599999999999"/>
    <n v="3.3949840000000001E-6"/>
    <n v="3.4982339999999999E-6"/>
    <n v="2.7964870000000001E-6"/>
  </r>
  <r>
    <x v="51"/>
    <x v="3"/>
    <n v="0.39003599999999999"/>
    <n v="3.3809839999999999E-6"/>
    <n v="3.4807340000000001E-6"/>
    <n v="2.7754869999999998E-6"/>
  </r>
  <r>
    <x v="51"/>
    <x v="4"/>
    <n v="0.39003599999999999"/>
    <n v="3.3652340000000001E-6"/>
    <n v="3.4684839999999999E-6"/>
    <n v="2.757987E-6"/>
  </r>
  <r>
    <x v="51"/>
    <x v="5"/>
    <n v="0.39487099999999897"/>
    <n v="3.3547339999999999E-6"/>
    <n v="3.45798399999999E-6"/>
    <n v="2.7474869999999998E-6"/>
  </r>
  <r>
    <x v="51"/>
    <x v="6"/>
    <n v="0.39487099999999897"/>
    <n v="3.3477350000000001E-6"/>
    <n v="3.447484E-6"/>
    <n v="2.7369879999999999E-6"/>
  </r>
  <r>
    <x v="51"/>
    <x v="7"/>
    <n v="0.39487099999999897"/>
    <n v="3.340735E-6"/>
    <n v="3.4369839999999999E-6"/>
    <n v="2.7247380000000001E-6"/>
  </r>
  <r>
    <x v="51"/>
    <x v="8"/>
    <n v="0.39970600000000001"/>
    <n v="3.328484E-6"/>
    <n v="3.4352339999999998E-6"/>
    <n v="2.712488E-6"/>
  </r>
  <r>
    <x v="51"/>
    <x v="9"/>
    <n v="0.39970600000000001"/>
    <n v="3.3232350000000001E-6"/>
    <n v="3.4264840000000001E-6"/>
    <n v="2.7054879999999999E-6"/>
  </r>
  <r>
    <x v="51"/>
    <x v="10"/>
    <n v="0.39970600000000001"/>
    <n v="1.8908659999999899E-6"/>
    <n v="1.9319909999999998E-6"/>
    <n v="1.5286179999999999E-6"/>
  </r>
  <r>
    <x v="51"/>
    <x v="11"/>
    <n v="0.40454199999999901"/>
    <n v="1.8759909999999899E-6"/>
    <n v="1.9171159999999998E-6"/>
    <n v="1.5102429999999899E-6"/>
  </r>
  <r>
    <x v="51"/>
    <x v="12"/>
    <n v="0.40454199999999901"/>
    <n v="1.873366E-6"/>
    <n v="1.9101160000000002E-6"/>
    <n v="1.501493E-6"/>
  </r>
  <r>
    <x v="51"/>
    <x v="13"/>
    <n v="0.40454199999999901"/>
    <n v="1.8663659999999999E-6"/>
    <n v="1.9083660000000001E-6"/>
    <n v="1.4944930000000001E-6"/>
  </r>
  <r>
    <x v="51"/>
    <x v="14"/>
    <n v="0.40454199999999901"/>
    <n v="1.8646159999999999E-6"/>
    <n v="1.9031160000000001E-6"/>
    <n v="1.490993E-6"/>
  </r>
  <r>
    <x v="51"/>
    <x v="15"/>
    <n v="0.40454199999999901"/>
    <n v="1.8611159999999899E-6"/>
    <n v="1.899616E-6"/>
    <n v="1.4857429999999999E-6"/>
  </r>
  <r>
    <x v="51"/>
    <x v="16"/>
    <n v="0.40454199999999901"/>
    <n v="1.857616E-6"/>
    <n v="1.8943659999999999E-6"/>
    <n v="1.4822429999999899E-6"/>
  </r>
  <r>
    <x v="51"/>
    <x v="17"/>
    <n v="0.40454199999999901"/>
    <n v="1.854991E-6"/>
    <n v="1.8934909999999999E-6"/>
    <n v="1.4796180000000001E-6"/>
  </r>
  <r>
    <x v="51"/>
    <x v="18"/>
    <n v="0.40937699999999999"/>
    <n v="1.8514909999999999E-6"/>
    <n v="1.8926159999999999E-6"/>
    <n v="1.4796180000000001E-6"/>
  </r>
  <r>
    <x v="51"/>
    <x v="19"/>
    <n v="0.40937699999999999"/>
    <n v="1.8488659999999999E-6"/>
    <n v="1.884741E-6"/>
    <n v="1.474368E-6"/>
  </r>
  <r>
    <x v="51"/>
    <x v="20"/>
    <n v="0.40937699999999999"/>
    <n v="1.1304949999999899E-6"/>
    <n v="1.165932E-6"/>
    <n v="9.1961999999999997E-7"/>
  </r>
  <r>
    <x v="51"/>
    <x v="21"/>
    <n v="0.40937699999999999"/>
    <n v="1.1191199999999999E-6"/>
    <n v="1.152807E-6"/>
    <n v="8.9818299999999999E-7"/>
  </r>
  <r>
    <x v="51"/>
    <x v="22"/>
    <n v="0.41421199999999903"/>
    <n v="1.112994E-6"/>
    <n v="1.1471189999999899E-6"/>
    <n v="8.9293300000000002E-7"/>
  </r>
  <r>
    <x v="51"/>
    <x v="23"/>
    <n v="0.40937699999999999"/>
    <n v="1.11037E-6"/>
    <n v="1.1444940000000001E-6"/>
    <n v="8.9162100000000001E-7"/>
  </r>
  <r>
    <x v="51"/>
    <x v="24"/>
    <n v="0.40937699999999999"/>
    <n v="1.11037E-6"/>
    <n v="1.141869E-6"/>
    <n v="8.8855799999999996E-7"/>
  </r>
  <r>
    <x v="51"/>
    <x v="25"/>
    <n v="0.41421199999999903"/>
    <n v="1.108182E-6"/>
    <n v="1.139244E-6"/>
    <n v="8.8855799999999996E-7"/>
  </r>
  <r>
    <x v="51"/>
    <x v="26"/>
    <n v="0.41421199999999903"/>
    <n v="1.107307E-6"/>
    <n v="1.137495E-6"/>
    <n v="8.8637099999999898E-7"/>
  </r>
  <r>
    <x v="51"/>
    <x v="27"/>
    <n v="0.41421199999999903"/>
    <n v="1.1038069999999999E-6"/>
    <n v="1.1361819999999999E-6"/>
    <n v="8.84183E-7"/>
  </r>
  <r>
    <x v="51"/>
    <x v="28"/>
    <n v="0.41421199999999903"/>
    <n v="1.1038069999999999E-6"/>
    <n v="1.1339939999999999E-6"/>
    <n v="8.8330799999999998E-7"/>
  </r>
  <r>
    <x v="51"/>
    <x v="29"/>
    <n v="0.41421199999999903"/>
    <n v="1.1033699999999999E-6"/>
    <n v="1.1318069999999899E-6"/>
    <n v="8.8286999999999996E-7"/>
  </r>
  <r>
    <x v="51"/>
    <x v="30"/>
    <n v="0.419047"/>
    <n v="7.60371E-7"/>
    <n v="7.78855E-7"/>
    <n v="6.3032499999999997E-7"/>
  </r>
  <r>
    <x v="51"/>
    <x v="31"/>
    <n v="0.419047"/>
    <n v="7.4746500000000003E-7"/>
    <n v="7.6583999999999998E-7"/>
    <n v="6.1140299999999996E-7"/>
  </r>
  <r>
    <x v="51"/>
    <x v="32"/>
    <n v="0.41421199999999903"/>
    <n v="7.4473099999999995E-7"/>
    <n v="7.6890200000000001E-7"/>
    <n v="6.0844999999999997E-7"/>
  </r>
  <r>
    <x v="51"/>
    <x v="33"/>
    <n v="0.42388199999999998"/>
    <n v="7.4210600000000001E-7"/>
    <n v="7.6299599999999898E-7"/>
    <n v="6.0615299999999999E-7"/>
  </r>
  <r>
    <x v="51"/>
    <x v="34"/>
    <n v="0.42388199999999998"/>
    <n v="7.4199599999999899E-7"/>
    <n v="7.5829300000000003E-7"/>
    <n v="6.0593399999999998E-7"/>
  </r>
  <r>
    <x v="51"/>
    <x v="35"/>
    <n v="0.419047"/>
    <n v="7.3980900000000003E-7"/>
    <n v="7.5523099999999999E-7"/>
    <n v="6.0615299999999999E-7"/>
  </r>
  <r>
    <x v="51"/>
    <x v="36"/>
    <n v="0.419047"/>
    <n v="7.3937100000000001E-7"/>
    <n v="7.5326199999999996E-7"/>
    <n v="6.0560600000000003E-7"/>
  </r>
  <r>
    <x v="51"/>
    <x v="37"/>
    <n v="0.419047"/>
    <n v="7.3794899999999898E-7"/>
    <n v="7.5107400000000002E-7"/>
    <n v="6.0527799999999998E-7"/>
  </r>
  <r>
    <x v="51"/>
    <x v="38"/>
    <n v="0.419047"/>
    <n v="7.3762099999999998E-7"/>
    <n v="7.5008999999999996E-7"/>
    <n v="6.0418399999999995E-7"/>
  </r>
  <r>
    <x v="51"/>
    <x v="39"/>
    <n v="0.419047"/>
    <n v="7.3838699999999995E-7"/>
    <n v="7.4812100000000003E-7"/>
    <n v="6.0429400000000002E-7"/>
  </r>
  <r>
    <x v="51"/>
    <x v="40"/>
    <n v="0.47223399999999999"/>
    <n v="4.6243499999999902E-7"/>
    <n v="3.94623E-7"/>
    <n v="5.6677799999999899E-7"/>
  </r>
  <r>
    <x v="52"/>
    <x v="0"/>
    <n v="0.35619000000000001"/>
    <n v="3.282985E-6"/>
    <n v="3.07998599999999E-6"/>
    <n v="4.3119799999999998E-6"/>
  </r>
  <r>
    <x v="52"/>
    <x v="1"/>
    <n v="0.36585999999999902"/>
    <n v="3.26898499999999E-6"/>
    <n v="3.1779850000000001E-6"/>
    <n v="3.167485E-6"/>
  </r>
  <r>
    <x v="52"/>
    <x v="2"/>
    <n v="0.36585999999999902"/>
    <n v="3.2619850000000001E-6"/>
    <n v="3.226985E-6"/>
    <n v="3.1779850000000001E-6"/>
  </r>
  <r>
    <x v="52"/>
    <x v="3"/>
    <n v="0.370695"/>
    <n v="3.254985E-6"/>
    <n v="3.2357350000000001E-6"/>
    <n v="3.170985E-6"/>
  </r>
  <r>
    <x v="52"/>
    <x v="4"/>
    <n v="0.375531"/>
    <n v="3.2479849999999999E-6"/>
    <n v="3.2322350000000001E-6"/>
    <n v="3.16398599999999E-6"/>
  </r>
  <r>
    <x v="52"/>
    <x v="5"/>
    <n v="0.375531"/>
    <n v="3.2339850000000001E-6"/>
    <n v="3.226985E-6"/>
    <n v="3.153486E-6"/>
  </r>
  <r>
    <x v="52"/>
    <x v="6"/>
    <n v="0.38036599999999998"/>
    <n v="3.226985E-6"/>
    <n v="3.2217349999999999E-6"/>
    <n v="3.1464850000000001E-6"/>
  </r>
  <r>
    <x v="52"/>
    <x v="7"/>
    <n v="0.38036599999999998"/>
    <n v="3.2164849999999998E-6"/>
    <n v="3.2182349999999999E-6"/>
    <n v="3.139485E-6"/>
  </r>
  <r>
    <x v="52"/>
    <x v="8"/>
    <n v="0.38036599999999998"/>
    <n v="3.2059850000000001E-6"/>
    <n v="3.2164849999999998E-6"/>
    <n v="3.1307360000000001E-6"/>
  </r>
  <r>
    <x v="52"/>
    <x v="9"/>
    <n v="0.38520099999999902"/>
    <n v="3.200735E-6"/>
    <n v="3.2077350000000001E-6"/>
    <n v="3.1184859999999999E-6"/>
  </r>
  <r>
    <x v="52"/>
    <x v="10"/>
    <n v="0.39003599999999999"/>
    <n v="1.8304910000000001E-6"/>
    <n v="1.7867419999999899E-6"/>
    <n v="1.900491E-6"/>
  </r>
  <r>
    <x v="52"/>
    <x v="11"/>
    <n v="0.39003599999999999"/>
    <n v="1.814741E-6"/>
    <n v="1.7771169999999999E-6"/>
    <n v="1.8803659999999999E-6"/>
  </r>
  <r>
    <x v="52"/>
    <x v="12"/>
    <n v="0.39003599999999999"/>
    <n v="1.810366E-6"/>
    <n v="1.7744919999999999E-6"/>
    <n v="1.871616E-6"/>
  </r>
  <r>
    <x v="52"/>
    <x v="13"/>
    <n v="0.39003599999999999"/>
    <n v="1.8033659999999899E-6"/>
    <n v="1.770117E-6"/>
    <n v="1.8663659999999999E-6"/>
  </r>
  <r>
    <x v="52"/>
    <x v="14"/>
    <n v="0.39003599999999999"/>
    <n v="1.799866E-6"/>
    <n v="1.767492E-6"/>
    <n v="1.8611159999999899E-6"/>
  </r>
  <r>
    <x v="52"/>
    <x v="15"/>
    <n v="0.39487099999999897"/>
    <n v="1.798991E-6"/>
    <n v="1.7631169999999999E-6"/>
    <n v="1.852366E-6"/>
  </r>
  <r>
    <x v="52"/>
    <x v="16"/>
    <n v="0.39487099999999897"/>
    <n v="1.794617E-6"/>
    <n v="1.7604919999999999E-6"/>
    <n v="1.8488659999999999E-6"/>
  </r>
  <r>
    <x v="52"/>
    <x v="17"/>
    <n v="0.39487099999999897"/>
    <n v="1.7911169999999999E-6"/>
    <n v="1.7596169999999899E-6"/>
    <n v="1.844491E-6"/>
  </r>
  <r>
    <x v="52"/>
    <x v="18"/>
    <n v="0.39487099999999897"/>
    <n v="1.7876169999999899E-6"/>
    <n v="1.755242E-6"/>
    <n v="1.840116E-6"/>
  </r>
  <r>
    <x v="52"/>
    <x v="19"/>
    <n v="0.39487099999999897"/>
    <n v="1.782367E-6"/>
    <n v="1.754367E-6"/>
    <n v="1.8339909999999999E-6"/>
  </r>
  <r>
    <x v="52"/>
    <x v="20"/>
    <n v="0.40454199999999901"/>
    <n v="1.1003070000000001E-6"/>
    <n v="1.0412450000000001E-6"/>
    <n v="1.1878070000000001E-6"/>
  </r>
  <r>
    <x v="52"/>
    <x v="21"/>
    <n v="0.40454199999999901"/>
    <n v="1.08412E-6"/>
    <n v="1.0303069999999899E-6"/>
    <n v="1.1720570000000001E-6"/>
  </r>
  <r>
    <x v="52"/>
    <x v="22"/>
    <n v="0.40454199999999901"/>
    <n v="1.07887E-6"/>
    <n v="1.0263700000000001E-6"/>
    <n v="1.1650569999999999E-6"/>
  </r>
  <r>
    <x v="52"/>
    <x v="23"/>
    <n v="0.40454199999999901"/>
    <n v="1.0771199999999999E-6"/>
    <n v="1.0263700000000001E-6"/>
    <n v="1.1624319999999999E-6"/>
  </r>
  <r>
    <x v="52"/>
    <x v="24"/>
    <n v="0.40454199999999901"/>
    <n v="1.0758069999999999E-6"/>
    <n v="1.023307E-6"/>
    <n v="1.157182E-6"/>
  </r>
  <r>
    <x v="52"/>
    <x v="25"/>
    <n v="0.40454199999999901"/>
    <n v="1.0718700000000001E-6"/>
    <n v="1.02287E-6"/>
    <n v="1.153244E-6"/>
  </r>
  <r>
    <x v="52"/>
    <x v="26"/>
    <n v="0.40454199999999901"/>
    <n v="1.0714320000000001E-6"/>
    <n v="1.020245E-6"/>
    <n v="1.1497439999999999E-6"/>
  </r>
  <r>
    <x v="52"/>
    <x v="27"/>
    <n v="0.40454199999999901"/>
    <n v="1.067932E-6"/>
    <n v="1.0176199999999999E-6"/>
    <n v="1.1497439999999999E-6"/>
  </r>
  <r>
    <x v="52"/>
    <x v="28"/>
    <n v="0.40454199999999901"/>
    <n v="1.067495E-6"/>
    <n v="1.0154319999999899E-6"/>
    <n v="1.143619E-6"/>
  </r>
  <r>
    <x v="52"/>
    <x v="29"/>
    <n v="0.40454199999999901"/>
    <n v="1.065745E-6"/>
    <n v="1.0141200000000001E-6"/>
    <n v="1.140557E-6"/>
  </r>
  <r>
    <x v="52"/>
    <x v="30"/>
    <n v="0.41421199999999903"/>
    <n v="7.2930899999999998E-7"/>
    <n v="6.7954300000000004E-7"/>
    <n v="8.3409000000000003E-7"/>
  </r>
  <r>
    <x v="52"/>
    <x v="31"/>
    <n v="0.40937699999999999"/>
    <n v="7.1979299999999999E-7"/>
    <n v="6.68606E-7"/>
    <n v="8.19433E-7"/>
  </r>
  <r>
    <x v="52"/>
    <x v="32"/>
    <n v="0.40937699999999999"/>
    <n v="7.15528E-7"/>
    <n v="6.6521499999999999E-7"/>
    <n v="8.1505799999999899E-7"/>
  </r>
  <r>
    <x v="52"/>
    <x v="33"/>
    <n v="0.41421199999999903"/>
    <n v="7.1388700000000002E-7"/>
    <n v="6.6357500000000004E-7"/>
    <n v="8.1035500000000003E-7"/>
  </r>
  <r>
    <x v="52"/>
    <x v="34"/>
    <n v="0.41421199999999903"/>
    <n v="7.1323100000000002E-7"/>
    <n v="6.6171499999999899E-7"/>
    <n v="8.0926100000000001E-7"/>
  </r>
  <r>
    <x v="52"/>
    <x v="35"/>
    <n v="0.40937699999999999"/>
    <n v="7.0994899999999995E-7"/>
    <n v="6.5919999999999997E-7"/>
    <n v="8.0521500000000003E-7"/>
  </r>
  <r>
    <x v="52"/>
    <x v="36"/>
    <n v="0.41421199999999903"/>
    <n v="7.0973099999999996E-7"/>
    <n v="6.5941799999999996E-7"/>
    <n v="8.0324599999999999E-7"/>
  </r>
  <r>
    <x v="52"/>
    <x v="37"/>
    <n v="0.419047"/>
    <n v="7.0841800000000004E-7"/>
    <n v="6.5788699999999899E-7"/>
    <n v="8.0401199999999996E-7"/>
  </r>
  <r>
    <x v="52"/>
    <x v="38"/>
    <n v="0.41421199999999903"/>
    <n v="7.0798099999999899E-7"/>
    <n v="6.5876199999999995E-7"/>
    <n v="8.00293E-7"/>
  </r>
  <r>
    <x v="52"/>
    <x v="39"/>
    <n v="0.41421199999999903"/>
    <n v="7.0655899999999997E-7"/>
    <n v="6.5668399999999998E-7"/>
    <n v="8.00293E-7"/>
  </r>
  <r>
    <x v="52"/>
    <x v="40"/>
    <n v="0.33684900000000001"/>
    <n v="3.7012300000000001E-7"/>
    <n v="3.8543500000000001E-7"/>
    <n v="5.5212199999999899E-7"/>
  </r>
  <r>
    <x v="53"/>
    <x v="0"/>
    <n v="0.38520099999999902"/>
    <n v="3.3389849999999999E-6"/>
    <n v="4.759978E-6"/>
    <n v="3.4719839999999999E-6"/>
  </r>
  <r>
    <x v="53"/>
    <x v="1"/>
    <n v="0.39003599999999999"/>
    <n v="3.31273399999999E-6"/>
    <n v="3.2654850000000001E-6"/>
    <n v="3.18148499999999E-6"/>
  </r>
  <r>
    <x v="53"/>
    <x v="2"/>
    <n v="0.39003599999999999"/>
    <n v="3.29698499999999E-6"/>
    <n v="3.3197350000000001E-6"/>
    <n v="3.184986E-6"/>
  </r>
  <r>
    <x v="53"/>
    <x v="3"/>
    <n v="0.39003599999999999"/>
    <n v="3.282985E-6"/>
    <n v="3.3302349999999998E-6"/>
    <n v="3.170985E-6"/>
  </r>
  <r>
    <x v="53"/>
    <x v="4"/>
    <n v="0.39487099999999897"/>
    <n v="3.2742349999999998E-6"/>
    <n v="3.3302349999999998E-6"/>
    <n v="3.1569849999999998E-6"/>
  </r>
  <r>
    <x v="53"/>
    <x v="5"/>
    <n v="0.39487099999999897"/>
    <n v="3.2654850000000001E-6"/>
    <n v="3.3232350000000001E-6"/>
    <n v="3.1429859999999998E-6"/>
  </r>
  <r>
    <x v="53"/>
    <x v="6"/>
    <n v="0.39970600000000001"/>
    <n v="3.2619850000000001E-6"/>
    <n v="3.3197339999999998E-6"/>
    <n v="3.1342360000000001E-6"/>
  </r>
  <r>
    <x v="53"/>
    <x v="7"/>
    <n v="0.39970600000000001"/>
    <n v="3.254985E-6"/>
    <n v="3.316235E-6"/>
    <n v="3.123736E-6"/>
  </r>
  <r>
    <x v="53"/>
    <x v="8"/>
    <n v="0.40454199999999901"/>
    <n v="3.2462349999999998E-6"/>
    <n v="3.3074849999999999E-6"/>
    <n v="3.1114859999999998E-6"/>
  </r>
  <r>
    <x v="53"/>
    <x v="9"/>
    <n v="0.40454199999999901"/>
    <n v="3.2462349999999998E-6"/>
    <n v="3.3022349999999998E-6"/>
    <n v="3.1027360000000001E-6"/>
  </r>
  <r>
    <x v="53"/>
    <x v="10"/>
    <n v="0.40454199999999901"/>
    <n v="1.8462409999999899E-6"/>
    <n v="1.842741E-6"/>
    <n v="1.811241E-6"/>
  </r>
  <r>
    <x v="53"/>
    <x v="11"/>
    <n v="0.40937699999999999"/>
    <n v="1.829616E-6"/>
    <n v="1.8331159999999899E-6"/>
    <n v="1.793742E-6"/>
  </r>
  <r>
    <x v="53"/>
    <x v="12"/>
    <n v="0.40454199999999901"/>
    <n v="1.8208659999999999E-6"/>
    <n v="1.828741E-6"/>
    <n v="1.784116E-6"/>
  </r>
  <r>
    <x v="53"/>
    <x v="13"/>
    <n v="0.40937699999999999"/>
    <n v="1.8217409999999999E-6"/>
    <n v="1.824366E-6"/>
    <n v="1.779742E-6"/>
  </r>
  <r>
    <x v="53"/>
    <x v="14"/>
    <n v="0.40937699999999999"/>
    <n v="1.815616E-6"/>
    <n v="1.8217409999999999E-6"/>
    <n v="1.771866E-6"/>
  </r>
  <r>
    <x v="53"/>
    <x v="15"/>
    <n v="0.40937699999999999"/>
    <n v="1.812116E-6"/>
    <n v="1.8173659999999899E-6"/>
    <n v="1.768366E-6"/>
  </r>
  <r>
    <x v="53"/>
    <x v="16"/>
    <n v="0.40937699999999999"/>
    <n v="1.8086159999999999E-6"/>
    <n v="1.813866E-6"/>
    <n v="1.763992E-6"/>
  </r>
  <r>
    <x v="53"/>
    <x v="17"/>
    <n v="0.41421199999999903"/>
    <n v="1.8059909999999999E-6"/>
    <n v="1.811241E-6"/>
    <n v="1.7604919999999999E-6"/>
  </r>
  <r>
    <x v="53"/>
    <x v="18"/>
    <n v="0.41421199999999903"/>
    <n v="1.8042409999999899E-6"/>
    <n v="1.8077409999999999E-6"/>
    <n v="1.755242E-6"/>
  </r>
  <r>
    <x v="53"/>
    <x v="19"/>
    <n v="0.40937699999999999"/>
    <n v="1.798992E-6"/>
    <n v="1.8086159999999999E-6"/>
    <n v="1.752617E-6"/>
  </r>
  <r>
    <x v="53"/>
    <x v="20"/>
    <n v="0.419047"/>
    <n v="1.095932E-6"/>
    <n v="1.0731819999999899E-6"/>
    <n v="1.1296190000000001E-6"/>
  </r>
  <r>
    <x v="53"/>
    <x v="21"/>
    <n v="0.419047"/>
    <n v="1.081932E-6"/>
    <n v="1.0613699999999999E-6"/>
    <n v="1.110807E-6"/>
  </r>
  <r>
    <x v="53"/>
    <x v="22"/>
    <n v="0.419047"/>
    <n v="1.078432E-6"/>
    <n v="1.054807E-6"/>
    <n v="1.1059949999999999E-6"/>
  </r>
  <r>
    <x v="53"/>
    <x v="23"/>
    <n v="0.419047"/>
    <n v="1.0740569999999899E-6"/>
    <n v="1.05262E-6"/>
    <n v="1.1042449999999999E-6"/>
  </r>
  <r>
    <x v="53"/>
    <x v="24"/>
    <n v="0.419047"/>
    <n v="1.0740569999999899E-6"/>
    <n v="1.053057E-6"/>
    <n v="1.099432E-6"/>
  </r>
  <r>
    <x v="53"/>
    <x v="25"/>
    <n v="0.419047"/>
    <n v="1.0718700000000001E-6"/>
    <n v="1.0482449999999999E-6"/>
    <n v="1.097682E-6"/>
  </r>
  <r>
    <x v="53"/>
    <x v="26"/>
    <n v="0.419047"/>
    <n v="1.0709950000000001E-6"/>
    <n v="1.0460569999999999E-6"/>
    <n v="1.095495E-6"/>
  </r>
  <r>
    <x v="53"/>
    <x v="27"/>
    <n v="0.419047"/>
    <n v="1.069245E-6"/>
    <n v="1.0451819999999899E-6"/>
    <n v="1.09287E-6"/>
  </r>
  <r>
    <x v="53"/>
    <x v="28"/>
    <n v="0.419047"/>
    <n v="1.06662E-6"/>
    <n v="1.0456199999999999E-6"/>
    <n v="1.091995E-6"/>
  </r>
  <r>
    <x v="53"/>
    <x v="29"/>
    <n v="0.419047"/>
    <n v="1.063995E-6"/>
    <n v="1.0434320000000001E-6"/>
    <n v="1.090026E-6"/>
  </r>
  <r>
    <x v="53"/>
    <x v="30"/>
    <n v="0.42388199999999998"/>
    <n v="7.3269899999999996E-7"/>
    <n v="6.9638699999999997E-7"/>
    <n v="7.90558E-7"/>
  </r>
  <r>
    <x v="53"/>
    <x v="31"/>
    <n v="0.42388199999999998"/>
    <n v="7.1716799999999995E-7"/>
    <n v="6.8238699999999998E-7"/>
    <n v="7.7240199999999996E-7"/>
  </r>
  <r>
    <x v="53"/>
    <x v="32"/>
    <n v="0.42871699999999902"/>
    <n v="7.1443399999999998E-7"/>
    <n v="6.7899599999999997E-7"/>
    <n v="7.6704299999999899E-7"/>
  </r>
  <r>
    <x v="53"/>
    <x v="33"/>
    <n v="0.42388199999999998"/>
    <n v="7.1301200000000001E-7"/>
    <n v="6.7844999999999898E-7"/>
    <n v="7.6441800000000001E-7"/>
  </r>
  <r>
    <x v="53"/>
    <x v="34"/>
    <n v="0.42871699999999902"/>
    <n v="7.1137100000000002E-7"/>
    <n v="6.7473099999999998E-7"/>
    <n v="7.6365199999999898E-7"/>
  </r>
  <r>
    <x v="53"/>
    <x v="35"/>
    <n v="0.42871699999999902"/>
    <n v="7.0951199999999995E-7"/>
    <n v="6.7724599999999995E-7"/>
    <n v="7.6146500000000002E-7"/>
  </r>
  <r>
    <x v="53"/>
    <x v="36"/>
    <n v="0.42871699999999902"/>
    <n v="7.1115299999999898E-7"/>
    <n v="6.7298099999999996E-7"/>
    <n v="7.6135499999999995E-7"/>
  </r>
  <r>
    <x v="53"/>
    <x v="37"/>
    <n v="0.42871699999999902"/>
    <n v="7.08528E-7"/>
    <n v="6.7232499999999995E-7"/>
    <n v="7.5938699999999899E-7"/>
  </r>
  <r>
    <x v="53"/>
    <x v="38"/>
    <n v="0.42871699999999902"/>
    <n v="7.0808999999999998E-7"/>
    <n v="6.72434E-7"/>
    <n v="7.5643399999999996E-7"/>
  </r>
  <r>
    <x v="53"/>
    <x v="39"/>
    <n v="0.42388199999999998"/>
    <n v="7.0666800000000001E-7"/>
    <n v="6.7057500000000003E-7"/>
    <n v="7.5643399999999996E-7"/>
  </r>
  <r>
    <x v="53"/>
    <x v="40"/>
    <n v="0.35619000000000001"/>
    <n v="3.5612300000000002E-7"/>
    <n v="3.8324799999999999E-7"/>
    <n v="4.6856000000000001E-7"/>
  </r>
  <r>
    <x v="54"/>
    <x v="0"/>
    <n v="0.39003599999999999"/>
    <n v="3.2479849999999999E-6"/>
    <n v="3.167485E-6"/>
    <n v="3.359984E-6"/>
  </r>
  <r>
    <x v="54"/>
    <x v="1"/>
    <n v="0.39487099999999897"/>
    <n v="3.230485E-6"/>
    <n v="3.317985E-6"/>
    <n v="3.170985E-6"/>
  </r>
  <r>
    <x v="54"/>
    <x v="2"/>
    <n v="0.39970600000000001"/>
    <n v="3.20948499999999E-6"/>
    <n v="3.3477350000000001E-6"/>
    <n v="3.1709859999999998E-6"/>
  </r>
  <r>
    <x v="54"/>
    <x v="3"/>
    <n v="0.39970600000000001"/>
    <n v="3.195485E-6"/>
    <n v="3.3477350000000001E-6"/>
    <n v="3.156986E-6"/>
  </r>
  <r>
    <x v="54"/>
    <x v="4"/>
    <n v="0.40454199999999901"/>
    <n v="3.18323499999999E-6"/>
    <n v="3.344235E-6"/>
    <n v="3.1429859999999998E-6"/>
  </r>
  <r>
    <x v="54"/>
    <x v="5"/>
    <n v="0.40454199999999901"/>
    <n v="3.1779850000000001E-6"/>
    <n v="3.3389849999999999E-6"/>
    <n v="3.1289860000000001E-6"/>
  </r>
  <r>
    <x v="54"/>
    <x v="6"/>
    <n v="0.40454199999999901"/>
    <n v="3.1744850000000001E-6"/>
    <n v="3.3302349999999998E-6"/>
    <n v="3.1114859999999998E-6"/>
  </r>
  <r>
    <x v="54"/>
    <x v="7"/>
    <n v="0.40937699999999999"/>
    <n v="3.16573599999999E-6"/>
    <n v="3.3249839999999999E-6"/>
    <n v="3.1009860000000001E-6"/>
  </r>
  <r>
    <x v="54"/>
    <x v="8"/>
    <n v="0.40937699999999999"/>
    <n v="3.1604860000000001E-6"/>
    <n v="3.3232350000000001E-6"/>
    <n v="3.0887359999999999E-6"/>
  </r>
  <r>
    <x v="54"/>
    <x v="9"/>
    <n v="0.40937699999999999"/>
    <n v="3.15348499999999E-6"/>
    <n v="3.312735E-6"/>
    <n v="3.07998599999999E-6"/>
  </r>
  <r>
    <x v="54"/>
    <x v="10"/>
    <n v="0.41421199999999903"/>
    <n v="1.7928659999999999E-6"/>
    <n v="1.8488659999999999E-6"/>
    <n v="1.7858670000000001E-6"/>
  </r>
  <r>
    <x v="54"/>
    <x v="11"/>
    <n v="0.41421199999999903"/>
    <n v="1.7762419999999999E-6"/>
    <n v="1.8374909999999999E-6"/>
    <n v="1.763992E-6"/>
  </r>
  <r>
    <x v="54"/>
    <x v="12"/>
    <n v="0.41421199999999903"/>
    <n v="1.7718669999999899E-6"/>
    <n v="1.8348659999999999E-6"/>
    <n v="1.7561170000000001E-6"/>
  </r>
  <r>
    <x v="54"/>
    <x v="13"/>
    <n v="0.419047"/>
    <n v="1.768367E-6"/>
    <n v="1.8322409999999899E-6"/>
    <n v="1.749117E-6"/>
  </r>
  <r>
    <x v="54"/>
    <x v="14"/>
    <n v="0.41421199999999903"/>
    <n v="1.766617E-6"/>
    <n v="1.827866E-6"/>
    <n v="1.7429919999999899E-6"/>
  </r>
  <r>
    <x v="54"/>
    <x v="15"/>
    <n v="0.419047"/>
    <n v="1.7631169999999999E-6"/>
    <n v="1.825241E-6"/>
    <n v="1.737742E-6"/>
  </r>
  <r>
    <x v="54"/>
    <x v="16"/>
    <n v="0.419047"/>
    <n v="1.7631169999999999E-6"/>
    <n v="1.8217409999999999E-6"/>
    <n v="1.735117E-6"/>
  </r>
  <r>
    <x v="54"/>
    <x v="17"/>
    <n v="0.419047"/>
    <n v="1.7613669999999999E-6"/>
    <n v="1.8199909999999999E-6"/>
    <n v="1.7307419999999999E-6"/>
  </r>
  <r>
    <x v="54"/>
    <x v="18"/>
    <n v="0.419047"/>
    <n v="1.7569920000000001E-6"/>
    <n v="1.8164910000000001E-6"/>
    <n v="1.724617E-6"/>
  </r>
  <r>
    <x v="54"/>
    <x v="19"/>
    <n v="0.419047"/>
    <n v="1.754367E-6"/>
    <n v="1.813866E-6"/>
    <n v="1.722867E-6"/>
  </r>
  <r>
    <x v="54"/>
    <x v="20"/>
    <n v="0.42388199999999998"/>
    <n v="1.0762449999999999E-6"/>
    <n v="1.067057E-6"/>
    <n v="1.0880569999999899E-6"/>
  </r>
  <r>
    <x v="54"/>
    <x v="21"/>
    <n v="0.42871699999999902"/>
    <n v="1.063995E-6"/>
    <n v="1.0561200000000001E-6"/>
    <n v="1.068807E-6"/>
  </r>
  <r>
    <x v="54"/>
    <x v="22"/>
    <n v="0.42871699999999902"/>
    <n v="1.060276E-6"/>
    <n v="1.049995E-6"/>
    <n v="1.0604949999999999E-6"/>
  </r>
  <r>
    <x v="54"/>
    <x v="23"/>
    <n v="0.42388199999999998"/>
    <n v="1.058526E-6"/>
    <n v="1.0469319999999999E-6"/>
    <n v="1.0613699999999999E-6"/>
  </r>
  <r>
    <x v="54"/>
    <x v="24"/>
    <n v="0.42388199999999998"/>
    <n v="1.0565570000000001E-6"/>
    <n v="1.0464949999999999E-6"/>
    <n v="1.0578699999999899E-6"/>
  </r>
  <r>
    <x v="54"/>
    <x v="25"/>
    <n v="0.42388199999999998"/>
    <n v="1.05437E-6"/>
    <n v="1.0443069999999899E-6"/>
    <n v="1.0541509999999999E-6"/>
  </r>
  <r>
    <x v="54"/>
    <x v="26"/>
    <n v="0.42388199999999998"/>
    <n v="1.053495E-6"/>
    <n v="1.0434320000000001E-6"/>
    <n v="1.054807E-6"/>
  </r>
  <r>
    <x v="54"/>
    <x v="27"/>
    <n v="0.42871699999999902"/>
    <n v="1.0528389999999999E-6"/>
    <n v="1.0421200000000001E-6"/>
    <n v="1.049557E-6"/>
  </r>
  <r>
    <x v="54"/>
    <x v="28"/>
    <n v="0.42871699999999902"/>
    <n v="1.05262E-6"/>
    <n v="1.039932E-6"/>
    <n v="1.0510889999999899E-6"/>
  </r>
  <r>
    <x v="54"/>
    <x v="29"/>
    <n v="0.42871699999999902"/>
    <n v="1.052182E-6"/>
    <n v="1.038182E-6"/>
    <n v="1.049995E-6"/>
  </r>
  <r>
    <x v="54"/>
    <x v="30"/>
    <n v="0.43355299999999902"/>
    <n v="7.2427800000000002E-7"/>
    <n v="6.7932499999999995E-7"/>
    <n v="7.5041800000000002E-7"/>
  </r>
  <r>
    <x v="54"/>
    <x v="31"/>
    <n v="0.43355299999999902"/>
    <n v="7.1180899999999899E-7"/>
    <n v="6.6740300000000004E-7"/>
    <n v="7.3346500000000004E-7"/>
  </r>
  <r>
    <x v="54"/>
    <x v="32"/>
    <n v="0.438388"/>
    <n v="7.0874599999999999E-7"/>
    <n v="6.62262E-7"/>
    <n v="7.2843399999999997E-7"/>
  </r>
  <r>
    <x v="54"/>
    <x v="33"/>
    <n v="0.43355299999999902"/>
    <n v="7.0612099999999995E-7"/>
    <n v="6.6040299999999898E-7"/>
    <n v="7.2755899999999996E-7"/>
  </r>
  <r>
    <x v="54"/>
    <x v="34"/>
    <n v="0.438388"/>
    <n v="7.05793E-7"/>
    <n v="6.6018400000000003E-7"/>
    <n v="7.2526199999999997E-7"/>
  </r>
  <r>
    <x v="54"/>
    <x v="35"/>
    <n v="0.438388"/>
    <n v="7.0349600000000001E-7"/>
    <n v="6.5919999999999997E-7"/>
    <n v="7.2373099999999996E-7"/>
  </r>
  <r>
    <x v="54"/>
    <x v="36"/>
    <n v="0.42871699999999902"/>
    <n v="7.0469899999999998E-7"/>
    <n v="6.5788699999999899E-7"/>
    <n v="7.2176200000000003E-7"/>
  </r>
  <r>
    <x v="54"/>
    <x v="37"/>
    <n v="0.43355299999999902"/>
    <n v="7.0415299999999899E-7"/>
    <n v="6.5591800000000001E-7"/>
    <n v="7.2187099999999997E-7"/>
  </r>
  <r>
    <x v="54"/>
    <x v="38"/>
    <n v="0.42871699999999902"/>
    <n v="7.0284000000000001E-7"/>
    <n v="6.5580899999999997E-7"/>
    <n v="7.2077799999999997E-7"/>
  </r>
  <r>
    <x v="54"/>
    <x v="39"/>
    <n v="0.438388"/>
    <n v="7.0327800000000003E-7"/>
    <n v="6.5570000000000003E-7"/>
    <n v="7.2033999999999995E-7"/>
  </r>
  <r>
    <x v="54"/>
    <x v="40"/>
    <n v="0.307838"/>
    <n v="3.18498E-7"/>
    <n v="3.65748E-7"/>
    <n v="4.6856000000000001E-7"/>
  </r>
  <r>
    <x v="55"/>
    <x v="0"/>
    <n v="0.38036599999999998"/>
    <n v="3.254985E-6"/>
    <n v="3.5839839999999999E-6"/>
    <n v="3.415984E-6"/>
  </r>
  <r>
    <x v="55"/>
    <x v="1"/>
    <n v="0.38520099999999902"/>
    <n v="3.2462349999999998E-6"/>
    <n v="3.317985E-6"/>
    <n v="3.1639849999999999E-6"/>
  </r>
  <r>
    <x v="55"/>
    <x v="2"/>
    <n v="0.39003599999999999"/>
    <n v="3.2217349999999999E-6"/>
    <n v="3.3389849999999999E-6"/>
    <n v="3.15523499999999E-6"/>
  </r>
  <r>
    <x v="55"/>
    <x v="3"/>
    <n v="0.39003599999999999"/>
    <n v="3.2059850000000001E-6"/>
    <n v="3.3354849999999999E-6"/>
    <n v="3.1412359999999998E-6"/>
  </r>
  <r>
    <x v="55"/>
    <x v="4"/>
    <n v="0.39487099999999897"/>
    <n v="3.198985E-6"/>
    <n v="3.3249839999999999E-6"/>
    <n v="3.121986E-6"/>
  </r>
  <r>
    <x v="55"/>
    <x v="5"/>
    <n v="0.39970600000000001"/>
    <n v="3.1884849999999998E-6"/>
    <n v="3.3214850000000001E-6"/>
    <n v="3.109735E-6"/>
  </r>
  <r>
    <x v="55"/>
    <x v="6"/>
    <n v="0.39970600000000001"/>
    <n v="3.184986E-6"/>
    <n v="3.3092349999999999E-6"/>
    <n v="3.093986E-6"/>
  </r>
  <r>
    <x v="55"/>
    <x v="7"/>
    <n v="0.39970600000000001"/>
    <n v="3.1779859999999999E-6"/>
    <n v="3.3039849999999998E-6"/>
    <n v="3.0852359999999998E-6"/>
  </r>
  <r>
    <x v="55"/>
    <x v="8"/>
    <n v="0.40454199999999901"/>
    <n v="3.169235E-6"/>
    <n v="3.29698499999999E-6"/>
    <n v="3.0729860000000001E-6"/>
  </r>
  <r>
    <x v="55"/>
    <x v="9"/>
    <n v="0.40454199999999901"/>
    <n v="3.16398599999999E-6"/>
    <n v="3.288235E-6"/>
    <n v="3.065986E-6"/>
  </r>
  <r>
    <x v="55"/>
    <x v="10"/>
    <n v="0.40937699999999999"/>
    <n v="1.8182419999999999E-6"/>
    <n v="1.8366159999999999E-6"/>
    <n v="1.7631169999999999E-6"/>
  </r>
  <r>
    <x v="55"/>
    <x v="11"/>
    <n v="0.40454199999999901"/>
    <n v="1.7998670000000001E-6"/>
    <n v="1.823491E-6"/>
    <n v="1.7447419999999899E-6"/>
  </r>
  <r>
    <x v="55"/>
    <x v="12"/>
    <n v="0.40937699999999999"/>
    <n v="1.794617E-6"/>
    <n v="1.8208659999999999E-6"/>
    <n v="1.735992E-6"/>
  </r>
  <r>
    <x v="55"/>
    <x v="13"/>
    <n v="0.40937699999999999"/>
    <n v="1.7919919999999999E-6"/>
    <n v="1.815616E-6"/>
    <n v="1.7342419999999999E-6"/>
  </r>
  <r>
    <x v="55"/>
    <x v="14"/>
    <n v="0.41421199999999903"/>
    <n v="1.7876160000000001E-6"/>
    <n v="1.812116E-6"/>
    <n v="1.726367E-6"/>
  </r>
  <r>
    <x v="55"/>
    <x v="15"/>
    <n v="0.40937699999999999"/>
    <n v="1.784117E-6"/>
    <n v="1.811241E-6"/>
    <n v="1.721992E-6"/>
  </r>
  <r>
    <x v="55"/>
    <x v="16"/>
    <n v="0.40937699999999999"/>
    <n v="1.783241E-6"/>
    <n v="1.8059909999999999E-6"/>
    <n v="1.7193669999999999E-6"/>
  </r>
  <r>
    <x v="55"/>
    <x v="17"/>
    <n v="0.40937699999999999"/>
    <n v="1.778867E-6"/>
    <n v="1.8042409999999899E-6"/>
    <n v="1.7176169999999999E-6"/>
  </r>
  <r>
    <x v="55"/>
    <x v="18"/>
    <n v="0.40937699999999999"/>
    <n v="1.777992E-6"/>
    <n v="1.8024909999999899E-6"/>
    <n v="1.711492E-6"/>
  </r>
  <r>
    <x v="55"/>
    <x v="19"/>
    <n v="0.41421199999999903"/>
    <n v="1.7744909999999899E-6"/>
    <n v="1.798991E-6"/>
    <n v="1.709742E-6"/>
  </r>
  <r>
    <x v="55"/>
    <x v="20"/>
    <n v="0.419047"/>
    <n v="1.0849950000000001E-6"/>
    <n v="1.0979009999999999E-6"/>
    <n v="1.102276E-6"/>
  </r>
  <r>
    <x v="55"/>
    <x v="21"/>
    <n v="0.419047"/>
    <n v="1.0709950000000001E-6"/>
    <n v="1.0854320000000001E-6"/>
    <n v="1.083245E-6"/>
  </r>
  <r>
    <x v="55"/>
    <x v="22"/>
    <n v="0.419047"/>
    <n v="1.066182E-6"/>
    <n v="1.08237E-6"/>
    <n v="1.0771199999999999E-6"/>
  </r>
  <r>
    <x v="55"/>
    <x v="23"/>
    <n v="0.419047"/>
    <n v="1.065307E-6"/>
    <n v="1.077995E-6"/>
    <n v="1.072964E-6"/>
  </r>
  <r>
    <x v="55"/>
    <x v="24"/>
    <n v="0.39487099999999897"/>
    <n v="9.8699550000000006E-6"/>
    <n v="1.0786510000000001E-6"/>
    <n v="1.071651E-6"/>
  </r>
  <r>
    <x v="55"/>
    <x v="25"/>
    <n v="0.25465199999999999"/>
    <n v="1.5679929999999899E-6"/>
    <n v="1.076901E-6"/>
    <n v="1.069682E-6"/>
  </r>
  <r>
    <x v="55"/>
    <x v="26"/>
    <n v="0.419047"/>
    <n v="1.2324319999999899E-6"/>
    <n v="1.0723070000000001E-6"/>
    <n v="1.0677129999999899E-6"/>
  </r>
  <r>
    <x v="55"/>
    <x v="27"/>
    <n v="0.419047"/>
    <n v="1.199619E-6"/>
    <n v="1.070557E-6"/>
    <n v="1.0650880000000001E-6"/>
  </r>
  <r>
    <x v="55"/>
    <x v="28"/>
    <n v="0.419047"/>
    <n v="1.183869E-6"/>
    <n v="1.0681509999999999E-6"/>
    <n v="1.065745E-6"/>
  </r>
  <r>
    <x v="55"/>
    <x v="29"/>
    <n v="0.42388199999999998"/>
    <n v="1.172494E-6"/>
    <n v="1.067495E-6"/>
    <n v="1.0624640000000001E-6"/>
  </r>
  <r>
    <x v="55"/>
    <x v="30"/>
    <n v="0.43355299999999902"/>
    <n v="8.3529299999999999E-7"/>
    <n v="7.3980900000000003E-7"/>
    <n v="7.67371E-7"/>
  </r>
  <r>
    <x v="55"/>
    <x v="31"/>
    <n v="0.42871699999999902"/>
    <n v="8.0532399999999997E-7"/>
    <n v="7.2690299999999995E-7"/>
    <n v="7.4943399999999996E-7"/>
  </r>
  <r>
    <x v="55"/>
    <x v="32"/>
    <n v="0.42871699999999902"/>
    <n v="7.9865200000000002E-7"/>
    <n v="7.2394899999999899E-7"/>
    <n v="7.4473099999999995E-7"/>
  </r>
  <r>
    <x v="55"/>
    <x v="33"/>
    <n v="0.42388199999999998"/>
    <n v="7.9383999999999997E-7"/>
    <n v="7.2033999999999995E-7"/>
    <n v="7.4308999999999997E-7"/>
  </r>
  <r>
    <x v="55"/>
    <x v="34"/>
    <n v="0.42871699999999902"/>
    <n v="7.8683999999999997E-7"/>
    <n v="7.20668E-7"/>
    <n v="7.4254300000000001E-7"/>
  </r>
  <r>
    <x v="55"/>
    <x v="35"/>
    <n v="0.42871699999999902"/>
    <n v="7.8508999999999899E-7"/>
    <n v="7.1782399999999996E-7"/>
    <n v="7.39152E-7"/>
  </r>
  <r>
    <x v="55"/>
    <x v="36"/>
    <n v="0.42388199999999998"/>
    <n v="7.8082400000000003E-7"/>
    <n v="7.1673099999999996E-7"/>
    <n v="7.3893400000000002E-7"/>
  </r>
  <r>
    <x v="55"/>
    <x v="37"/>
    <n v="0.42871699999999902"/>
    <n v="7.80934E-7"/>
    <n v="7.1541800000000003E-7"/>
    <n v="7.3794899999999898E-7"/>
  </r>
  <r>
    <x v="55"/>
    <x v="38"/>
    <n v="0.42871699999999902"/>
    <n v="7.7655899999999898E-7"/>
    <n v="7.1487099999999997E-7"/>
    <n v="7.3762099999999998E-7"/>
  </r>
  <r>
    <x v="55"/>
    <x v="39"/>
    <n v="0.42871699999999902"/>
    <n v="7.7448000000000004E-7"/>
    <n v="7.1421499999999997E-7"/>
    <n v="7.3608999999999997E-7"/>
  </r>
  <r>
    <x v="55"/>
    <x v="40"/>
    <n v="0.375531"/>
    <n v="4.6024699999999998E-7"/>
    <n v="3.9199800000000001E-7"/>
    <n v="3.9724799999999998E-7"/>
  </r>
  <r>
    <x v="56"/>
    <x v="0"/>
    <n v="0.370695"/>
    <n v="3.2444849999999998E-6"/>
    <n v="3.8639829999999999E-6"/>
    <n v="3.5279839999999999E-6"/>
  </r>
  <r>
    <x v="56"/>
    <x v="1"/>
    <n v="0.375531"/>
    <n v="3.2794849999999999E-6"/>
    <n v="3.2654850000000001E-6"/>
    <n v="3.1884849999999998E-6"/>
  </r>
  <r>
    <x v="56"/>
    <x v="2"/>
    <n v="0.38036599999999998"/>
    <n v="3.258485E-6"/>
    <n v="3.3004849999999998E-6"/>
    <n v="3.195485E-6"/>
  </r>
  <r>
    <x v="56"/>
    <x v="3"/>
    <n v="0.38036599999999998"/>
    <n v="3.24098499999999E-6"/>
    <n v="3.29873499999999E-6"/>
    <n v="3.1779850000000001E-6"/>
  </r>
  <r>
    <x v="56"/>
    <x v="4"/>
    <n v="0.38520099999999902"/>
    <n v="3.226985E-6"/>
    <n v="3.2917350000000001E-6"/>
    <n v="3.167485E-6"/>
  </r>
  <r>
    <x v="56"/>
    <x v="5"/>
    <n v="0.38520099999999902"/>
    <n v="3.2199849999999999E-6"/>
    <n v="3.284735E-6"/>
    <n v="3.1499850000000001E-6"/>
  </r>
  <r>
    <x v="56"/>
    <x v="6"/>
    <n v="0.39003599999999999"/>
    <n v="3.21123499999999E-6"/>
    <n v="3.2759849999999999E-6"/>
    <n v="3.1429859999999998E-6"/>
  </r>
  <r>
    <x v="56"/>
    <x v="7"/>
    <n v="0.39003599999999999"/>
    <n v="3.198985E-6"/>
    <n v="3.2724849999999998E-6"/>
    <n v="3.1324849999999999E-6"/>
  </r>
  <r>
    <x v="56"/>
    <x v="8"/>
    <n v="0.39487099999999897"/>
    <n v="3.1902360000000001E-6"/>
    <n v="3.2619850000000001E-6"/>
    <n v="3.121986E-6"/>
  </r>
  <r>
    <x v="56"/>
    <x v="9"/>
    <n v="0.39487099999999897"/>
    <n v="3.1867349999999998E-6"/>
    <n v="3.256735E-6"/>
    <n v="3.1114859999999998E-6"/>
  </r>
  <r>
    <x v="56"/>
    <x v="10"/>
    <n v="0.39970600000000001"/>
    <n v="1.8068659999999999E-6"/>
    <n v="1.812992E-6"/>
    <n v="1.8042409999999899E-6"/>
  </r>
  <r>
    <x v="56"/>
    <x v="11"/>
    <n v="0.39970600000000001"/>
    <n v="1.7867419999999899E-6"/>
    <n v="1.8016160000000001E-6"/>
    <n v="1.7849920000000001E-6"/>
  </r>
  <r>
    <x v="56"/>
    <x v="12"/>
    <n v="0.39970600000000001"/>
    <n v="1.783241E-6"/>
    <n v="1.796366E-6"/>
    <n v="1.777992E-6"/>
  </r>
  <r>
    <x v="56"/>
    <x v="13"/>
    <n v="0.40454199999999901"/>
    <n v="1.7779909999999999E-6"/>
    <n v="1.7937409999999999E-6"/>
    <n v="1.7727419999999899E-6"/>
  </r>
  <r>
    <x v="56"/>
    <x v="14"/>
    <n v="0.40454199999999901"/>
    <n v="1.7736169999999899E-6"/>
    <n v="1.7884919999999899E-6"/>
    <n v="1.767492E-6"/>
  </r>
  <r>
    <x v="56"/>
    <x v="15"/>
    <n v="0.40454199999999901"/>
    <n v="1.771866E-6"/>
    <n v="1.7876169999999899E-6"/>
    <n v="1.763992E-6"/>
  </r>
  <r>
    <x v="56"/>
    <x v="16"/>
    <n v="0.40454199999999901"/>
    <n v="1.768367E-6"/>
    <n v="1.782367E-6"/>
    <n v="1.7613669999999999E-6"/>
  </r>
  <r>
    <x v="56"/>
    <x v="17"/>
    <n v="0.40937699999999999"/>
    <n v="1.7631169999999999E-6"/>
    <n v="1.7744919999999999E-6"/>
    <n v="1.754367E-6"/>
  </r>
  <r>
    <x v="56"/>
    <x v="18"/>
    <n v="0.40454199999999901"/>
    <n v="1.7613669999999999E-6"/>
    <n v="1.7718669999999899E-6"/>
    <n v="1.751742E-6"/>
  </r>
  <r>
    <x v="56"/>
    <x v="19"/>
    <n v="0.40454199999999901"/>
    <n v="1.7587419999999899E-6"/>
    <n v="1.769242E-6"/>
    <n v="1.7456169999999999E-6"/>
  </r>
  <r>
    <x v="56"/>
    <x v="20"/>
    <n v="0.41421199999999903"/>
    <n v="1.0889319999999899E-6"/>
    <n v="1.0604949999999999E-6"/>
    <n v="1.099432E-6"/>
  </r>
  <r>
    <x v="56"/>
    <x v="21"/>
    <n v="0.40937699999999999"/>
    <n v="1.069245E-6"/>
    <n v="1.0464949999999999E-6"/>
    <n v="1.08237E-6"/>
  </r>
  <r>
    <x v="56"/>
    <x v="22"/>
    <n v="0.41421199999999903"/>
    <n v="1.067495E-6"/>
    <n v="1.0421200000000001E-6"/>
    <n v="1.0744949999999999E-6"/>
  </r>
  <r>
    <x v="56"/>
    <x v="23"/>
    <n v="0.41421199999999903"/>
    <n v="1.063995E-6"/>
    <n v="1.03862E-6"/>
    <n v="1.0723070000000001E-6"/>
  </r>
  <r>
    <x v="56"/>
    <x v="24"/>
    <n v="0.41421199999999903"/>
    <n v="1.0626819999999999E-6"/>
    <n v="1.03687E-6"/>
    <n v="1.069682E-6"/>
  </r>
  <r>
    <x v="56"/>
    <x v="25"/>
    <n v="0.419047"/>
    <n v="1.0587449999999899E-6"/>
    <n v="1.034245E-6"/>
    <n v="1.067495E-6"/>
  </r>
  <r>
    <x v="56"/>
    <x v="26"/>
    <n v="0.41421199999999903"/>
    <n v="1.0609319999999999E-6"/>
    <n v="1.0316199999999999E-6"/>
    <n v="1.064432E-6"/>
  </r>
  <r>
    <x v="56"/>
    <x v="27"/>
    <n v="0.41421199999999903"/>
    <n v="1.0578699999999899E-6"/>
    <n v="1.0289949999999899E-6"/>
    <n v="1.064432E-6"/>
  </r>
  <r>
    <x v="56"/>
    <x v="28"/>
    <n v="0.41421199999999903"/>
    <n v="1.0574320000000001E-6"/>
    <n v="1.0276820000000001E-6"/>
    <n v="1.0622449999999999E-6"/>
  </r>
  <r>
    <x v="56"/>
    <x v="29"/>
    <n v="0.41421199999999903"/>
    <n v="1.05437E-6"/>
    <n v="1.0285570000000001E-6"/>
    <n v="1.0609319999999999E-6"/>
  </r>
  <r>
    <x v="56"/>
    <x v="30"/>
    <n v="0.419047"/>
    <n v="7.3499599999999899E-7"/>
    <n v="7.0273099999999997E-7"/>
    <n v="7.6562099999999997E-7"/>
  </r>
  <r>
    <x v="56"/>
    <x v="31"/>
    <n v="0.42388199999999998"/>
    <n v="7.1968399999999995E-7"/>
    <n v="6.8807499999999997E-7"/>
    <n v="7.4768399999999898E-7"/>
  </r>
  <r>
    <x v="56"/>
    <x v="32"/>
    <n v="0.42388199999999998"/>
    <n v="7.1596499999999999E-7"/>
    <n v="6.8599599999999997E-7"/>
    <n v="7.42324E-7"/>
  </r>
  <r>
    <x v="56"/>
    <x v="33"/>
    <n v="0.42388199999999998"/>
    <n v="7.1508999999999998E-7"/>
    <n v="6.8337100000000004E-7"/>
    <n v="7.3991799999999997E-7"/>
  </r>
  <r>
    <x v="56"/>
    <x v="34"/>
    <n v="0.42388199999999998"/>
    <n v="7.1333999999999995E-7"/>
    <n v="6.8052800000000002E-7"/>
    <n v="7.3882399999999899E-7"/>
  </r>
  <r>
    <x v="56"/>
    <x v="35"/>
    <n v="0.419047"/>
    <n v="7.1202799999999995E-7"/>
    <n v="6.7943399999999999E-7"/>
    <n v="7.3641800000000002E-7"/>
  </r>
  <r>
    <x v="56"/>
    <x v="36"/>
    <n v="0.419047"/>
    <n v="7.1137100000000002E-7"/>
    <n v="6.7768399999999997E-7"/>
    <n v="7.35324E-7"/>
  </r>
  <r>
    <x v="56"/>
    <x v="37"/>
    <n v="0.42388199999999998"/>
    <n v="7.1115299999999898E-7"/>
    <n v="6.7593399999999899E-7"/>
    <n v="7.34012E-7"/>
  </r>
  <r>
    <x v="56"/>
    <x v="38"/>
    <n v="0.419047"/>
    <n v="7.0951199999999995E-7"/>
    <n v="6.7538699999999998E-7"/>
    <n v="7.3576200000000002E-7"/>
  </r>
  <r>
    <x v="56"/>
    <x v="39"/>
    <n v="0.419047"/>
    <n v="7.0918400000000001E-7"/>
    <n v="6.7396500000000001E-7"/>
    <n v="7.3302700000000002E-7"/>
  </r>
  <r>
    <x v="56"/>
    <x v="40"/>
    <n v="0.25948699999999902"/>
    <n v="3.3599799999999999E-7"/>
    <n v="3.9637299999999902E-7"/>
    <n v="4.4624800000000001E-7"/>
  </r>
  <r>
    <x v="57"/>
    <x v="0"/>
    <n v="0.375531"/>
    <n v="3.3074849999999999E-6"/>
    <n v="3.3599849999999998E-6"/>
    <n v="3.4719839999999999E-6"/>
  </r>
  <r>
    <x v="57"/>
    <x v="1"/>
    <n v="0.38036599999999998"/>
    <n v="3.3214850000000001E-6"/>
    <n v="3.29698499999999E-6"/>
    <n v="3.230485E-6"/>
  </r>
  <r>
    <x v="57"/>
    <x v="2"/>
    <n v="0.38520099999999902"/>
    <n v="3.29698499999999E-6"/>
    <n v="3.32848499999999E-6"/>
    <n v="3.228735E-6"/>
  </r>
  <r>
    <x v="57"/>
    <x v="3"/>
    <n v="0.39003599999999999"/>
    <n v="3.282985E-6"/>
    <n v="3.32673499999999E-6"/>
    <n v="3.21298499999999E-6"/>
  </r>
  <r>
    <x v="57"/>
    <x v="4"/>
    <n v="0.39003599999999999"/>
    <n v="3.26723499999999E-6"/>
    <n v="3.3197350000000001E-6"/>
    <n v="3.197235E-6"/>
  </r>
  <r>
    <x v="57"/>
    <x v="5"/>
    <n v="0.39003599999999999"/>
    <n v="3.256735E-6"/>
    <n v="3.316235E-6"/>
    <n v="3.1849849999999998E-6"/>
  </r>
  <r>
    <x v="57"/>
    <x v="6"/>
    <n v="0.39487099999999897"/>
    <n v="3.2497349999999999E-6"/>
    <n v="3.3074849999999999E-6"/>
    <n v="3.1727359999999999E-6"/>
  </r>
  <r>
    <x v="57"/>
    <x v="7"/>
    <n v="0.39487099999999897"/>
    <n v="3.2427349999999998E-6"/>
    <n v="3.3022349999999998E-6"/>
    <n v="3.1604860000000001E-6"/>
  </r>
  <r>
    <x v="57"/>
    <x v="8"/>
    <n v="0.39970600000000001"/>
    <n v="3.2357350000000001E-6"/>
    <n v="3.2917350000000001E-6"/>
    <n v="3.15173499999999E-6"/>
  </r>
  <r>
    <x v="57"/>
    <x v="9"/>
    <n v="0.39970600000000001"/>
    <n v="3.230485E-6"/>
    <n v="3.2899850000000001E-6"/>
    <n v="3.1429859999999998E-6"/>
  </r>
  <r>
    <x v="57"/>
    <x v="10"/>
    <n v="0.40454199999999901"/>
    <n v="1.7902409999999899E-6"/>
    <n v="1.829616E-6"/>
    <n v="1.7919919999999999E-6"/>
  </r>
  <r>
    <x v="57"/>
    <x v="11"/>
    <n v="0.40454199999999901"/>
    <n v="1.7744919999999999E-6"/>
    <n v="1.8164910000000001E-6"/>
    <n v="1.777992E-6"/>
  </r>
  <r>
    <x v="57"/>
    <x v="12"/>
    <n v="0.40454199999999901"/>
    <n v="1.766617E-6"/>
    <n v="1.812991E-6"/>
    <n v="1.769242E-6"/>
  </r>
  <r>
    <x v="57"/>
    <x v="13"/>
    <n v="0.40454199999999901"/>
    <n v="1.7604919999999999E-6"/>
    <n v="1.8077409999999999E-6"/>
    <n v="1.7631169999999999E-6"/>
  </r>
  <r>
    <x v="57"/>
    <x v="14"/>
    <n v="0.40454199999999901"/>
    <n v="1.7604919999999999E-6"/>
    <n v="1.8059909999999999E-6"/>
    <n v="1.7604919999999999E-6"/>
  </r>
  <r>
    <x v="57"/>
    <x v="15"/>
    <n v="0.40937699999999999"/>
    <n v="1.7561170000000001E-6"/>
    <n v="1.8024909999999899E-6"/>
    <n v="1.753492E-6"/>
  </r>
  <r>
    <x v="57"/>
    <x v="16"/>
    <n v="0.40454199999999901"/>
    <n v="1.752617E-6"/>
    <n v="1.799866E-6"/>
    <n v="1.749117E-6"/>
  </r>
  <r>
    <x v="57"/>
    <x v="17"/>
    <n v="0.40454199999999901"/>
    <n v="1.750867E-6"/>
    <n v="1.795492E-6"/>
    <n v="1.7482419999999999E-6"/>
  </r>
  <r>
    <x v="57"/>
    <x v="18"/>
    <n v="0.40937699999999999"/>
    <n v="1.749117E-6"/>
    <n v="1.7928659999999999E-6"/>
    <n v="1.7447419999999899E-6"/>
  </r>
  <r>
    <x v="57"/>
    <x v="19"/>
    <n v="0.40937699999999999"/>
    <n v="1.7464919999999999E-6"/>
    <n v="1.7893659999999899E-6"/>
    <n v="1.740367E-6"/>
  </r>
  <r>
    <x v="57"/>
    <x v="20"/>
    <n v="0.41421199999999903"/>
    <n v="1.09287E-6"/>
    <n v="1.0902449999999999E-6"/>
    <n v="1.1092759999999899E-6"/>
  </r>
  <r>
    <x v="57"/>
    <x v="21"/>
    <n v="0.40937699999999999"/>
    <n v="1.0771199999999999E-6"/>
    <n v="1.078432E-6"/>
    <n v="1.0924319999999999E-6"/>
  </r>
  <r>
    <x v="57"/>
    <x v="22"/>
    <n v="0.40937699999999999"/>
    <n v="1.0727449999999899E-6"/>
    <n v="1.0753699999999999E-6"/>
    <n v="1.0893699999999999E-6"/>
  </r>
  <r>
    <x v="57"/>
    <x v="23"/>
    <n v="0.41421199999999903"/>
    <n v="1.0727449999999899E-6"/>
    <n v="1.0714320000000001E-6"/>
    <n v="1.08412E-6"/>
  </r>
  <r>
    <x v="57"/>
    <x v="24"/>
    <n v="0.41421199999999903"/>
    <n v="1.070557E-6"/>
    <n v="1.0714320000000001E-6"/>
    <n v="1.0834639999999999E-6"/>
  </r>
  <r>
    <x v="57"/>
    <x v="25"/>
    <n v="0.41421199999999903"/>
    <n v="1.0701200000000001E-6"/>
    <n v="1.067057E-6"/>
    <n v="1.081495E-6"/>
  </r>
  <r>
    <x v="57"/>
    <x v="26"/>
    <n v="0.41421199999999903"/>
    <n v="1.06837E-6"/>
    <n v="1.065745E-6"/>
    <n v="1.0795260000000001E-6"/>
  </r>
  <r>
    <x v="57"/>
    <x v="27"/>
    <n v="0.41421199999999903"/>
    <n v="1.06662E-6"/>
    <n v="1.06487E-6"/>
    <n v="1.0786510000000001E-6"/>
  </r>
  <r>
    <x v="57"/>
    <x v="28"/>
    <n v="0.419047"/>
    <n v="1.064432E-6"/>
    <n v="1.0618069999999999E-6"/>
    <n v="1.0758069999999999E-6"/>
  </r>
  <r>
    <x v="57"/>
    <x v="29"/>
    <n v="0.419047"/>
    <n v="1.064432E-6"/>
    <n v="1.0600569999999999E-6"/>
    <n v="1.0758069999999999E-6"/>
  </r>
  <r>
    <x v="57"/>
    <x v="30"/>
    <n v="0.419047"/>
    <n v="7.4833999999999898E-7"/>
    <n v="7.1716799999999995E-7"/>
    <n v="7.6638699999999899E-7"/>
  </r>
  <r>
    <x v="57"/>
    <x v="31"/>
    <n v="0.419047"/>
    <n v="7.34668E-7"/>
    <n v="7.0491799999999999E-7"/>
    <n v="7.49543E-7"/>
  </r>
  <r>
    <x v="57"/>
    <x v="32"/>
    <n v="0.419047"/>
    <n v="7.3116799999999899E-7"/>
    <n v="7.0284000000000001E-7"/>
    <n v="7.4494900000000004E-7"/>
  </r>
  <r>
    <x v="57"/>
    <x v="33"/>
    <n v="0.419047"/>
    <n v="7.2887099999999996E-7"/>
    <n v="6.98793E-7"/>
    <n v="7.4308999999999997E-7"/>
  </r>
  <r>
    <x v="57"/>
    <x v="34"/>
    <n v="0.419047"/>
    <n v="7.2876200000000002E-7"/>
    <n v="6.98793E-7"/>
    <n v="7.4144899999999998E-7"/>
  </r>
  <r>
    <x v="57"/>
    <x v="35"/>
    <n v="0.42388199999999998"/>
    <n v="7.27668E-7"/>
    <n v="6.9660599999999998E-7"/>
    <n v="7.4024600000000002E-7"/>
  </r>
  <r>
    <x v="57"/>
    <x v="36"/>
    <n v="0.419047"/>
    <n v="7.2777699999999899E-7"/>
    <n v="6.9518400000000001E-7"/>
    <n v="7.3926199999999997E-7"/>
  </r>
  <r>
    <x v="57"/>
    <x v="37"/>
    <n v="0.419047"/>
    <n v="7.2744899999999999E-7"/>
    <n v="6.9463699999999995E-7"/>
    <n v="7.3827699999999999E-7"/>
  </r>
  <r>
    <x v="57"/>
    <x v="38"/>
    <n v="0.419047"/>
    <n v="7.27668E-7"/>
    <n v="6.9245000000000004E-7"/>
    <n v="7.3762099999999998E-7"/>
  </r>
  <r>
    <x v="57"/>
    <x v="39"/>
    <n v="0.42388199999999998"/>
    <n v="7.2602799999999899E-7"/>
    <n v="6.9354300000000003E-7"/>
    <n v="7.3663700000000003E-7"/>
  </r>
  <r>
    <x v="57"/>
    <x v="40"/>
    <n v="0.36102499999999998"/>
    <n v="3.6968499999999999E-7"/>
    <n v="3.6180999999999998E-7"/>
    <n v="4.4099799999999999E-7"/>
  </r>
  <r>
    <x v="58"/>
    <x v="0"/>
    <n v="0.36585999999999902"/>
    <n v="3.3494850000000001E-6"/>
    <n v="3.2794849999999999E-6"/>
    <n v="3.5839839999999999E-6"/>
  </r>
  <r>
    <x v="58"/>
    <x v="1"/>
    <n v="0.370695"/>
    <n v="3.3319849999999998E-6"/>
    <n v="3.3809850000000001E-6"/>
    <n v="3.1657349999999999E-6"/>
  </r>
  <r>
    <x v="58"/>
    <x v="2"/>
    <n v="0.375531"/>
    <n v="3.3109849999999999E-6"/>
    <n v="3.391484E-6"/>
    <n v="3.1569849999999998E-6"/>
  </r>
  <r>
    <x v="58"/>
    <x v="3"/>
    <n v="0.38036599999999998"/>
    <n v="3.2917350000000001E-6"/>
    <n v="3.387984E-6"/>
    <n v="3.139485E-6"/>
  </r>
  <r>
    <x v="58"/>
    <x v="4"/>
    <n v="0.38520099999999902"/>
    <n v="3.2777349999999999E-6"/>
    <n v="3.3774850000000001E-6"/>
    <n v="3.12548499999999E-6"/>
  </r>
  <r>
    <x v="58"/>
    <x v="5"/>
    <n v="0.38520099999999902"/>
    <n v="3.26723499999999E-6"/>
    <n v="3.37048399999999E-6"/>
    <n v="3.1149859999999999E-6"/>
  </r>
  <r>
    <x v="58"/>
    <x v="6"/>
    <n v="0.38520099999999902"/>
    <n v="3.258485E-6"/>
    <n v="3.3617349999999998E-6"/>
    <n v="3.10623599999999E-6"/>
  </r>
  <r>
    <x v="58"/>
    <x v="7"/>
    <n v="0.39003599999999999"/>
    <n v="3.2532349999999999E-6"/>
    <n v="3.3529839999999999E-6"/>
    <n v="3.097486E-6"/>
  </r>
  <r>
    <x v="58"/>
    <x v="8"/>
    <n v="0.39003599999999999"/>
    <n v="3.2427349999999998E-6"/>
    <n v="3.344235E-6"/>
    <n v="3.0887359999999999E-6"/>
  </r>
  <r>
    <x v="58"/>
    <x v="9"/>
    <n v="0.39003599999999999"/>
    <n v="3.2357350000000001E-6"/>
    <n v="3.3389849999999999E-6"/>
    <n v="3.07823599999999E-6"/>
  </r>
  <r>
    <x v="58"/>
    <x v="10"/>
    <n v="0.39487099999999897"/>
    <n v="1.7893669999999999E-6"/>
    <n v="1.856741E-6"/>
    <n v="1.7867410000000001E-6"/>
  </r>
  <r>
    <x v="58"/>
    <x v="11"/>
    <n v="0.39487099999999897"/>
    <n v="1.7727419999999899E-6"/>
    <n v="1.842741E-6"/>
    <n v="1.766617E-6"/>
  </r>
  <r>
    <x v="58"/>
    <x v="12"/>
    <n v="0.39970600000000001"/>
    <n v="1.768367E-6"/>
    <n v="1.838366E-6"/>
    <n v="1.7604919999999999E-6"/>
  </r>
  <r>
    <x v="58"/>
    <x v="13"/>
    <n v="0.39970600000000001"/>
    <n v="1.7631169999999999E-6"/>
    <n v="1.8322409999999899E-6"/>
    <n v="1.754367E-6"/>
  </r>
  <r>
    <x v="58"/>
    <x v="14"/>
    <n v="0.39970600000000001"/>
    <n v="1.7604919999999999E-6"/>
    <n v="1.829616E-6"/>
    <n v="1.750867E-6"/>
  </r>
  <r>
    <x v="58"/>
    <x v="15"/>
    <n v="0.39970600000000001"/>
    <n v="1.7569920000000001E-6"/>
    <n v="1.825241E-6"/>
    <n v="1.7447419999999899E-6"/>
  </r>
  <r>
    <x v="58"/>
    <x v="16"/>
    <n v="0.40454199999999901"/>
    <n v="1.754367E-6"/>
    <n v="1.8208659999999999E-6"/>
    <n v="1.7438669999999899E-6"/>
  </r>
  <r>
    <x v="58"/>
    <x v="17"/>
    <n v="0.40454199999999901"/>
    <n v="1.751742E-6"/>
    <n v="1.8208659999999999E-6"/>
    <n v="1.740367E-6"/>
  </r>
  <r>
    <x v="58"/>
    <x v="18"/>
    <n v="0.40454199999999901"/>
    <n v="1.749992E-6"/>
    <n v="1.8182409999999899E-6"/>
    <n v="1.7342419999999999E-6"/>
  </r>
  <r>
    <x v="58"/>
    <x v="19"/>
    <n v="0.40454199999999901"/>
    <n v="1.7473669999999999E-6"/>
    <n v="1.814741E-6"/>
    <n v="1.7333669999999999E-6"/>
  </r>
  <r>
    <x v="58"/>
    <x v="20"/>
    <n v="0.40454199999999901"/>
    <n v="1.0561200000000001E-6"/>
    <n v="1.1003070000000001E-6"/>
    <n v="1.0911199999999999E-6"/>
  </r>
  <r>
    <x v="58"/>
    <x v="21"/>
    <n v="0.40937699999999999"/>
    <n v="1.04037E-6"/>
    <n v="1.0876199999999899E-6"/>
    <n v="1.072526E-6"/>
  </r>
  <r>
    <x v="58"/>
    <x v="22"/>
    <n v="0.41421199999999903"/>
    <n v="1.0338069999999999E-6"/>
    <n v="1.084557E-6"/>
    <n v="1.0677129999999899E-6"/>
  </r>
  <r>
    <x v="58"/>
    <x v="23"/>
    <n v="0.40937699999999999"/>
    <n v="1.0338069999999999E-6"/>
    <n v="1.081495E-6"/>
    <n v="1.064432E-6"/>
  </r>
  <r>
    <x v="58"/>
    <x v="24"/>
    <n v="0.40937699999999999"/>
    <n v="1.0311819999999999E-6"/>
    <n v="1.079307E-6"/>
    <n v="1.0622449999999999E-6"/>
  </r>
  <r>
    <x v="58"/>
    <x v="25"/>
    <n v="0.40937699999999999"/>
    <n v="1.0307449999999999E-6"/>
    <n v="1.0749319999999999E-6"/>
    <n v="1.0591819999999899E-6"/>
  </r>
  <r>
    <x v="58"/>
    <x v="26"/>
    <n v="0.41421199999999903"/>
    <n v="1.0294320000000001E-6"/>
    <n v="1.0762449999999999E-6"/>
    <n v="1.058526E-6"/>
  </r>
  <r>
    <x v="58"/>
    <x v="27"/>
    <n v="0.41421199999999903"/>
    <n v="1.0272450000000001E-6"/>
    <n v="1.0736199999999999E-6"/>
    <n v="1.0561200000000001E-6"/>
  </r>
  <r>
    <x v="58"/>
    <x v="28"/>
    <n v="0.40937699999999999"/>
    <n v="1.025495E-6"/>
    <n v="1.0714320000000001E-6"/>
    <n v="1.0537139999999999E-6"/>
  </r>
  <r>
    <x v="58"/>
    <x v="29"/>
    <n v="0.40937699999999999"/>
    <n v="1.024182E-6"/>
    <n v="1.0714320000000001E-6"/>
    <n v="1.0532759999999999E-6"/>
  </r>
  <r>
    <x v="58"/>
    <x v="30"/>
    <n v="0.419047"/>
    <n v="7.0710600000000003E-7"/>
    <n v="7.2602799999999899E-7"/>
    <n v="7.6222999999999996E-7"/>
  </r>
  <r>
    <x v="58"/>
    <x v="31"/>
    <n v="0.419047"/>
    <n v="6.9091799999999999E-7"/>
    <n v="7.1333999999999995E-7"/>
    <n v="7.4462099999999998E-7"/>
  </r>
  <r>
    <x v="58"/>
    <x v="32"/>
    <n v="0.419047"/>
    <n v="6.9080899999999995E-7"/>
    <n v="7.0984000000000001E-7"/>
    <n v="7.41231E-7"/>
  </r>
  <r>
    <x v="58"/>
    <x v="33"/>
    <n v="0.419047"/>
    <n v="6.8676199999999899E-7"/>
    <n v="7.0721499999999997E-7"/>
    <n v="7.3948099999999998E-7"/>
  </r>
  <r>
    <x v="58"/>
    <x v="34"/>
    <n v="0.42388199999999998"/>
    <n v="6.8654300000000004E-7"/>
    <n v="7.0502799999999995E-7"/>
    <n v="7.3652699999999996E-7"/>
  </r>
  <r>
    <x v="58"/>
    <x v="35"/>
    <n v="0.419047"/>
    <n v="6.8479300000000001E-7"/>
    <n v="7.0371500000000003E-7"/>
    <n v="7.3565199999999995E-7"/>
  </r>
  <r>
    <x v="58"/>
    <x v="36"/>
    <n v="0.42388199999999998"/>
    <n v="6.8424599999999899E-7"/>
    <n v="7.0174599999999999E-7"/>
    <n v="7.3608999999999997E-7"/>
  </r>
  <r>
    <x v="58"/>
    <x v="37"/>
    <n v="0.42388199999999998"/>
    <n v="6.8402799999999996E-7"/>
    <n v="7.0480899999999899E-7"/>
    <n v="7.3412099999999898E-7"/>
  </r>
  <r>
    <x v="58"/>
    <x v="38"/>
    <n v="0.41421199999999903"/>
    <n v="6.8326199999999999E-7"/>
    <n v="7.0480899999999899E-7"/>
    <n v="7.3685599999999898E-7"/>
  </r>
  <r>
    <x v="58"/>
    <x v="39"/>
    <n v="0.42388199999999998"/>
    <n v="6.8446499999999996E-7"/>
    <n v="7.0393400000000004E-7"/>
    <n v="7.3510600000000002E-7"/>
  </r>
  <r>
    <x v="58"/>
    <x v="40"/>
    <n v="0.375531"/>
    <n v="3.7493500000000002E-7"/>
    <n v="3.9374799999999999E-7"/>
    <n v="3.6399799999999997E-7"/>
  </r>
  <r>
    <x v="59"/>
    <x v="0"/>
    <n v="0.39970600000000001"/>
    <n v="3.3547339999999999E-6"/>
    <n v="3.21298499999999E-6"/>
    <n v="3.80798199999999E-6"/>
  </r>
  <r>
    <x v="59"/>
    <x v="1"/>
    <n v="0.39970600000000001"/>
    <n v="3.314485E-6"/>
    <n v="3.3669840000000001E-6"/>
    <n v="3.2479849999999999E-6"/>
  </r>
  <r>
    <x v="59"/>
    <x v="2"/>
    <n v="0.40454199999999901"/>
    <n v="3.2934850000000001E-6"/>
    <n v="3.3967340000000001E-6"/>
    <n v="3.2374850000000001E-6"/>
  </r>
  <r>
    <x v="59"/>
    <x v="3"/>
    <n v="0.40454199999999901"/>
    <n v="3.2794849999999999E-6"/>
    <n v="3.391484E-6"/>
    <n v="3.2164849999999998E-6"/>
  </r>
  <r>
    <x v="59"/>
    <x v="4"/>
    <n v="0.40454199999999901"/>
    <n v="3.2724849999999998E-6"/>
    <n v="3.386234E-6"/>
    <n v="3.198985E-6"/>
  </r>
  <r>
    <x v="59"/>
    <x v="5"/>
    <n v="0.40454199999999901"/>
    <n v="3.2619850000000001E-6"/>
    <n v="3.3792339999999999E-6"/>
    <n v="3.18323499999999E-6"/>
  </r>
  <r>
    <x v="59"/>
    <x v="6"/>
    <n v="0.40937699999999999"/>
    <n v="3.256735E-6"/>
    <n v="3.3669840000000001E-6"/>
    <n v="3.1727359999999999E-6"/>
  </r>
  <r>
    <x v="59"/>
    <x v="7"/>
    <n v="0.40937699999999999"/>
    <n v="3.2497349999999999E-6"/>
    <n v="3.3599849999999998E-6"/>
    <n v="3.1569849999999998E-6"/>
  </r>
  <r>
    <x v="59"/>
    <x v="8"/>
    <n v="0.40937699999999999"/>
    <n v="3.2444849999999998E-6"/>
    <n v="3.35473499999999E-6"/>
    <n v="3.1482350000000001E-6"/>
  </r>
  <r>
    <x v="59"/>
    <x v="9"/>
    <n v="0.40937699999999999"/>
    <n v="3.23923499999999E-6"/>
    <n v="3.3459839999999998E-6"/>
    <n v="3.137735E-6"/>
  </r>
  <r>
    <x v="59"/>
    <x v="10"/>
    <n v="0.41421199999999903"/>
    <n v="1.8322409999999899E-6"/>
    <n v="1.8663659999999999E-6"/>
    <n v="1.7421170000000001E-6"/>
  </r>
  <r>
    <x v="59"/>
    <x v="11"/>
    <n v="0.41421199999999903"/>
    <n v="1.8164910000000001E-6"/>
    <n v="1.855866E-6"/>
    <n v="1.720242E-6"/>
  </r>
  <r>
    <x v="59"/>
    <x v="12"/>
    <n v="0.41421199999999903"/>
    <n v="1.810366E-6"/>
    <n v="1.8506159999999999E-6"/>
    <n v="1.7132420000000001E-6"/>
  </r>
  <r>
    <x v="59"/>
    <x v="13"/>
    <n v="0.419047"/>
    <n v="1.8059909999999999E-6"/>
    <n v="1.841866E-6"/>
    <n v="1.706242E-6"/>
  </r>
  <r>
    <x v="59"/>
    <x v="14"/>
    <n v="0.41421199999999903"/>
    <n v="1.8016169999999899E-6"/>
    <n v="1.841866E-6"/>
    <n v="1.7027419999999999E-6"/>
  </r>
  <r>
    <x v="59"/>
    <x v="15"/>
    <n v="0.41421199999999903"/>
    <n v="1.7998670000000001E-6"/>
    <n v="1.8366159999999999E-6"/>
    <n v="1.6992420000000001E-6"/>
  </r>
  <r>
    <x v="59"/>
    <x v="16"/>
    <n v="0.419047"/>
    <n v="1.797242E-6"/>
    <n v="1.8313660000000001E-6"/>
    <n v="1.693992E-6"/>
  </r>
  <r>
    <x v="59"/>
    <x v="17"/>
    <n v="0.419047"/>
    <n v="1.798117E-6"/>
    <n v="1.829616E-6"/>
    <n v="1.6896169999999999E-6"/>
  </r>
  <r>
    <x v="59"/>
    <x v="18"/>
    <n v="0.419047"/>
    <n v="1.793742E-6"/>
    <n v="1.826991E-6"/>
    <n v="1.6861169999999899E-6"/>
  </r>
  <r>
    <x v="59"/>
    <x v="19"/>
    <n v="0.419047"/>
    <n v="1.7919919999999999E-6"/>
    <n v="1.825241E-6"/>
    <n v="1.682617E-6"/>
  </r>
  <r>
    <x v="59"/>
    <x v="20"/>
    <n v="0.419047"/>
    <n v="1.093307E-6"/>
    <n v="1.1059949999999999E-6"/>
    <n v="1.025932E-6"/>
  </r>
  <r>
    <x v="59"/>
    <x v="21"/>
    <n v="0.42388199999999998"/>
    <n v="1.078432E-6"/>
    <n v="1.0926510000000001E-6"/>
    <n v="1.007995E-6"/>
  </r>
  <r>
    <x v="59"/>
    <x v="22"/>
    <n v="0.42388199999999998"/>
    <n v="1.0762449999999999E-6"/>
    <n v="1.089151E-6"/>
    <n v="1.0018699999999999E-6"/>
  </r>
  <r>
    <x v="59"/>
    <x v="23"/>
    <n v="0.42388199999999998"/>
    <n v="1.0723070000000001E-6"/>
    <n v="1.0889319999999899E-6"/>
    <n v="1.002089E-6"/>
  </r>
  <r>
    <x v="59"/>
    <x v="24"/>
    <n v="0.42388199999999998"/>
    <n v="1.071651E-6"/>
    <n v="1.0849950000000001E-6"/>
    <n v="9.9662000000000004E-7"/>
  </r>
  <r>
    <x v="59"/>
    <x v="25"/>
    <n v="0.42388199999999998"/>
    <n v="1.0699009999999999E-6"/>
    <n v="1.082807E-6"/>
    <n v="9.9618300000000005E-7"/>
  </r>
  <r>
    <x v="59"/>
    <x v="26"/>
    <n v="0.42388199999999998"/>
    <n v="1.069245E-6"/>
    <n v="1.081495E-6"/>
    <n v="9.9333899999999905E-7"/>
  </r>
  <r>
    <x v="59"/>
    <x v="27"/>
    <n v="0.42388199999999998"/>
    <n v="1.0677129999999899E-6"/>
    <n v="1.081057E-6"/>
    <n v="9.9158900000000008E-7"/>
  </r>
  <r>
    <x v="59"/>
    <x v="28"/>
    <n v="0.42388199999999998"/>
    <n v="1.0659639999999999E-6"/>
    <n v="1.079307E-6"/>
    <n v="9.8983900000000005E-7"/>
  </r>
  <r>
    <x v="59"/>
    <x v="29"/>
    <n v="0.42388199999999998"/>
    <n v="1.066182E-6"/>
    <n v="1.077338E-6"/>
    <n v="9.8852600000000002E-7"/>
  </r>
  <r>
    <x v="59"/>
    <x v="30"/>
    <n v="0.43355299999999902"/>
    <n v="7.2963700000000004E-7"/>
    <n v="7.38059E-7"/>
    <n v="6.9890299999999997E-7"/>
  </r>
  <r>
    <x v="59"/>
    <x v="31"/>
    <n v="0.438388"/>
    <n v="7.1377799999999997E-7"/>
    <n v="7.2548099999999998E-7"/>
    <n v="6.8041799999999899E-7"/>
  </r>
  <r>
    <x v="59"/>
    <x v="32"/>
    <n v="0.43355299999999902"/>
    <n v="7.1191799999999998E-7"/>
    <n v="7.2351199999999995E-7"/>
    <n v="6.7451199999999997E-7"/>
  </r>
  <r>
    <x v="59"/>
    <x v="33"/>
    <n v="0.43355299999999902"/>
    <n v="7.1038699999999997E-7"/>
    <n v="7.1957399999999998E-7"/>
    <n v="6.7396500000000001E-7"/>
  </r>
  <r>
    <x v="59"/>
    <x v="34"/>
    <n v="0.42871699999999902"/>
    <n v="7.1049600000000001E-7"/>
    <n v="7.1826199999999998E-7"/>
    <n v="6.7079300000000002E-7"/>
  </r>
  <r>
    <x v="59"/>
    <x v="35"/>
    <n v="0.438388"/>
    <n v="7.0994899999999995E-7"/>
    <n v="7.1716799999999995E-7"/>
    <n v="6.69918E-7"/>
  </r>
  <r>
    <x v="59"/>
    <x v="36"/>
    <n v="0.43355299999999902"/>
    <n v="7.0940300000000002E-7"/>
    <n v="7.1629299999999899E-7"/>
    <n v="6.6937199999999997E-7"/>
  </r>
  <r>
    <x v="59"/>
    <x v="37"/>
    <n v="0.438388"/>
    <n v="7.0830899999999999E-7"/>
    <n v="7.1530899999999999E-7"/>
    <n v="6.6915299999999996E-7"/>
  </r>
  <r>
    <x v="59"/>
    <x v="38"/>
    <n v="0.43355299999999902"/>
    <n v="7.0743399999999998E-7"/>
    <n v="7.1432400000000001E-7"/>
    <n v="6.6805899999999898E-7"/>
  </r>
  <r>
    <x v="59"/>
    <x v="39"/>
    <n v="0.43355299999999902"/>
    <n v="7.0830899999999999E-7"/>
    <n v="7.1377799999999997E-7"/>
    <n v="6.68606E-7"/>
  </r>
  <r>
    <x v="59"/>
    <x v="40"/>
    <n v="0.264322"/>
    <n v="3.07998E-7"/>
    <n v="3.07998E-7"/>
    <n v="3.6399799999999997E-7"/>
  </r>
  <r>
    <x v="60"/>
    <x v="0"/>
    <n v="0.39003599999999999"/>
    <n v="3.2234849999999999E-6"/>
    <n v="95199592"/>
    <n v="3.751983E-6"/>
  </r>
  <r>
    <x v="60"/>
    <x v="1"/>
    <n v="0.39487099999999897"/>
    <n v="3.20948499999999E-6"/>
    <n v="89599608"/>
    <n v="3.0834859999999998E-6"/>
  </r>
  <r>
    <x v="60"/>
    <x v="2"/>
    <n v="0.39487099999999897"/>
    <n v="3.1797350000000001E-6"/>
    <n v="3.1114859999999998E-6"/>
    <n v="3.097486E-6"/>
  </r>
  <r>
    <x v="60"/>
    <x v="3"/>
    <n v="0.39970600000000001"/>
    <n v="3.1622349999999999E-6"/>
    <n v="3.2759849999999999E-6"/>
    <n v="3.097486E-6"/>
  </r>
  <r>
    <x v="60"/>
    <x v="4"/>
    <n v="0.40454199999999901"/>
    <n v="3.15173499999999E-6"/>
    <n v="3.3057349999999999E-6"/>
    <n v="3.093986E-6"/>
  </r>
  <r>
    <x v="60"/>
    <x v="5"/>
    <n v="0.40454199999999901"/>
    <n v="3.1429859999999998E-6"/>
    <n v="3.3039849999999998E-6"/>
    <n v="3.0904859999999999E-6"/>
  </r>
  <r>
    <x v="60"/>
    <x v="6"/>
    <n v="0.40454199999999901"/>
    <n v="3.1324860000000001E-6"/>
    <n v="3.3057349999999999E-6"/>
    <n v="3.083485E-6"/>
  </r>
  <r>
    <x v="60"/>
    <x v="7"/>
    <n v="0.40937699999999999"/>
    <n v="3.12548499999999E-6"/>
    <n v="3.3004849999999998E-6"/>
    <n v="3.07998599999999E-6"/>
  </r>
  <r>
    <x v="60"/>
    <x v="8"/>
    <n v="0.40937699999999999"/>
    <n v="3.1202359999999999E-6"/>
    <n v="3.2934850000000001E-6"/>
    <n v="3.0764860000000001E-6"/>
  </r>
  <r>
    <x v="60"/>
    <x v="9"/>
    <n v="0.40937699999999999"/>
    <n v="3.113235E-6"/>
    <n v="3.2899850000000001E-6"/>
    <n v="3.069486E-6"/>
  </r>
  <r>
    <x v="60"/>
    <x v="10"/>
    <n v="0.41421199999999903"/>
    <n v="1.7779909999999999E-6"/>
    <n v="1.795492E-6"/>
    <n v="1.811242E-6"/>
  </r>
  <r>
    <x v="60"/>
    <x v="11"/>
    <n v="0.419047"/>
    <n v="1.7631169999999999E-6"/>
    <n v="1.784991E-6"/>
    <n v="1.7902409999999899E-6"/>
  </r>
  <r>
    <x v="60"/>
    <x v="12"/>
    <n v="0.419047"/>
    <n v="1.7569920000000001E-6"/>
    <n v="1.780617E-6"/>
    <n v="1.783242E-6"/>
  </r>
  <r>
    <x v="60"/>
    <x v="13"/>
    <n v="0.419047"/>
    <n v="1.7569920000000001E-6"/>
    <n v="1.777992E-6"/>
    <n v="1.7779909999999999E-6"/>
  </r>
  <r>
    <x v="60"/>
    <x v="14"/>
    <n v="0.419047"/>
    <n v="1.751742E-6"/>
    <n v="1.7753669999999999E-6"/>
    <n v="1.7709920000000001E-6"/>
  </r>
  <r>
    <x v="60"/>
    <x v="15"/>
    <n v="0.42388199999999998"/>
    <n v="1.750867E-6"/>
    <n v="1.7718669999999899E-6"/>
    <n v="1.765742E-6"/>
  </r>
  <r>
    <x v="60"/>
    <x v="16"/>
    <n v="0.42388199999999998"/>
    <n v="1.7456169999999999E-6"/>
    <n v="1.769242E-6"/>
    <n v="1.7604919999999999E-6"/>
  </r>
  <r>
    <x v="60"/>
    <x v="17"/>
    <n v="0.42388199999999998"/>
    <n v="1.7447419999999899E-6"/>
    <n v="1.767492E-6"/>
    <n v="1.7587419999999899E-6"/>
  </r>
  <r>
    <x v="60"/>
    <x v="18"/>
    <n v="0.42388199999999998"/>
    <n v="1.7438669999999899E-6"/>
    <n v="1.765742E-6"/>
    <n v="1.751742E-6"/>
  </r>
  <r>
    <x v="60"/>
    <x v="19"/>
    <n v="0.42388199999999998"/>
    <n v="1.741242E-6"/>
    <n v="1.7631169999999999E-6"/>
    <n v="1.7482419999999999E-6"/>
  </r>
  <r>
    <x v="60"/>
    <x v="20"/>
    <n v="0.42871699999999902"/>
    <n v="1.064432E-6"/>
    <n v="1.0552450000000001E-6"/>
    <n v="1.1208689999999999E-6"/>
  </r>
  <r>
    <x v="60"/>
    <x v="21"/>
    <n v="0.42871699999999902"/>
    <n v="1.05087E-6"/>
    <n v="1.0438699999999899E-6"/>
    <n v="1.1033699999999999E-6"/>
  </r>
  <r>
    <x v="60"/>
    <x v="22"/>
    <n v="0.42388199999999998"/>
    <n v="1.046276E-6"/>
    <n v="1.0421200000000001E-6"/>
    <n v="1.099432E-6"/>
  </r>
  <r>
    <x v="60"/>
    <x v="23"/>
    <n v="0.42388199999999998"/>
    <n v="1.043651E-6"/>
    <n v="1.039932E-6"/>
    <n v="1.094182E-6"/>
  </r>
  <r>
    <x v="60"/>
    <x v="24"/>
    <n v="0.42871699999999902"/>
    <n v="1.042776E-6"/>
    <n v="1.035557E-6"/>
    <n v="1.0906819999999999E-6"/>
  </r>
  <r>
    <x v="60"/>
    <x v="25"/>
    <n v="0.42871699999999902"/>
    <n v="1.0412450000000001E-6"/>
    <n v="1.034245E-6"/>
    <n v="1.0876199999999899E-6"/>
  </r>
  <r>
    <x v="60"/>
    <x v="26"/>
    <n v="0.42871699999999902"/>
    <n v="1.0401509999999999E-6"/>
    <n v="1.0333699999999999E-6"/>
    <n v="1.084557E-6"/>
  </r>
  <r>
    <x v="60"/>
    <x v="27"/>
    <n v="0.42871699999999902"/>
    <n v="1.0425570000000001E-6"/>
    <n v="1.0320569999999999E-6"/>
    <n v="1.081932E-6"/>
  </r>
  <r>
    <x v="60"/>
    <x v="28"/>
    <n v="0.42388199999999998"/>
    <n v="1.0392759999999999E-6"/>
    <n v="1.0320569999999999E-6"/>
    <n v="1.07887E-6"/>
  </r>
  <r>
    <x v="60"/>
    <x v="29"/>
    <n v="0.43355299999999902"/>
    <n v="1.0375259999999899E-6"/>
    <n v="1.0294320000000001E-6"/>
    <n v="1.0762449999999999E-6"/>
  </r>
  <r>
    <x v="60"/>
    <x v="30"/>
    <n v="0.438388"/>
    <n v="7.1476200000000003E-7"/>
    <n v="6.7757500000000003E-7"/>
    <n v="7.6671499999999999E-7"/>
  </r>
  <r>
    <x v="60"/>
    <x v="31"/>
    <n v="0.43355299999999902"/>
    <n v="6.9955899999999997E-7"/>
    <n v="6.6838699999999999E-7"/>
    <n v="7.5008999999999996E-7"/>
  </r>
  <r>
    <x v="60"/>
    <x v="32"/>
    <n v="0.438388"/>
    <n v="6.9671500000000003E-7"/>
    <n v="6.64778E-7"/>
    <n v="7.4374599999999997E-7"/>
  </r>
  <r>
    <x v="60"/>
    <x v="33"/>
    <n v="0.43355299999999902"/>
    <n v="6.94965E-7"/>
    <n v="6.6433999999999998E-7"/>
    <n v="7.4002700000000001E-7"/>
  </r>
  <r>
    <x v="60"/>
    <x v="34"/>
    <n v="0.438388"/>
    <n v="6.94309E-7"/>
    <n v="6.6291800000000001E-7"/>
    <n v="7.39152E-7"/>
  </r>
  <r>
    <x v="60"/>
    <x v="35"/>
    <n v="0.43355299999999902"/>
    <n v="6.9354300000000003E-7"/>
    <n v="6.6007499999999999E-7"/>
    <n v="7.3521499999999996E-7"/>
  </r>
  <r>
    <x v="60"/>
    <x v="36"/>
    <n v="0.43355299999999902"/>
    <n v="6.9245000000000004E-7"/>
    <n v="6.6018400000000003E-7"/>
    <n v="7.3324600000000003E-7"/>
  </r>
  <r>
    <x v="60"/>
    <x v="37"/>
    <n v="0.438388"/>
    <n v="6.9321499999999998E-7"/>
    <n v="6.5832499999999996E-7"/>
    <n v="7.3280900000000003E-7"/>
  </r>
  <r>
    <x v="60"/>
    <x v="38"/>
    <n v="0.43355299999999902"/>
    <n v="6.9157500000000002E-7"/>
    <n v="6.5744999999999995E-7"/>
    <n v="7.3062099999999999E-7"/>
  </r>
  <r>
    <x v="60"/>
    <x v="39"/>
    <n v="0.438388"/>
    <n v="6.9124599999999899E-7"/>
    <n v="6.57122E-7"/>
    <n v="7.2908999999999997E-7"/>
  </r>
  <r>
    <x v="60"/>
    <x v="40"/>
    <n v="0.438388"/>
    <n v="4.12998E-7"/>
    <n v="3.3381099999999902E-7"/>
    <n v="4.1824799999999997E-7"/>
  </r>
  <r>
    <x v="61"/>
    <x v="0"/>
    <n v="0.38520099999999902"/>
    <n v="3.3214850000000001E-6"/>
    <n v="3.6329829999999999E-6"/>
    <n v="3.29698499999999E-6"/>
  </r>
  <r>
    <x v="61"/>
    <x v="1"/>
    <n v="0.39003599999999999"/>
    <n v="3.3092349999999999E-6"/>
    <n v="3.3074849999999999E-6"/>
    <n v="3.170985E-6"/>
  </r>
  <r>
    <x v="61"/>
    <x v="2"/>
    <n v="0.39487099999999897"/>
    <n v="3.284735E-6"/>
    <n v="3.43173399999999E-6"/>
    <n v="3.167485E-6"/>
  </r>
  <r>
    <x v="61"/>
    <x v="3"/>
    <n v="0.39487099999999897"/>
    <n v="3.26898499999999E-6"/>
    <n v="3.4929839999999998E-6"/>
    <n v="3.1604849999999999E-6"/>
  </r>
  <r>
    <x v="61"/>
    <x v="4"/>
    <n v="0.39970600000000001"/>
    <n v="3.2619850000000001E-6"/>
    <n v="3.51573399999999E-6"/>
    <n v="3.15523499999999E-6"/>
  </r>
  <r>
    <x v="61"/>
    <x v="5"/>
    <n v="0.39970600000000001"/>
    <n v="3.254985E-6"/>
    <n v="3.5262339999999999E-6"/>
    <n v="3.1464850000000001E-6"/>
  </r>
  <r>
    <x v="61"/>
    <x v="6"/>
    <n v="0.39970600000000001"/>
    <n v="3.2497349999999999E-6"/>
    <n v="3.5262339999999999E-6"/>
    <n v="3.137735E-6"/>
  </r>
  <r>
    <x v="61"/>
    <x v="7"/>
    <n v="0.39970600000000001"/>
    <n v="3.2427349999999998E-6"/>
    <n v="3.5244839999999999E-6"/>
    <n v="3.1307360000000001E-6"/>
  </r>
  <r>
    <x v="61"/>
    <x v="8"/>
    <n v="0.40454199999999901"/>
    <n v="3.2374850000000001E-6"/>
    <n v="3.51748399999999E-6"/>
    <n v="3.1202350000000001E-6"/>
  </r>
  <r>
    <x v="61"/>
    <x v="9"/>
    <n v="0.40454199999999901"/>
    <n v="3.230485E-6"/>
    <n v="3.5087340000000001E-6"/>
    <n v="3.1114859999999998E-6"/>
  </r>
  <r>
    <x v="61"/>
    <x v="10"/>
    <n v="0.40454199999999901"/>
    <n v="1.828741E-6"/>
    <n v="2.01949E-6"/>
    <n v="1.826116E-6"/>
  </r>
  <r>
    <x v="61"/>
    <x v="11"/>
    <n v="0.40454199999999901"/>
    <n v="1.812992E-6"/>
    <n v="2.001991E-6"/>
    <n v="1.8059909999999999E-6"/>
  </r>
  <r>
    <x v="61"/>
    <x v="12"/>
    <n v="0.40937699999999999"/>
    <n v="1.8077409999999999E-6"/>
    <n v="1.9914909999999999E-6"/>
    <n v="1.794617E-6"/>
  </r>
  <r>
    <x v="61"/>
    <x v="13"/>
    <n v="0.40937699999999999"/>
    <n v="1.8042409999999899E-6"/>
    <n v="1.9827399999999999E-6"/>
    <n v="1.7919909999999999E-6"/>
  </r>
  <r>
    <x v="61"/>
    <x v="14"/>
    <n v="0.40937699999999999"/>
    <n v="1.7998670000000001E-6"/>
    <n v="1.9757410000000001E-6"/>
    <n v="1.7858670000000001E-6"/>
  </r>
  <r>
    <x v="61"/>
    <x v="15"/>
    <n v="0.40937699999999999"/>
    <n v="1.796367E-6"/>
    <n v="1.968741E-6"/>
    <n v="1.780616E-6"/>
  </r>
  <r>
    <x v="61"/>
    <x v="16"/>
    <n v="0.40937699999999999"/>
    <n v="1.7937409999999999E-6"/>
    <n v="1.9617409999999999E-6"/>
    <n v="1.7771159999999999E-6"/>
  </r>
  <r>
    <x v="61"/>
    <x v="17"/>
    <n v="0.41421199999999903"/>
    <n v="1.792867E-6"/>
    <n v="1.95649099999999E-6"/>
    <n v="1.7718669999999899E-6"/>
  </r>
  <r>
    <x v="61"/>
    <x v="18"/>
    <n v="0.41421199999999903"/>
    <n v="1.7902419999999999E-6"/>
    <n v="1.9477410000000001E-6"/>
    <n v="1.768367E-6"/>
  </r>
  <r>
    <x v="61"/>
    <x v="19"/>
    <n v="0.41421199999999903"/>
    <n v="1.7876169999999899E-6"/>
    <n v="1.93986599999999E-6"/>
    <n v="1.7622419999999999E-6"/>
  </r>
  <r>
    <x v="61"/>
    <x v="20"/>
    <n v="0.41421199999999903"/>
    <n v="1.081057E-6"/>
    <n v="1.180807E-6"/>
    <n v="1.124807E-6"/>
  </r>
  <r>
    <x v="61"/>
    <x v="21"/>
    <n v="0.41421199999999903"/>
    <n v="1.064432E-6"/>
    <n v="1.166369E-6"/>
    <n v="1.1051199999999999E-6"/>
  </r>
  <r>
    <x v="61"/>
    <x v="22"/>
    <n v="0.419047"/>
    <n v="1.0618069999999999E-6"/>
    <n v="1.157619E-6"/>
    <n v="1.0998700000000001E-6"/>
  </r>
  <r>
    <x v="61"/>
    <x v="23"/>
    <n v="0.419047"/>
    <n v="1.0596199999999999E-6"/>
    <n v="1.152369E-6"/>
    <n v="1.096807E-6"/>
  </r>
  <r>
    <x v="61"/>
    <x v="24"/>
    <n v="0.419047"/>
    <n v="1.0609319999999999E-6"/>
    <n v="1.1493069999999999E-6"/>
    <n v="1.093307E-6"/>
  </r>
  <r>
    <x v="61"/>
    <x v="25"/>
    <n v="0.419047"/>
    <n v="1.0574320000000001E-6"/>
    <n v="1.143619E-6"/>
    <n v="1.0906819999999999E-6"/>
  </r>
  <r>
    <x v="61"/>
    <x v="26"/>
    <n v="0.419047"/>
    <n v="1.054807E-6"/>
    <n v="1.139682E-6"/>
    <n v="1.0863070000000001E-6"/>
  </r>
  <r>
    <x v="61"/>
    <x v="27"/>
    <n v="0.419047"/>
    <n v="1.053932E-6"/>
    <n v="1.137494E-6"/>
    <n v="1.08412E-6"/>
  </r>
  <r>
    <x v="61"/>
    <x v="28"/>
    <n v="0.419047"/>
    <n v="1.053495E-6"/>
    <n v="1.135745E-6"/>
    <n v="1.08237E-6"/>
  </r>
  <r>
    <x v="61"/>
    <x v="29"/>
    <n v="0.419047"/>
    <n v="1.05262E-6"/>
    <n v="1.1304949999999899E-6"/>
    <n v="1.079745E-6"/>
  </r>
  <r>
    <x v="61"/>
    <x v="30"/>
    <n v="0.42388199999999998"/>
    <n v="7.1596499999999999E-7"/>
    <n v="7.8312100000000001E-7"/>
    <n v="7.7382400000000003E-7"/>
  </r>
  <r>
    <x v="61"/>
    <x v="31"/>
    <n v="0.42388199999999998"/>
    <n v="7.0218400000000001E-7"/>
    <n v="7.6901199999999998E-7"/>
    <n v="7.57199E-7"/>
  </r>
  <r>
    <x v="61"/>
    <x v="32"/>
    <n v="0.42871699999999902"/>
    <n v="6.9890299999999997E-7"/>
    <n v="7.6605899999999999E-7"/>
    <n v="7.5118399999999999E-7"/>
  </r>
  <r>
    <x v="61"/>
    <x v="33"/>
    <n v="0.42388199999999998"/>
    <n v="6.9901200000000001E-7"/>
    <n v="7.6124600000000001E-7"/>
    <n v="7.5008999999999996E-7"/>
  </r>
  <r>
    <x v="61"/>
    <x v="34"/>
    <n v="0.42388199999999998"/>
    <n v="6.9715299999999899E-7"/>
    <n v="7.5993400000000001E-7"/>
    <n v="7.4648099999999997E-7"/>
  </r>
  <r>
    <x v="61"/>
    <x v="35"/>
    <n v="0.42871699999999902"/>
    <n v="6.9682399999999997E-7"/>
    <n v="7.5708999999999996E-7"/>
    <n v="7.4516799999999899E-7"/>
  </r>
  <r>
    <x v="61"/>
    <x v="36"/>
    <n v="0.42871699999999902"/>
    <n v="6.9594999999999998E-7"/>
    <n v="7.5369899999999995E-7"/>
    <n v="7.4473099999999995E-7"/>
  </r>
  <r>
    <x v="61"/>
    <x v="37"/>
    <n v="0.42871699999999902"/>
    <n v="6.9518400000000001E-7"/>
    <n v="7.5129300000000003E-7"/>
    <n v="7.4276200000000002E-7"/>
  </r>
  <r>
    <x v="61"/>
    <x v="38"/>
    <n v="0.42871699999999902"/>
    <n v="6.9616799999999996E-7"/>
    <n v="7.48887E-7"/>
    <n v="7.4243399999999996E-7"/>
  </r>
  <r>
    <x v="61"/>
    <x v="39"/>
    <n v="0.42871699999999902"/>
    <n v="6.94309E-7"/>
    <n v="7.4768399999999898E-7"/>
    <n v="7.41887E-7"/>
  </r>
  <r>
    <x v="61"/>
    <x v="40"/>
    <n v="0.42871699999999902"/>
    <n v="3.9637299999999902E-7"/>
    <n v="3.8193500000000001E-7"/>
    <n v="3.7799799999999902E-7"/>
  </r>
  <r>
    <x v="62"/>
    <x v="0"/>
    <n v="0.40937699999999999"/>
    <n v="3.3494850000000001E-6"/>
    <n v="3.421234E-6"/>
    <n v="4.1439810000000002E-6"/>
  </r>
  <r>
    <x v="62"/>
    <x v="1"/>
    <n v="0.40937699999999999"/>
    <n v="3.3232350000000001E-6"/>
    <n v="3.4334839999999998E-6"/>
    <n v="3.181486E-6"/>
  </r>
  <r>
    <x v="62"/>
    <x v="2"/>
    <n v="0.40937699999999999"/>
    <n v="3.2917350000000001E-6"/>
    <n v="3.401985E-6"/>
    <n v="3.1569849999999998E-6"/>
  </r>
  <r>
    <x v="62"/>
    <x v="3"/>
    <n v="0.40937699999999999"/>
    <n v="3.2742349999999998E-6"/>
    <n v="3.3809839999999999E-6"/>
    <n v="3.12548499999999E-6"/>
  </r>
  <r>
    <x v="62"/>
    <x v="4"/>
    <n v="0.40937699999999999"/>
    <n v="3.2602350000000001E-6"/>
    <n v="3.3652349999999999E-6"/>
    <n v="3.1114859999999998E-6"/>
  </r>
  <r>
    <x v="62"/>
    <x v="5"/>
    <n v="0.41421199999999903"/>
    <n v="3.254985E-6"/>
    <n v="3.35648499999999E-6"/>
    <n v="3.0904859999999999E-6"/>
  </r>
  <r>
    <x v="62"/>
    <x v="6"/>
    <n v="0.41421199999999903"/>
    <n v="3.2479849999999999E-6"/>
    <n v="3.3477350000000001E-6"/>
    <n v="3.0764860000000001E-6"/>
  </r>
  <r>
    <x v="62"/>
    <x v="7"/>
    <n v="0.41421199999999903"/>
    <n v="3.24098499999999E-6"/>
    <n v="3.3354849999999999E-6"/>
    <n v="3.065986E-6"/>
  </r>
  <r>
    <x v="62"/>
    <x v="8"/>
    <n v="0.41421199999999903"/>
    <n v="3.2374850000000001E-6"/>
    <n v="3.328484E-6"/>
    <n v="3.04848599999999E-6"/>
  </r>
  <r>
    <x v="62"/>
    <x v="9"/>
    <n v="0.41421199999999903"/>
    <n v="3.228735E-6"/>
    <n v="3.317985E-6"/>
    <n v="3.0432360000000001E-6"/>
  </r>
  <r>
    <x v="62"/>
    <x v="10"/>
    <n v="0.419047"/>
    <n v="1.840116E-6"/>
    <n v="1.9039909999999899E-6"/>
    <n v="1.7604919999999999E-6"/>
  </r>
  <r>
    <x v="62"/>
    <x v="11"/>
    <n v="0.419047"/>
    <n v="1.8208659999999999E-6"/>
    <n v="1.8891160000000001E-6"/>
    <n v="1.736867E-6"/>
  </r>
  <r>
    <x v="62"/>
    <x v="12"/>
    <n v="0.419047"/>
    <n v="1.8164910000000001E-6"/>
    <n v="1.881241E-6"/>
    <n v="1.7289919999999899E-6"/>
  </r>
  <r>
    <x v="62"/>
    <x v="13"/>
    <n v="0.419047"/>
    <n v="1.812116E-6"/>
    <n v="1.8742410000000001E-6"/>
    <n v="1.721117E-6"/>
  </r>
  <r>
    <x v="62"/>
    <x v="14"/>
    <n v="0.419047"/>
    <n v="1.8086159999999999E-6"/>
    <n v="1.871616E-6"/>
    <n v="1.7158669999999899E-6"/>
  </r>
  <r>
    <x v="62"/>
    <x v="15"/>
    <n v="0.419047"/>
    <n v="1.8051159999999999E-6"/>
    <n v="1.867241E-6"/>
    <n v="1.7141169999999899E-6"/>
  </r>
  <r>
    <x v="62"/>
    <x v="16"/>
    <n v="0.42388199999999998"/>
    <n v="1.8024909999999899E-6"/>
    <n v="1.8646159999999999E-6"/>
    <n v="1.707117E-6"/>
  </r>
  <r>
    <x v="62"/>
    <x v="17"/>
    <n v="0.42388199999999998"/>
    <n v="1.799866E-6"/>
    <n v="1.8628659999999899E-6"/>
    <n v="1.706242E-6"/>
  </r>
  <r>
    <x v="62"/>
    <x v="18"/>
    <n v="0.42388199999999998"/>
    <n v="1.798117E-6"/>
    <n v="1.856741E-6"/>
    <n v="1.7001169999999899E-6"/>
  </r>
  <r>
    <x v="62"/>
    <x v="19"/>
    <n v="0.42388199999999998"/>
    <n v="1.795929E-6"/>
    <n v="1.853241E-6"/>
    <n v="1.695742E-6"/>
  </r>
  <r>
    <x v="62"/>
    <x v="20"/>
    <n v="0.42388199999999998"/>
    <n v="1.1110259999999999E-6"/>
    <n v="1.1471189999999899E-6"/>
    <n v="1.070557E-6"/>
  </r>
  <r>
    <x v="62"/>
    <x v="21"/>
    <n v="0.42388199999999998"/>
    <n v="1.0952759999999899E-6"/>
    <n v="1.132463E-6"/>
    <n v="1.053495E-6"/>
  </r>
  <r>
    <x v="62"/>
    <x v="22"/>
    <n v="0.42871699999999902"/>
    <n v="1.090026E-6"/>
    <n v="1.1280879999999999E-6"/>
    <n v="1.0469319999999999E-6"/>
  </r>
  <r>
    <x v="62"/>
    <x v="23"/>
    <n v="0.42871699999999902"/>
    <n v="1.0876199999999899E-6"/>
    <n v="1.1224010000000001E-6"/>
    <n v="1.0434320000000001E-6"/>
  </r>
  <r>
    <x v="62"/>
    <x v="24"/>
    <n v="0.42871699999999902"/>
    <n v="1.088713E-6"/>
    <n v="1.120651E-6"/>
    <n v="1.041682E-6"/>
  </r>
  <r>
    <x v="62"/>
    <x v="25"/>
    <n v="0.42871699999999902"/>
    <n v="1.086963E-6"/>
    <n v="1.1186819999999999E-6"/>
    <n v="1.039495E-6"/>
  </r>
  <r>
    <x v="62"/>
    <x v="26"/>
    <n v="0.42871699999999902"/>
    <n v="1.0849950000000001E-6"/>
    <n v="1.1160570000000001E-6"/>
    <n v="1.037307E-6"/>
  </r>
  <r>
    <x v="62"/>
    <x v="27"/>
    <n v="0.43355299999999902"/>
    <n v="1.082807E-6"/>
    <n v="1.1140879999999999E-6"/>
    <n v="1.03512E-6"/>
  </r>
  <r>
    <x v="62"/>
    <x v="28"/>
    <n v="0.42871699999999902"/>
    <n v="1.0839009999999999E-6"/>
    <n v="1.1151820000000001E-6"/>
    <n v="1.034245E-6"/>
  </r>
  <r>
    <x v="62"/>
    <x v="29"/>
    <n v="0.43355299999999902"/>
    <n v="1.0812759999999999E-6"/>
    <n v="1.1119009999999999E-6"/>
    <n v="1.0338069999999999E-6"/>
  </r>
  <r>
    <x v="62"/>
    <x v="30"/>
    <n v="0.43355299999999902"/>
    <n v="7.5829300000000003E-7"/>
    <n v="7.7863700000000001E-7"/>
    <n v="7.3280900000000003E-7"/>
  </r>
  <r>
    <x v="62"/>
    <x v="31"/>
    <n v="0.438388"/>
    <n v="7.4221499999999995E-7"/>
    <n v="7.6463700000000002E-7"/>
    <n v="7.15528E-7"/>
  </r>
  <r>
    <x v="62"/>
    <x v="32"/>
    <n v="0.438388"/>
    <n v="7.4112100000000004E-7"/>
    <n v="7.5916799999999898E-7"/>
    <n v="7.1038699999999997E-7"/>
  </r>
  <r>
    <x v="62"/>
    <x v="33"/>
    <n v="0.438388"/>
    <n v="7.3860599999999996E-7"/>
    <n v="7.5818399999999998E-7"/>
    <n v="7.0885599999999995E-7"/>
  </r>
  <r>
    <x v="62"/>
    <x v="34"/>
    <n v="0.438388"/>
    <n v="7.3794899999999898E-7"/>
    <n v="7.5501199999999998E-7"/>
    <n v="7.0721499999999997E-7"/>
  </r>
  <r>
    <x v="62"/>
    <x v="35"/>
    <n v="0.43355299999999902"/>
    <n v="7.3619900000000001E-7"/>
    <n v="7.5359000000000001E-7"/>
    <n v="7.0612099999999995E-7"/>
  </r>
  <r>
    <x v="62"/>
    <x v="36"/>
    <n v="0.43355299999999902"/>
    <n v="7.37403E-7"/>
    <n v="7.5282399999999899E-7"/>
    <n v="7.0502799999999995E-7"/>
  </r>
  <r>
    <x v="62"/>
    <x v="37"/>
    <n v="0.44322299999999998"/>
    <n v="7.3685599999999898E-7"/>
    <n v="7.5085600000000004E-7"/>
    <n v="7.0393400000000004E-7"/>
  </r>
  <r>
    <x v="62"/>
    <x v="38"/>
    <n v="0.438388"/>
    <n v="7.3674599999999997E-7"/>
    <n v="7.5085600000000004E-7"/>
    <n v="7.0448099999999999E-7"/>
  </r>
  <r>
    <x v="62"/>
    <x v="39"/>
    <n v="0.44322299999999998"/>
    <n v="7.3554300000000001E-7"/>
    <n v="7.4801199999999999E-7"/>
    <n v="7.0240300000000002E-7"/>
  </r>
  <r>
    <x v="62"/>
    <x v="40"/>
    <n v="0.35135499999999997"/>
    <n v="3.72748E-7"/>
    <n v="4.5193499999999998E-7"/>
    <n v="4.13435E-7"/>
  </r>
  <r>
    <x v="63"/>
    <x v="0"/>
    <n v="0.39003599999999999"/>
    <n v="3.4649839999999998E-6"/>
    <n v="3.4964839999999999E-6"/>
    <n v="4.5359789999999902E-6"/>
  </r>
  <r>
    <x v="63"/>
    <x v="1"/>
    <n v="0.39487099999999897"/>
    <n v="3.4404839999999999E-6"/>
    <n v="3.60498399999999E-6"/>
    <n v="2.8664869999999999E-6"/>
  </r>
  <r>
    <x v="63"/>
    <x v="2"/>
    <n v="0.39487099999999897"/>
    <n v="3.4229840000000001E-6"/>
    <n v="3.5857330000000001E-6"/>
    <n v="2.8629869999999998E-6"/>
  </r>
  <r>
    <x v="63"/>
    <x v="3"/>
    <n v="0.39487099999999897"/>
    <n v="3.4107339999999999E-6"/>
    <n v="3.564734E-6"/>
    <n v="2.8629869999999998E-6"/>
  </r>
  <r>
    <x v="63"/>
    <x v="4"/>
    <n v="0.39970600000000001"/>
    <n v="3.40198399999999E-6"/>
    <n v="3.5559839999999999E-6"/>
    <n v="2.8629869999999998E-6"/>
  </r>
  <r>
    <x v="63"/>
    <x v="5"/>
    <n v="0.39970600000000001"/>
    <n v="3.3949840000000001E-6"/>
    <n v="3.54373399999999E-6"/>
    <n v="2.862986E-6"/>
  </r>
  <r>
    <x v="63"/>
    <x v="6"/>
    <n v="0.39970600000000001"/>
    <n v="3.3827339999999999E-6"/>
    <n v="3.533234E-6"/>
    <n v="2.8664869999999999E-6"/>
  </r>
  <r>
    <x v="63"/>
    <x v="7"/>
    <n v="0.40454199999999901"/>
    <n v="3.3757339999999998E-6"/>
    <n v="3.524483E-6"/>
    <n v="2.85948699999999E-6"/>
  </r>
  <r>
    <x v="63"/>
    <x v="8"/>
    <n v="0.39970600000000001"/>
    <n v="3.3687349999999999E-6"/>
    <n v="3.51573399999999E-6"/>
    <n v="2.8577370000000001E-6"/>
  </r>
  <r>
    <x v="63"/>
    <x v="9"/>
    <n v="0.40454199999999901"/>
    <n v="3.3652349999999999E-6"/>
    <n v="3.5104840000000001E-6"/>
    <n v="2.8524870000000001E-6"/>
  </r>
  <r>
    <x v="63"/>
    <x v="10"/>
    <n v="0.40454199999999901"/>
    <n v="1.884741E-6"/>
    <n v="1.9766159999999999E-6"/>
    <n v="1.749992E-6"/>
  </r>
  <r>
    <x v="63"/>
    <x v="11"/>
    <n v="0.40937699999999999"/>
    <n v="1.871616E-6"/>
    <n v="1.9608660000000001E-6"/>
    <n v="1.7272420000000001E-6"/>
  </r>
  <r>
    <x v="63"/>
    <x v="12"/>
    <n v="0.40937699999999999"/>
    <n v="1.867241E-6"/>
    <n v="1.953866E-6"/>
    <n v="1.721117E-6"/>
  </r>
  <r>
    <x v="63"/>
    <x v="13"/>
    <n v="0.40454199999999901"/>
    <n v="1.8619909999999899E-6"/>
    <n v="1.9477410000000001E-6"/>
    <n v="1.712367E-6"/>
  </r>
  <r>
    <x v="63"/>
    <x v="14"/>
    <n v="0.40937699999999999"/>
    <n v="1.8593660000000001E-6"/>
    <n v="1.944241E-6"/>
    <n v="1.710617E-6"/>
  </r>
  <r>
    <x v="63"/>
    <x v="15"/>
    <n v="0.40937699999999999"/>
    <n v="1.855866E-6"/>
    <n v="1.9389909999999999E-6"/>
    <n v="1.7044919999999999E-6"/>
  </r>
  <r>
    <x v="63"/>
    <x v="16"/>
    <n v="0.40937699999999999"/>
    <n v="1.853241E-6"/>
    <n v="1.9372409999999999E-6"/>
    <n v="1.6983670000000001E-6"/>
  </r>
  <r>
    <x v="63"/>
    <x v="17"/>
    <n v="0.40937699999999999"/>
    <n v="1.8488659999999999E-6"/>
    <n v="1.9302409999999998E-6"/>
    <n v="1.692242E-6"/>
  </r>
  <r>
    <x v="63"/>
    <x v="18"/>
    <n v="0.40937699999999999"/>
    <n v="1.8479909999999899E-6"/>
    <n v="1.929366E-6"/>
    <n v="1.6878669999999999E-6"/>
  </r>
  <r>
    <x v="63"/>
    <x v="19"/>
    <n v="0.40937699999999999"/>
    <n v="1.8488659999999999E-6"/>
    <n v="1.925866E-6"/>
    <n v="1.6834920000000001E-6"/>
  </r>
  <r>
    <x v="63"/>
    <x v="20"/>
    <n v="0.40937699999999999"/>
    <n v="1.1300570000000001E-6"/>
    <n v="1.1869320000000001E-6"/>
    <n v="1.1143070000000001E-6"/>
  </r>
  <r>
    <x v="63"/>
    <x v="21"/>
    <n v="0.41421199999999903"/>
    <n v="1.1173699999999999E-6"/>
    <n v="1.1764319999999999E-6"/>
    <n v="1.09462E-6"/>
  </r>
  <r>
    <x v="63"/>
    <x v="22"/>
    <n v="0.41421199999999903"/>
    <n v="1.112557E-6"/>
    <n v="1.168994E-6"/>
    <n v="1.0889319999999899E-6"/>
  </r>
  <r>
    <x v="63"/>
    <x v="23"/>
    <n v="0.41421199999999903"/>
    <n v="1.10862E-6"/>
    <n v="1.1641819999999999E-6"/>
    <n v="1.084557E-6"/>
  </r>
  <r>
    <x v="63"/>
    <x v="24"/>
    <n v="0.41421199999999903"/>
    <n v="1.111682E-6"/>
    <n v="1.1619939999999899E-6"/>
    <n v="1.07887E-6"/>
  </r>
  <r>
    <x v="63"/>
    <x v="25"/>
    <n v="0.41421199999999903"/>
    <n v="1.10687E-6"/>
    <n v="1.1580570000000001E-6"/>
    <n v="1.0775569999999999E-6"/>
  </r>
  <r>
    <x v="63"/>
    <x v="26"/>
    <n v="0.41421199999999903"/>
    <n v="1.1059949999999999E-6"/>
    <n v="1.155432E-6"/>
    <n v="1.0727449999999899E-6"/>
  </r>
  <r>
    <x v="63"/>
    <x v="27"/>
    <n v="0.41421199999999903"/>
    <n v="1.1059949999999999E-6"/>
    <n v="1.156307E-6"/>
    <n v="1.069245E-6"/>
  </r>
  <r>
    <x v="63"/>
    <x v="28"/>
    <n v="0.419047"/>
    <n v="1.1038069999999999E-6"/>
    <n v="1.1514939999999999E-6"/>
    <n v="1.066182E-6"/>
  </r>
  <r>
    <x v="63"/>
    <x v="29"/>
    <n v="0.41421199999999903"/>
    <n v="1.1020569999999899E-6"/>
    <n v="1.152369E-6"/>
    <n v="1.063995E-6"/>
  </r>
  <r>
    <x v="63"/>
    <x v="30"/>
    <n v="0.419047"/>
    <n v="7.63543E-7"/>
    <n v="7.9230800000000003E-7"/>
    <n v="8.0193299999999996E-7"/>
  </r>
  <r>
    <x v="63"/>
    <x v="31"/>
    <n v="0.42388199999999998"/>
    <n v="7.4976200000000001E-7"/>
    <n v="7.7852699999999899E-7"/>
    <n v="7.8443399999999899E-7"/>
  </r>
  <r>
    <x v="63"/>
    <x v="32"/>
    <n v="0.42388199999999998"/>
    <n v="7.4691799999999997E-7"/>
    <n v="7.7349599999999998E-7"/>
    <n v="7.80934E-7"/>
  </r>
  <r>
    <x v="63"/>
    <x v="33"/>
    <n v="0.419047"/>
    <n v="7.4363700000000003E-7"/>
    <n v="7.70762E-7"/>
    <n v="7.7699600000000003E-7"/>
  </r>
  <r>
    <x v="63"/>
    <x v="34"/>
    <n v="0.419047"/>
    <n v="7.4298100000000003E-7"/>
    <n v="7.6901199999999998E-7"/>
    <n v="7.7349599999999998E-7"/>
  </r>
  <r>
    <x v="63"/>
    <x v="35"/>
    <n v="0.42388199999999998"/>
    <n v="7.4276200000000002E-7"/>
    <n v="7.6671499999999999E-7"/>
    <n v="7.7283999999999998E-7"/>
  </r>
  <r>
    <x v="63"/>
    <x v="36"/>
    <n v="0.42388199999999998"/>
    <n v="7.4090200000000003E-7"/>
    <n v="7.6474599999999996E-7"/>
    <n v="7.7163700000000002E-7"/>
  </r>
  <r>
    <x v="63"/>
    <x v="37"/>
    <n v="0.42388199999999998"/>
    <n v="7.4221499999999995E-7"/>
    <n v="7.64199E-7"/>
    <n v="7.6890200000000001E-7"/>
  </r>
  <r>
    <x v="63"/>
    <x v="38"/>
    <n v="0.419047"/>
    <n v="7.4057399999999997E-7"/>
    <n v="7.6190200000000002E-7"/>
    <n v="7.68027E-7"/>
  </r>
  <r>
    <x v="63"/>
    <x v="39"/>
    <n v="0.42388199999999998"/>
    <n v="7.3882399999999899E-7"/>
    <n v="7.61027E-7"/>
    <n v="7.6562099999999997E-7"/>
  </r>
  <r>
    <x v="63"/>
    <x v="40"/>
    <n v="0.35135499999999997"/>
    <n v="3.72748E-7"/>
    <n v="4.5937199999999901E-7"/>
    <n v="6.1599700000000003E-7"/>
  </r>
  <r>
    <x v="64"/>
    <x v="0"/>
    <n v="0.370695"/>
    <n v="3.2444849999999998E-6"/>
    <n v="5.4879749999999997E-6"/>
    <n v="4.0319819999999996E-6"/>
  </r>
  <r>
    <x v="64"/>
    <x v="1"/>
    <n v="0.375531"/>
    <n v="3.2339850000000001E-6"/>
    <n v="3.226985E-6"/>
    <n v="3.167485E-6"/>
  </r>
  <r>
    <x v="64"/>
    <x v="2"/>
    <n v="0.38036599999999998"/>
    <n v="3.21123499999999E-6"/>
    <n v="3.34423399999999E-6"/>
    <n v="3.18148499999999E-6"/>
  </r>
  <r>
    <x v="64"/>
    <x v="3"/>
    <n v="0.38520099999999902"/>
    <n v="3.195485E-6"/>
    <n v="3.361734E-6"/>
    <n v="3.184986E-6"/>
  </r>
  <r>
    <x v="64"/>
    <x v="4"/>
    <n v="0.38520099999999902"/>
    <n v="3.18323499999999E-6"/>
    <n v="3.3634849999999999E-6"/>
    <n v="3.184986E-6"/>
  </r>
  <r>
    <x v="64"/>
    <x v="5"/>
    <n v="0.39003599999999999"/>
    <n v="3.1744850000000001E-6"/>
    <n v="3.3582349999999998E-6"/>
    <n v="3.1779850000000001E-6"/>
  </r>
  <r>
    <x v="64"/>
    <x v="6"/>
    <n v="0.39003599999999999"/>
    <n v="3.16573599999999E-6"/>
    <n v="3.3512350000000001E-6"/>
    <n v="3.1779850000000001E-6"/>
  </r>
  <r>
    <x v="64"/>
    <x v="7"/>
    <n v="0.39003599999999999"/>
    <n v="3.151736E-6"/>
    <n v="3.344235E-6"/>
    <n v="3.170985E-6"/>
  </r>
  <r>
    <x v="64"/>
    <x v="8"/>
    <n v="0.39487099999999897"/>
    <n v="3.1499850000000001E-6"/>
    <n v="3.3372349999999999E-6"/>
    <n v="3.1604849999999999E-6"/>
  </r>
  <r>
    <x v="64"/>
    <x v="9"/>
    <n v="0.39487099999999897"/>
    <n v="3.141235E-6"/>
    <n v="3.3319849999999998E-6"/>
    <n v="3.1569849999999998E-6"/>
  </r>
  <r>
    <x v="64"/>
    <x v="10"/>
    <n v="0.39970600000000001"/>
    <n v="1.798991E-6"/>
    <n v="1.8593660000000001E-6"/>
    <n v="1.844491E-6"/>
  </r>
  <r>
    <x v="64"/>
    <x v="11"/>
    <n v="0.39970600000000001"/>
    <n v="1.779742E-6"/>
    <n v="1.8462409999999899E-6"/>
    <n v="1.823491E-6"/>
  </r>
  <r>
    <x v="64"/>
    <x v="12"/>
    <n v="0.40454199999999901"/>
    <n v="1.7771159999999999E-6"/>
    <n v="1.840116E-6"/>
    <n v="1.812991E-6"/>
  </r>
  <r>
    <x v="64"/>
    <x v="13"/>
    <n v="0.40454199999999901"/>
    <n v="1.7718669999999899E-6"/>
    <n v="1.8374909999999999E-6"/>
    <n v="1.8077409999999999E-6"/>
  </r>
  <r>
    <x v="64"/>
    <x v="14"/>
    <n v="0.40454199999999901"/>
    <n v="1.769242E-6"/>
    <n v="1.8304910000000001E-6"/>
    <n v="1.798992E-6"/>
  </r>
  <r>
    <x v="64"/>
    <x v="15"/>
    <n v="0.40937699999999999"/>
    <n v="1.764867E-6"/>
    <n v="1.8331159999999899E-6"/>
    <n v="1.793742E-6"/>
  </r>
  <r>
    <x v="64"/>
    <x v="16"/>
    <n v="0.40454199999999901"/>
    <n v="1.7596169999999899E-6"/>
    <n v="1.8313660000000001E-6"/>
    <n v="1.7902419999999999E-6"/>
  </r>
  <r>
    <x v="64"/>
    <x v="17"/>
    <n v="0.40937699999999999"/>
    <n v="1.7587419999999899E-6"/>
    <n v="1.826116E-6"/>
    <n v="1.781491E-6"/>
  </r>
  <r>
    <x v="64"/>
    <x v="18"/>
    <n v="0.40937699999999999"/>
    <n v="1.7561170000000001E-6"/>
    <n v="1.823491E-6"/>
    <n v="1.7762419999999999E-6"/>
  </r>
  <r>
    <x v="64"/>
    <x v="19"/>
    <n v="0.40937699999999999"/>
    <n v="1.752617E-6"/>
    <n v="1.8182409999999899E-6"/>
    <n v="1.7709920000000001E-6"/>
  </r>
  <r>
    <x v="64"/>
    <x v="20"/>
    <n v="0.41421199999999903"/>
    <n v="1.0771199999999999E-6"/>
    <n v="1.1046819999999999E-6"/>
    <n v="1.1479939999999999E-6"/>
  </r>
  <r>
    <x v="64"/>
    <x v="21"/>
    <n v="0.41421199999999903"/>
    <n v="1.063995E-6"/>
    <n v="1.095057E-6"/>
    <n v="1.128307E-6"/>
  </r>
  <r>
    <x v="64"/>
    <x v="22"/>
    <n v="0.40937699999999999"/>
    <n v="1.0578699999999899E-6"/>
    <n v="1.0893699999999999E-6"/>
    <n v="1.122182E-6"/>
  </r>
  <r>
    <x v="64"/>
    <x v="23"/>
    <n v="0.41421199999999903"/>
    <n v="1.0565570000000001E-6"/>
    <n v="1.0871820000000001E-6"/>
    <n v="1.1173699999999999E-6"/>
  </r>
  <r>
    <x v="64"/>
    <x v="24"/>
    <n v="0.41421199999999903"/>
    <n v="1.053932E-6"/>
    <n v="1.084557E-6"/>
    <n v="1.1151820000000001E-6"/>
  </r>
  <r>
    <x v="64"/>
    <x v="25"/>
    <n v="0.41421199999999903"/>
    <n v="1.053057E-6"/>
    <n v="1.08237E-6"/>
    <n v="1.111245E-6"/>
  </r>
  <r>
    <x v="64"/>
    <x v="26"/>
    <n v="0.419047"/>
    <n v="1.051307E-6"/>
    <n v="1.08412E-6"/>
    <n v="1.108182E-6"/>
  </r>
  <r>
    <x v="64"/>
    <x v="27"/>
    <n v="0.419047"/>
    <n v="1.0506510000000001E-6"/>
    <n v="1.079745E-6"/>
    <n v="1.1064319999999999E-6"/>
  </r>
  <r>
    <x v="64"/>
    <x v="28"/>
    <n v="0.419047"/>
    <n v="1.0506510000000001E-6"/>
    <n v="1.080182E-6"/>
    <n v="1.1042449999999999E-6"/>
  </r>
  <r>
    <x v="64"/>
    <x v="29"/>
    <n v="0.419047"/>
    <n v="1.0497760000000001E-6"/>
    <n v="1.0744949999999999E-6"/>
    <n v="1.099432E-6"/>
  </r>
  <r>
    <x v="64"/>
    <x v="30"/>
    <n v="0.42388199999999998"/>
    <n v="7.27012E-7"/>
    <n v="7.2974599999999998E-7"/>
    <n v="7.97558E-7"/>
  </r>
  <r>
    <x v="64"/>
    <x v="31"/>
    <n v="0.42388199999999998"/>
    <n v="7.1180899999999899E-7"/>
    <n v="7.16184E-7"/>
    <n v="7.7765200000000003E-7"/>
  </r>
  <r>
    <x v="64"/>
    <x v="32"/>
    <n v="0.42871699999999902"/>
    <n v="7.08965E-7"/>
    <n v="7.1268399999999995E-7"/>
    <n v="7.7327699999999997E-7"/>
  </r>
  <r>
    <x v="64"/>
    <x v="33"/>
    <n v="0.42388199999999998"/>
    <n v="7.0677799999999998E-7"/>
    <n v="7.1137100000000002E-7"/>
    <n v="7.7087099999999899E-7"/>
  </r>
  <r>
    <x v="64"/>
    <x v="34"/>
    <n v="0.42388199999999998"/>
    <n v="7.0645000000000003E-7"/>
    <n v="7.0940300000000002E-7"/>
    <n v="7.7240199999999996E-7"/>
  </r>
  <r>
    <x v="64"/>
    <x v="35"/>
    <n v="0.42388199999999998"/>
    <n v="7.0546499999999899E-7"/>
    <n v="7.0754300000000002E-7"/>
    <n v="7.7065200000000004E-7"/>
  </r>
  <r>
    <x v="64"/>
    <x v="36"/>
    <n v="0.42388199999999998"/>
    <n v="7.0448099999999999E-7"/>
    <n v="7.0688700000000002E-7"/>
    <n v="7.68027E-7"/>
  </r>
  <r>
    <x v="64"/>
    <x v="37"/>
    <n v="0.42388199999999998"/>
    <n v="7.0371500000000003E-7"/>
    <n v="7.0590299999999996E-7"/>
    <n v="7.6726199999999995E-7"/>
  </r>
  <r>
    <x v="64"/>
    <x v="38"/>
    <n v="0.42871699999999902"/>
    <n v="7.02621E-7"/>
    <n v="7.0382399999999996E-7"/>
    <n v="7.66934E-7"/>
  </r>
  <r>
    <x v="64"/>
    <x v="39"/>
    <n v="0.43355299999999902"/>
    <n v="7.0152800000000001E-7"/>
    <n v="7.0316799999999996E-7"/>
    <n v="7.6474599999999996E-7"/>
  </r>
  <r>
    <x v="64"/>
    <x v="40"/>
    <n v="0.39003599999999999"/>
    <n v="3.9243500000000001E-7"/>
    <n v="4.3224799999999901E-7"/>
    <n v="4.8212199999999998E-7"/>
  </r>
  <r>
    <x v="65"/>
    <x v="0"/>
    <n v="0.375531"/>
    <n v="3.331984E-6"/>
    <n v="4.5919799999999997E-6"/>
    <n v="3.3599849999999998E-6"/>
  </r>
  <r>
    <x v="65"/>
    <x v="1"/>
    <n v="0.38036599999999998"/>
    <n v="3.3074849999999999E-6"/>
    <n v="3.2619850000000001E-6"/>
    <n v="3.16398599999999E-6"/>
  </r>
  <r>
    <x v="65"/>
    <x v="2"/>
    <n v="0.38520099999999902"/>
    <n v="3.2952350000000001E-6"/>
    <n v="3.32848499999999E-6"/>
    <n v="3.184986E-6"/>
  </r>
  <r>
    <x v="65"/>
    <x v="3"/>
    <n v="0.38520099999999902"/>
    <n v="3.2812349999999999E-6"/>
    <n v="3.3372349999999999E-6"/>
    <n v="3.1884849999999998E-6"/>
  </r>
  <r>
    <x v="65"/>
    <x v="4"/>
    <n v="0.39003599999999999"/>
    <n v="3.27073499999999E-6"/>
    <n v="3.333734E-6"/>
    <n v="3.195485E-6"/>
  </r>
  <r>
    <x v="65"/>
    <x v="5"/>
    <n v="0.39003599999999999"/>
    <n v="3.2619850000000001E-6"/>
    <n v="3.3302349999999998E-6"/>
    <n v="3.1919849999999999E-6"/>
  </r>
  <r>
    <x v="65"/>
    <x v="6"/>
    <n v="0.39487099999999897"/>
    <n v="3.2514849999999999E-6"/>
    <n v="3.317985E-6"/>
    <n v="3.1919849999999999E-6"/>
  </r>
  <r>
    <x v="65"/>
    <x v="7"/>
    <n v="0.39487099999999897"/>
    <n v="3.2427349999999998E-6"/>
    <n v="3.312735E-6"/>
    <n v="3.1919849999999999E-6"/>
  </r>
  <r>
    <x v="65"/>
    <x v="8"/>
    <n v="0.39487099999999897"/>
    <n v="3.2357350000000001E-6"/>
    <n v="3.3004849999999998E-6"/>
    <n v="3.1884849999999998E-6"/>
  </r>
  <r>
    <x v="65"/>
    <x v="9"/>
    <n v="0.39970600000000001"/>
    <n v="3.230485E-6"/>
    <n v="3.2952350000000001E-6"/>
    <n v="3.181486E-6"/>
  </r>
  <r>
    <x v="65"/>
    <x v="10"/>
    <n v="0.39970600000000001"/>
    <n v="1.854991E-6"/>
    <n v="1.857616E-6"/>
    <n v="1.8786159999999999E-6"/>
  </r>
  <r>
    <x v="65"/>
    <x v="11"/>
    <n v="0.40454199999999901"/>
    <n v="1.841866E-6"/>
    <n v="1.8453660000000001E-6"/>
    <n v="1.856741E-6"/>
  </r>
  <r>
    <x v="65"/>
    <x v="12"/>
    <n v="0.40454199999999901"/>
    <n v="1.8339909999999999E-6"/>
    <n v="1.841866E-6"/>
    <n v="1.8506159999999999E-6"/>
  </r>
  <r>
    <x v="65"/>
    <x v="13"/>
    <n v="0.40454199999999901"/>
    <n v="1.8322409999999899E-6"/>
    <n v="1.8348659999999999E-6"/>
    <n v="1.842741E-6"/>
  </r>
  <r>
    <x v="65"/>
    <x v="14"/>
    <n v="0.40937699999999999"/>
    <n v="1.827867E-6"/>
    <n v="1.8322409999999899E-6"/>
    <n v="1.840991E-6"/>
  </r>
  <r>
    <x v="65"/>
    <x v="15"/>
    <n v="0.40937699999999999"/>
    <n v="1.8226159999999999E-6"/>
    <n v="1.826116E-6"/>
    <n v="1.8339909999999999E-6"/>
  </r>
  <r>
    <x v="65"/>
    <x v="16"/>
    <n v="0.40937699999999999"/>
    <n v="1.8191159999999899E-6"/>
    <n v="1.823491E-6"/>
    <n v="1.8339909999999999E-6"/>
  </r>
  <r>
    <x v="65"/>
    <x v="17"/>
    <n v="0.40937699999999999"/>
    <n v="1.815616E-6"/>
    <n v="1.8199909999999999E-6"/>
    <n v="1.824366E-6"/>
  </r>
  <r>
    <x v="65"/>
    <x v="18"/>
    <n v="0.40937699999999999"/>
    <n v="1.812991E-6"/>
    <n v="1.813866E-6"/>
    <n v="1.821742E-6"/>
  </r>
  <r>
    <x v="65"/>
    <x v="19"/>
    <n v="0.40937699999999999"/>
    <n v="1.809491E-6"/>
    <n v="1.812116E-6"/>
    <n v="1.8191159999999899E-6"/>
  </r>
  <r>
    <x v="65"/>
    <x v="20"/>
    <n v="0.419047"/>
    <n v="1.1199949999999999E-6"/>
    <n v="1.094182E-6"/>
    <n v="1.1878070000000001E-6"/>
  </r>
  <r>
    <x v="65"/>
    <x v="21"/>
    <n v="0.41421199999999903"/>
    <n v="1.1029319999999899E-6"/>
    <n v="1.081495E-6"/>
    <n v="1.172494E-6"/>
  </r>
  <r>
    <x v="65"/>
    <x v="22"/>
    <n v="0.419047"/>
    <n v="1.1011820000000001E-6"/>
    <n v="1.078432E-6"/>
    <n v="1.1650569999999999E-6"/>
  </r>
  <r>
    <x v="65"/>
    <x v="23"/>
    <n v="0.419047"/>
    <n v="1.097245E-6"/>
    <n v="1.0736199999999999E-6"/>
    <n v="1.1619939999999899E-6"/>
  </r>
  <r>
    <x v="65"/>
    <x v="24"/>
    <n v="0.419047"/>
    <n v="1.095932E-6"/>
    <n v="1.0709950000000001E-6"/>
    <n v="1.157182E-6"/>
  </r>
  <r>
    <x v="65"/>
    <x v="25"/>
    <n v="0.419047"/>
    <n v="1.091995E-6"/>
    <n v="1.070557E-6"/>
    <n v="1.155869E-6"/>
  </r>
  <r>
    <x v="65"/>
    <x v="26"/>
    <n v="0.419047"/>
    <n v="1.0924319999999999E-6"/>
    <n v="1.06662E-6"/>
    <n v="1.151932E-6"/>
  </r>
  <r>
    <x v="65"/>
    <x v="27"/>
    <n v="0.41421199999999903"/>
    <n v="1.0893699999999999E-6"/>
    <n v="1.06487E-6"/>
    <n v="1.1471189999999899E-6"/>
  </r>
  <r>
    <x v="65"/>
    <x v="28"/>
    <n v="0.419047"/>
    <n v="1.0871820000000001E-6"/>
    <n v="1.06312E-6"/>
    <n v="1.1466819999999899E-6"/>
  </r>
  <r>
    <x v="65"/>
    <x v="29"/>
    <n v="0.41421199999999903"/>
    <n v="1.0854320000000001E-6"/>
    <n v="1.06312E-6"/>
    <n v="1.1449320000000001E-6"/>
  </r>
  <r>
    <x v="65"/>
    <x v="30"/>
    <n v="0.42388199999999998"/>
    <n v="7.5577700000000003E-7"/>
    <n v="7.16621E-7"/>
    <n v="8.2993299999999899E-7"/>
  </r>
  <r>
    <x v="65"/>
    <x v="31"/>
    <n v="0.419047"/>
    <n v="7.3926199999999997E-7"/>
    <n v="7.0459000000000004E-7"/>
    <n v="8.1582400000000001E-7"/>
  </r>
  <r>
    <x v="65"/>
    <x v="32"/>
    <n v="0.42388199999999998"/>
    <n v="7.3685599999999898E-7"/>
    <n v="7.0087099999999998E-7"/>
    <n v="8.1232399999999996E-7"/>
  </r>
  <r>
    <x v="65"/>
    <x v="33"/>
    <n v="0.42871699999999902"/>
    <n v="7.3499599999999899E-7"/>
    <n v="7.0021499999999997E-7"/>
    <n v="8.1035500000000003E-7"/>
  </r>
  <r>
    <x v="65"/>
    <x v="34"/>
    <n v="0.42388199999999998"/>
    <n v="7.3313699999999998E-7"/>
    <n v="6.9726199999999999E-7"/>
    <n v="8.0619899999999998E-7"/>
  </r>
  <r>
    <x v="65"/>
    <x v="35"/>
    <n v="0.42388199999999998"/>
    <n v="7.3324600000000003E-7"/>
    <n v="6.9573099999999997E-7"/>
    <n v="8.0521500000000003E-7"/>
  </r>
  <r>
    <x v="65"/>
    <x v="36"/>
    <n v="0.42388199999999998"/>
    <n v="7.3138699999999996E-7"/>
    <n v="6.94965E-7"/>
    <n v="8.0368299999999998E-7"/>
  </r>
  <r>
    <x v="65"/>
    <x v="37"/>
    <n v="0.42388199999999998"/>
    <n v="7.3062099999999999E-7"/>
    <n v="6.9354300000000003E-7"/>
    <n v="8.0357399999999899E-7"/>
  </r>
  <r>
    <x v="65"/>
    <x v="38"/>
    <n v="0.42871699999999902"/>
    <n v="7.2898100000000003E-7"/>
    <n v="6.9255899999999997E-7"/>
    <n v="8.0182400000000002E-7"/>
  </r>
  <r>
    <x v="65"/>
    <x v="39"/>
    <n v="0.42388199999999998"/>
    <n v="7.3062099999999999E-7"/>
    <n v="6.9070000000000001E-7"/>
    <n v="8.0182400000000002E-7"/>
  </r>
  <r>
    <x v="65"/>
    <x v="40"/>
    <n v="0.47706899999999902"/>
    <n v="4.5674699999999998E-7"/>
    <n v="4.1912299999999999E-7"/>
    <n v="4.2612299999999998E-7"/>
  </r>
  <r>
    <x v="66"/>
    <x v="0"/>
    <n v="0.38520099999999902"/>
    <n v="3.26898499999999E-6"/>
    <n v="3.1464850000000001E-6"/>
    <n v="3.5279839999999999E-6"/>
  </r>
  <r>
    <x v="66"/>
    <x v="1"/>
    <n v="0.39487099999999897"/>
    <n v="3.2497349999999999E-6"/>
    <n v="3.3337349999999999E-6"/>
    <n v="3.198985E-6"/>
  </r>
  <r>
    <x v="66"/>
    <x v="2"/>
    <n v="0.39487099999999897"/>
    <n v="3.228735E-6"/>
    <n v="3.3599849999999998E-6"/>
    <n v="3.195485E-6"/>
  </r>
  <r>
    <x v="66"/>
    <x v="3"/>
    <n v="0.39970600000000001"/>
    <n v="3.2164849999999998E-6"/>
    <n v="3.3634840000000001E-6"/>
    <n v="3.1884849999999998E-6"/>
  </r>
  <r>
    <x v="66"/>
    <x v="4"/>
    <n v="0.39970600000000001"/>
    <n v="3.2042350000000001E-6"/>
    <n v="3.35473499999999E-6"/>
    <n v="3.1744850000000001E-6"/>
  </r>
  <r>
    <x v="66"/>
    <x v="5"/>
    <n v="0.40454199999999901"/>
    <n v="3.1972359999999998E-6"/>
    <n v="3.3459839999999998E-6"/>
    <n v="3.1604860000000001E-6"/>
  </r>
  <r>
    <x v="66"/>
    <x v="6"/>
    <n v="0.40454199999999901"/>
    <n v="3.1919849999999999E-6"/>
    <n v="3.3389840000000001E-6"/>
    <n v="3.153486E-6"/>
  </r>
  <r>
    <x v="66"/>
    <x v="7"/>
    <n v="0.40454199999999901"/>
    <n v="3.1867349999999998E-6"/>
    <n v="3.333734E-6"/>
    <n v="3.1447350000000001E-6"/>
  </r>
  <r>
    <x v="66"/>
    <x v="8"/>
    <n v="0.40937699999999999"/>
    <n v="3.18323499999999E-6"/>
    <n v="3.32848499999999E-6"/>
    <n v="3.1324849999999999E-6"/>
  </r>
  <r>
    <x v="66"/>
    <x v="9"/>
    <n v="0.40937699999999999"/>
    <n v="3.1797350000000001E-6"/>
    <n v="3.3197350000000001E-6"/>
    <n v="3.127236E-6"/>
  </r>
  <r>
    <x v="66"/>
    <x v="10"/>
    <n v="0.41421199999999903"/>
    <n v="1.798991E-6"/>
    <n v="1.829616E-6"/>
    <n v="1.7604919999999999E-6"/>
  </r>
  <r>
    <x v="66"/>
    <x v="11"/>
    <n v="0.419047"/>
    <n v="1.781491E-6"/>
    <n v="1.8182409999999899E-6"/>
    <n v="1.7429919999999899E-6"/>
  </r>
  <r>
    <x v="66"/>
    <x v="12"/>
    <n v="0.41421199999999903"/>
    <n v="1.7762419999999999E-6"/>
    <n v="1.812991E-6"/>
    <n v="1.735992E-6"/>
  </r>
  <r>
    <x v="66"/>
    <x v="13"/>
    <n v="0.419047"/>
    <n v="1.7744909999999899E-6"/>
    <n v="1.809491E-6"/>
    <n v="1.7289919999999899E-6"/>
  </r>
  <r>
    <x v="66"/>
    <x v="14"/>
    <n v="0.41421199999999903"/>
    <n v="1.7718669999999899E-6"/>
    <n v="1.8042409999999899E-6"/>
    <n v="1.723742E-6"/>
  </r>
  <r>
    <x v="66"/>
    <x v="15"/>
    <n v="0.419047"/>
    <n v="1.768366E-6"/>
    <n v="1.8042409999999899E-6"/>
    <n v="1.7184919999999999E-6"/>
  </r>
  <r>
    <x v="66"/>
    <x v="16"/>
    <n v="0.419047"/>
    <n v="1.765742E-6"/>
    <n v="1.8007419999999899E-6"/>
    <n v="1.7158669999999899E-6"/>
  </r>
  <r>
    <x v="66"/>
    <x v="17"/>
    <n v="0.419047"/>
    <n v="1.763992E-6"/>
    <n v="1.795491E-6"/>
    <n v="1.711492E-6"/>
  </r>
  <r>
    <x v="66"/>
    <x v="18"/>
    <n v="0.419047"/>
    <n v="1.7622409999999999E-6"/>
    <n v="1.7937409999999999E-6"/>
    <n v="1.707992E-6"/>
  </r>
  <r>
    <x v="66"/>
    <x v="19"/>
    <n v="0.419047"/>
    <n v="1.7604919999999999E-6"/>
    <n v="1.7937409999999999E-6"/>
    <n v="1.7044919999999999E-6"/>
  </r>
  <r>
    <x v="66"/>
    <x v="20"/>
    <n v="0.42388199999999998"/>
    <n v="1.073838E-6"/>
    <n v="1.079307E-6"/>
    <n v="1.0289949999999899E-6"/>
  </r>
  <r>
    <x v="66"/>
    <x v="21"/>
    <n v="0.42388199999999998"/>
    <n v="1.0587449999999899E-6"/>
    <n v="1.068807E-6"/>
    <n v="1.01062E-6"/>
  </r>
  <r>
    <x v="66"/>
    <x v="22"/>
    <n v="0.42871699999999902"/>
    <n v="1.0561200000000001E-6"/>
    <n v="1.06487E-6"/>
    <n v="1.006683E-6"/>
  </r>
  <r>
    <x v="66"/>
    <x v="23"/>
    <n v="0.42388199999999998"/>
    <n v="1.053495E-6"/>
    <n v="1.0600569999999999E-6"/>
    <n v="1.0027449999999999E-6"/>
  </r>
  <r>
    <x v="66"/>
    <x v="24"/>
    <n v="0.42871699999999902"/>
    <n v="1.0510889999999899E-6"/>
    <n v="1.0591819999999899E-6"/>
    <n v="9.9771399999999996E-7"/>
  </r>
  <r>
    <x v="66"/>
    <x v="25"/>
    <n v="0.42871699999999902"/>
    <n v="1.0502139999999899E-6"/>
    <n v="1.0561200000000001E-6"/>
    <n v="9.9924500000000008E-7"/>
  </r>
  <r>
    <x v="66"/>
    <x v="26"/>
    <n v="0.43355299999999902"/>
    <n v="1.04912E-6"/>
    <n v="1.0569950000000001E-6"/>
    <n v="9.9596399999999993E-7"/>
  </r>
  <r>
    <x v="66"/>
    <x v="27"/>
    <n v="0.42871699999999902"/>
    <n v="1.047151E-6"/>
    <n v="1.053057E-6"/>
    <n v="9.9311999999999999E-7"/>
  </r>
  <r>
    <x v="66"/>
    <x v="28"/>
    <n v="0.43355299999999902"/>
    <n v="1.0469319999999999E-6"/>
    <n v="1.05437E-6"/>
    <n v="9.9224499999999998E-7"/>
  </r>
  <r>
    <x v="66"/>
    <x v="29"/>
    <n v="0.43355299999999902"/>
    <n v="1.0456199999999999E-6"/>
    <n v="1.052182E-6"/>
    <n v="9.9071400000000007E-7"/>
  </r>
  <r>
    <x v="66"/>
    <x v="30"/>
    <n v="0.438388"/>
    <n v="7.23184E-7"/>
    <n v="7.0491799999999999E-7"/>
    <n v="6.98137E-7"/>
  </r>
  <r>
    <x v="66"/>
    <x v="31"/>
    <n v="0.438388"/>
    <n v="7.0918400000000001E-7"/>
    <n v="6.9343399999999999E-7"/>
    <n v="6.7757500000000003E-7"/>
  </r>
  <r>
    <x v="66"/>
    <x v="32"/>
    <n v="0.438388"/>
    <n v="7.0546499999999899E-7"/>
    <n v="6.8927799999999898E-7"/>
    <n v="6.7418400000000002E-7"/>
  </r>
  <r>
    <x v="66"/>
    <x v="33"/>
    <n v="0.438388"/>
    <n v="7.0415299999999899E-7"/>
    <n v="6.8719999999999996E-7"/>
    <n v="6.7188699999999898E-7"/>
  </r>
  <r>
    <x v="66"/>
    <x v="34"/>
    <n v="0.44322299999999998"/>
    <n v="7.0349600000000001E-7"/>
    <n v="6.8807499999999997E-7"/>
    <n v="6.6893399999999899E-7"/>
  </r>
  <r>
    <x v="66"/>
    <x v="35"/>
    <n v="0.44322299999999998"/>
    <n v="7.0284000000000001E-7"/>
    <n v="6.8380899999999995E-7"/>
    <n v="6.6849699999999995E-7"/>
  </r>
  <r>
    <x v="66"/>
    <x v="36"/>
    <n v="0.438388"/>
    <n v="7.0218400000000001E-7"/>
    <n v="6.8380899999999995E-7"/>
    <n v="6.6663699999999996E-7"/>
  </r>
  <r>
    <x v="66"/>
    <x v="37"/>
    <n v="0.438388"/>
    <n v="7.0119999999999995E-7"/>
    <n v="6.8337100000000004E-7"/>
    <n v="6.6773099999999999E-7"/>
  </r>
  <r>
    <x v="66"/>
    <x v="38"/>
    <n v="0.438388"/>
    <n v="7.0065299999999999E-7"/>
    <n v="6.82825E-7"/>
    <n v="6.6587099999999999E-7"/>
  </r>
  <r>
    <x v="66"/>
    <x v="39"/>
    <n v="0.44322299999999998"/>
    <n v="7.0108999999999999E-7"/>
    <n v="6.8271500000000004E-7"/>
    <n v="6.6652800000000002E-7"/>
  </r>
  <r>
    <x v="66"/>
    <x v="40"/>
    <n v="0.26915699999999998"/>
    <n v="3.3599799999999999E-7"/>
    <n v="3.65748E-7"/>
    <n v="3.7799799999999902E-7"/>
  </r>
  <r>
    <x v="67"/>
    <x v="0"/>
    <n v="0.39003599999999999"/>
    <n v="3.2444849999999998E-6"/>
    <n v="3.1429859999999998E-6"/>
    <n v="3.2479849999999999E-6"/>
  </r>
  <r>
    <x v="67"/>
    <x v="1"/>
    <n v="0.39487099999999897"/>
    <n v="3.23923499999999E-6"/>
    <n v="3.2952350000000001E-6"/>
    <n v="3.1779850000000001E-6"/>
  </r>
  <r>
    <x v="67"/>
    <x v="2"/>
    <n v="0.39970600000000001"/>
    <n v="3.2199849999999999E-6"/>
    <n v="3.3232350000000001E-6"/>
    <n v="3.172735E-6"/>
  </r>
  <r>
    <x v="67"/>
    <x v="3"/>
    <n v="0.39970600000000001"/>
    <n v="3.200735E-6"/>
    <n v="3.3197350000000001E-6"/>
    <n v="3.15523499999999E-6"/>
  </r>
  <r>
    <x v="67"/>
    <x v="4"/>
    <n v="0.40454199999999901"/>
    <n v="3.1902349999999999E-6"/>
    <n v="3.3092349999999999E-6"/>
    <n v="3.1429859999999998E-6"/>
  </r>
  <r>
    <x v="67"/>
    <x v="5"/>
    <n v="0.40454199999999901"/>
    <n v="3.1867349999999998E-6"/>
    <n v="3.29698499999999E-6"/>
    <n v="3.13598599999999E-6"/>
  </r>
  <r>
    <x v="67"/>
    <x v="6"/>
    <n v="0.40454199999999901"/>
    <n v="3.1779850000000001E-6"/>
    <n v="3.2899850000000001E-6"/>
    <n v="3.1272349999999998E-6"/>
  </r>
  <r>
    <x v="67"/>
    <x v="7"/>
    <n v="0.40937699999999999"/>
    <n v="3.167485E-6"/>
    <n v="3.2794849999999999E-6"/>
    <n v="3.1184859999999999E-6"/>
  </r>
  <r>
    <x v="67"/>
    <x v="8"/>
    <n v="0.40937699999999999"/>
    <n v="3.1622349999999999E-6"/>
    <n v="3.26898499999999E-6"/>
    <n v="3.10623599999999E-6"/>
  </r>
  <r>
    <x v="67"/>
    <x v="9"/>
    <n v="0.40937699999999999"/>
    <n v="3.1587349999999998E-6"/>
    <n v="3.2619850000000001E-6"/>
    <n v="3.0992360000000001E-6"/>
  </r>
  <r>
    <x v="67"/>
    <x v="10"/>
    <n v="0.41421199999999903"/>
    <n v="1.8226159999999999E-6"/>
    <n v="1.842741E-6"/>
    <n v="1.7902409999999899E-6"/>
  </r>
  <r>
    <x v="67"/>
    <x v="11"/>
    <n v="0.41421199999999903"/>
    <n v="1.8051159999999999E-6"/>
    <n v="1.8313660000000001E-6"/>
    <n v="1.770117E-6"/>
  </r>
  <r>
    <x v="67"/>
    <x v="12"/>
    <n v="0.41421199999999903"/>
    <n v="1.799866E-6"/>
    <n v="1.823491E-6"/>
    <n v="1.764867E-6"/>
  </r>
  <r>
    <x v="67"/>
    <x v="13"/>
    <n v="0.41421199999999903"/>
    <n v="1.793742E-6"/>
    <n v="1.8191169999999999E-6"/>
    <n v="1.7596169999999899E-6"/>
  </r>
  <r>
    <x v="67"/>
    <x v="14"/>
    <n v="0.419047"/>
    <n v="1.7937409999999999E-6"/>
    <n v="1.815616E-6"/>
    <n v="1.7569920000000001E-6"/>
  </r>
  <r>
    <x v="67"/>
    <x v="15"/>
    <n v="0.419047"/>
    <n v="1.7884919999999899E-6"/>
    <n v="1.811242E-6"/>
    <n v="1.751742E-6"/>
  </r>
  <r>
    <x v="67"/>
    <x v="16"/>
    <n v="0.419047"/>
    <n v="1.7867419999999899E-6"/>
    <n v="1.8077409999999999E-6"/>
    <n v="1.7473669999999999E-6"/>
  </r>
  <r>
    <x v="67"/>
    <x v="17"/>
    <n v="0.419047"/>
    <n v="1.7867419999999899E-6"/>
    <n v="1.8059909999999999E-6"/>
    <n v="1.7456169999999999E-6"/>
  </r>
  <r>
    <x v="67"/>
    <x v="18"/>
    <n v="0.419047"/>
    <n v="1.782367E-6"/>
    <n v="1.8016160000000001E-6"/>
    <n v="1.7429919999999899E-6"/>
  </r>
  <r>
    <x v="67"/>
    <x v="19"/>
    <n v="0.419047"/>
    <n v="1.779742E-6"/>
    <n v="1.799866E-6"/>
    <n v="1.737742E-6"/>
  </r>
  <r>
    <x v="67"/>
    <x v="20"/>
    <n v="0.42871699999999902"/>
    <n v="1.093307E-6"/>
    <n v="1.0694639999999999E-6"/>
    <n v="1.076463E-6"/>
  </r>
  <r>
    <x v="67"/>
    <x v="21"/>
    <n v="0.42388199999999998"/>
    <n v="1.0786510000000001E-6"/>
    <n v="1.0569950000000001E-6"/>
    <n v="1.0587449999999899E-6"/>
  </r>
  <r>
    <x v="67"/>
    <x v="22"/>
    <n v="0.42388199999999998"/>
    <n v="1.0753699999999999E-6"/>
    <n v="1.0532759999999999E-6"/>
    <n v="1.05437E-6"/>
  </r>
  <r>
    <x v="67"/>
    <x v="23"/>
    <n v="0.42871699999999902"/>
    <n v="1.071651E-6"/>
    <n v="1.052182E-6"/>
    <n v="1.050432E-6"/>
  </r>
  <r>
    <x v="67"/>
    <x v="24"/>
    <n v="0.42388199999999998"/>
    <n v="1.0718700000000001E-6"/>
    <n v="1.0473699999999999E-6"/>
    <n v="1.0486819999999999E-6"/>
  </r>
  <r>
    <x v="67"/>
    <x v="25"/>
    <n v="0.42871699999999902"/>
    <n v="1.0685889999999999E-6"/>
    <n v="1.045401E-6"/>
    <n v="1.0460569999999999E-6"/>
  </r>
  <r>
    <x v="67"/>
    <x v="26"/>
    <n v="0.42871699999999902"/>
    <n v="1.06837E-6"/>
    <n v="1.044089E-6"/>
    <n v="1.0447449999999999E-6"/>
  </r>
  <r>
    <x v="67"/>
    <x v="27"/>
    <n v="0.42871699999999902"/>
    <n v="1.0650889999999899E-6"/>
    <n v="1.0434320000000001E-6"/>
    <n v="1.0447449999999999E-6"/>
  </r>
  <r>
    <x v="67"/>
    <x v="28"/>
    <n v="0.42871699999999902"/>
    <n v="1.065307E-6"/>
    <n v="1.0405889999999999E-6"/>
    <n v="1.0392759999999999E-6"/>
  </r>
  <r>
    <x v="67"/>
    <x v="29"/>
    <n v="0.42871699999999902"/>
    <n v="1.062901E-6"/>
    <n v="1.038182E-6"/>
    <n v="1.0397139999999999E-6"/>
  </r>
  <r>
    <x v="67"/>
    <x v="30"/>
    <n v="0.438388"/>
    <n v="7.2974599999999998E-7"/>
    <n v="7.0141799999999898E-7"/>
    <n v="7.2919900000000002E-7"/>
  </r>
  <r>
    <x v="67"/>
    <x v="31"/>
    <n v="0.42871699999999902"/>
    <n v="7.1530899999999999E-7"/>
    <n v="6.8785599999999996E-7"/>
    <n v="7.1027800000000003E-7"/>
  </r>
  <r>
    <x v="67"/>
    <x v="32"/>
    <n v="0.438388"/>
    <n v="7.13449E-7"/>
    <n v="6.8358999999999899E-7"/>
    <n v="7.05793E-7"/>
  </r>
  <r>
    <x v="67"/>
    <x v="33"/>
    <n v="0.43355299999999902"/>
    <n v="7.1180899999999899E-7"/>
    <n v="6.8304299999999998E-7"/>
    <n v="7.0327800000000003E-7"/>
  </r>
  <r>
    <x v="67"/>
    <x v="34"/>
    <n v="0.43355299999999902"/>
    <n v="7.0885599999999995E-7"/>
    <n v="6.80746E-7"/>
    <n v="7.0185599999999996E-7"/>
  </r>
  <r>
    <x v="67"/>
    <x v="35"/>
    <n v="0.438388"/>
    <n v="7.0929299999999899E-7"/>
    <n v="6.7954300000000004E-7"/>
    <n v="7.01309E-7"/>
  </r>
  <r>
    <x v="67"/>
    <x v="36"/>
    <n v="0.44322299999999998"/>
    <n v="7.0874599999999999E-7"/>
    <n v="6.7812099999999996E-7"/>
    <n v="6.9901200000000001E-7"/>
  </r>
  <r>
    <x v="67"/>
    <x v="37"/>
    <n v="0.43355299999999902"/>
    <n v="7.0863699999999899E-7"/>
    <n v="6.7779300000000001E-7"/>
    <n v="7.0010600000000004E-7"/>
  </r>
  <r>
    <x v="67"/>
    <x v="38"/>
    <n v="0.43355299999999902"/>
    <n v="7.0830899999999999E-7"/>
    <n v="6.7833999999999997E-7"/>
    <n v="6.9890299999999997E-7"/>
  </r>
  <r>
    <x v="67"/>
    <x v="39"/>
    <n v="0.438388"/>
    <n v="7.0721499999999997E-7"/>
    <n v="6.76262E-7"/>
    <n v="6.9890299999999997E-7"/>
  </r>
  <r>
    <x v="67"/>
    <x v="40"/>
    <n v="0.32234399999999902"/>
    <n v="3.3949799999999999E-7"/>
    <n v="3.7580999999999998E-7"/>
    <n v="3.7799799999999902E-7"/>
  </r>
  <r>
    <x v="68"/>
    <x v="0"/>
    <n v="0.375531"/>
    <n v="3.254985E-6"/>
    <n v="4.5359789999999902E-6"/>
    <n v="3.5839839999999999E-6"/>
  </r>
  <r>
    <x v="68"/>
    <x v="1"/>
    <n v="0.375531"/>
    <n v="3.2934850000000001E-6"/>
    <n v="3.16398599999999E-6"/>
    <n v="3.1779850000000001E-6"/>
  </r>
  <r>
    <x v="68"/>
    <x v="2"/>
    <n v="0.38036599999999998"/>
    <n v="3.2724849999999998E-6"/>
    <n v="3.23923499999999E-6"/>
    <n v="3.170985E-6"/>
  </r>
  <r>
    <x v="68"/>
    <x v="3"/>
    <n v="0.38520099999999902"/>
    <n v="3.254985E-6"/>
    <n v="3.2444849999999998E-6"/>
    <n v="3.15348499999999E-6"/>
  </r>
  <r>
    <x v="68"/>
    <x v="4"/>
    <n v="0.38520099999999902"/>
    <n v="3.23923499999999E-6"/>
    <n v="3.2374850000000001E-6"/>
    <n v="3.139485E-6"/>
  </r>
  <r>
    <x v="68"/>
    <x v="5"/>
    <n v="0.39003599999999999"/>
    <n v="3.2234849999999999E-6"/>
    <n v="3.228735E-6"/>
    <n v="3.127236E-6"/>
  </r>
  <r>
    <x v="68"/>
    <x v="6"/>
    <n v="0.39003599999999999"/>
    <n v="3.2182349999999999E-6"/>
    <n v="3.2217349999999999E-6"/>
    <n v="3.1132359999999998E-6"/>
  </r>
  <r>
    <x v="68"/>
    <x v="7"/>
    <n v="0.39003599999999999"/>
    <n v="3.2042350000000001E-6"/>
    <n v="3.21123499999999E-6"/>
    <n v="3.1079849999999999E-6"/>
  </r>
  <r>
    <x v="68"/>
    <x v="8"/>
    <n v="0.39487099999999897"/>
    <n v="3.197235E-6"/>
    <n v="3.2042350000000001E-6"/>
    <n v="3.097486E-6"/>
  </r>
  <r>
    <x v="68"/>
    <x v="9"/>
    <n v="0.39487099999999897"/>
    <n v="3.1902349999999999E-6"/>
    <n v="3.195485E-6"/>
    <n v="3.0869859999999999E-6"/>
  </r>
  <r>
    <x v="68"/>
    <x v="10"/>
    <n v="0.39970600000000001"/>
    <n v="1.8033669999999999E-6"/>
    <n v="1.7727419999999899E-6"/>
    <n v="1.778867E-6"/>
  </r>
  <r>
    <x v="68"/>
    <x v="11"/>
    <n v="0.40454199999999901"/>
    <n v="1.784117E-6"/>
    <n v="1.7587419999999899E-6"/>
    <n v="1.7604919999999999E-6"/>
  </r>
  <r>
    <x v="68"/>
    <x v="12"/>
    <n v="0.40454199999999901"/>
    <n v="1.7762419999999999E-6"/>
    <n v="1.753492E-6"/>
    <n v="1.755242E-6"/>
  </r>
  <r>
    <x v="68"/>
    <x v="13"/>
    <n v="0.40454199999999901"/>
    <n v="1.7736169999999899E-6"/>
    <n v="1.749992E-6"/>
    <n v="1.749117E-6"/>
  </r>
  <r>
    <x v="68"/>
    <x v="14"/>
    <n v="0.40454199999999901"/>
    <n v="1.767492E-6"/>
    <n v="1.7456169999999999E-6"/>
    <n v="1.7421170000000001E-6"/>
  </r>
  <r>
    <x v="68"/>
    <x v="15"/>
    <n v="0.40454199999999901"/>
    <n v="1.765742E-6"/>
    <n v="1.7421170000000001E-6"/>
    <n v="1.740367E-6"/>
  </r>
  <r>
    <x v="68"/>
    <x v="16"/>
    <n v="0.40454199999999901"/>
    <n v="1.7622419999999999E-6"/>
    <n v="1.738617E-6"/>
    <n v="1.735117E-6"/>
  </r>
  <r>
    <x v="68"/>
    <x v="17"/>
    <n v="0.40454199999999901"/>
    <n v="1.755242E-6"/>
    <n v="1.7333669999999999E-6"/>
    <n v="1.7307419999999999E-6"/>
  </r>
  <r>
    <x v="68"/>
    <x v="18"/>
    <n v="0.40937699999999999"/>
    <n v="1.752617E-6"/>
    <n v="1.7307419999999999E-6"/>
    <n v="1.7289919999999899E-6"/>
  </r>
  <r>
    <x v="68"/>
    <x v="19"/>
    <n v="0.40937699999999999"/>
    <n v="1.7482419999999999E-6"/>
    <n v="1.725492E-6"/>
    <n v="1.725492E-6"/>
  </r>
  <r>
    <x v="68"/>
    <x v="20"/>
    <n v="0.41421199999999903"/>
    <n v="1.068807E-6"/>
    <n v="1.0460569999999999E-6"/>
    <n v="1.081932E-6"/>
  </r>
  <r>
    <x v="68"/>
    <x v="21"/>
    <n v="0.41421199999999903"/>
    <n v="1.053057E-6"/>
    <n v="1.0338069999999999E-6"/>
    <n v="1.0622449999999999E-6"/>
  </r>
  <r>
    <x v="68"/>
    <x v="22"/>
    <n v="0.41421199999999903"/>
    <n v="1.0469319999999999E-6"/>
    <n v="1.0311819999999999E-6"/>
    <n v="1.0596199999999999E-6"/>
  </r>
  <r>
    <x v="68"/>
    <x v="23"/>
    <n v="0.41421199999999903"/>
    <n v="1.0443069999999899E-6"/>
    <n v="1.0281200000000001E-6"/>
    <n v="1.0569950000000001E-6"/>
  </r>
  <r>
    <x v="68"/>
    <x v="24"/>
    <n v="0.41421199999999903"/>
    <n v="1.041682E-6"/>
    <n v="1.02462E-6"/>
    <n v="1.053495E-6"/>
  </r>
  <r>
    <x v="68"/>
    <x v="25"/>
    <n v="0.41421199999999903"/>
    <n v="1.0412450000000001E-6"/>
    <n v="1.024183E-6"/>
    <n v="1.051307E-6"/>
  </r>
  <r>
    <x v="68"/>
    <x v="26"/>
    <n v="0.419047"/>
    <n v="1.039495E-6"/>
    <n v="1.020245E-6"/>
    <n v="1.049557E-6"/>
  </r>
  <r>
    <x v="68"/>
    <x v="27"/>
    <n v="0.41421199999999903"/>
    <n v="1.036432E-6"/>
    <n v="1.0189319999999999E-6"/>
    <n v="1.04912E-6"/>
  </r>
  <r>
    <x v="68"/>
    <x v="28"/>
    <n v="0.419047"/>
    <n v="1.03512E-6"/>
    <n v="1.0176199999999999E-6"/>
    <n v="1.0451819999999899E-6"/>
  </r>
  <r>
    <x v="68"/>
    <x v="29"/>
    <n v="0.41421199999999903"/>
    <n v="1.0346819999999999E-6"/>
    <n v="1.0154319999999899E-6"/>
    <n v="1.045838E-6"/>
  </r>
  <r>
    <x v="68"/>
    <x v="30"/>
    <n v="0.419047"/>
    <n v="7.2723100000000001E-7"/>
    <n v="6.9605900000000003E-7"/>
    <n v="7.4112100000000004E-7"/>
  </r>
  <r>
    <x v="68"/>
    <x v="31"/>
    <n v="0.419047"/>
    <n v="7.1224600000000004E-7"/>
    <n v="6.8140300000000003E-7"/>
    <n v="7.2329299999999898E-7"/>
  </r>
  <r>
    <x v="68"/>
    <x v="32"/>
    <n v="0.42388199999999998"/>
    <n v="7.08965E-7"/>
    <n v="6.7812099999999996E-7"/>
    <n v="7.1859000000000003E-7"/>
  </r>
  <r>
    <x v="68"/>
    <x v="33"/>
    <n v="0.419047"/>
    <n v="7.0677799999999998E-7"/>
    <n v="6.7571500000000004E-7"/>
    <n v="7.1738699999999996E-7"/>
  </r>
  <r>
    <x v="68"/>
    <x v="34"/>
    <n v="0.419047"/>
    <n v="7.0535600000000001E-7"/>
    <n v="6.7407499999999998E-7"/>
    <n v="7.1596499999999999E-7"/>
  </r>
  <r>
    <x v="68"/>
    <x v="35"/>
    <n v="0.419047"/>
    <n v="7.0382399999999996E-7"/>
    <n v="6.7341799999999995E-7"/>
    <n v="7.1366800000000001E-7"/>
  </r>
  <r>
    <x v="68"/>
    <x v="36"/>
    <n v="0.419047"/>
    <n v="7.0141799999999898E-7"/>
    <n v="6.7210599999999899E-7"/>
    <n v="7.1301200000000001E-7"/>
  </r>
  <r>
    <x v="68"/>
    <x v="37"/>
    <n v="0.419047"/>
    <n v="7.0305900000000002E-7"/>
    <n v="6.7046499999999996E-7"/>
    <n v="7.1246499999999899E-7"/>
  </r>
  <r>
    <x v="68"/>
    <x v="38"/>
    <n v="0.419047"/>
    <n v="7.0043399999999998E-7"/>
    <n v="6.6893399999999899E-7"/>
    <n v="7.1191799999999998E-7"/>
  </r>
  <r>
    <x v="68"/>
    <x v="39"/>
    <n v="0.42388199999999998"/>
    <n v="7.0108999999999999E-7"/>
    <n v="6.69262E-7"/>
    <n v="7.117E-7"/>
  </r>
  <r>
    <x v="68"/>
    <x v="40"/>
    <n v="0.370695"/>
    <n v="3.8849800000000002E-7"/>
    <n v="3.9199800000000001E-7"/>
    <n v="4.5149700000000001E-7"/>
  </r>
  <r>
    <x v="69"/>
    <x v="0"/>
    <n v="0.38036599999999998"/>
    <n v="3.258485E-6"/>
    <n v="2.79998739999999E-5"/>
    <n v="3.184986E-6"/>
  </r>
  <r>
    <x v="69"/>
    <x v="1"/>
    <n v="0.39003599999999999"/>
    <n v="3.2479849999999999E-6"/>
    <n v="2.3015902E-5"/>
    <n v="3.16573599999999E-6"/>
  </r>
  <r>
    <x v="69"/>
    <x v="2"/>
    <n v="0.39003599999999999"/>
    <n v="3.225235E-6"/>
    <n v="2.5087891999999999E-5"/>
    <n v="3.1447350000000001E-6"/>
  </r>
  <r>
    <x v="69"/>
    <x v="3"/>
    <n v="0.39487099999999897"/>
    <n v="3.2077350000000001E-6"/>
    <n v="1.9711916000000001E-5"/>
    <n v="3.1272349999999998E-6"/>
  </r>
  <r>
    <x v="69"/>
    <x v="4"/>
    <n v="0.39487099999999897"/>
    <n v="3.197235E-6"/>
    <n v="1.4223935E-5"/>
    <n v="3.1114859999999998E-6"/>
  </r>
  <r>
    <x v="69"/>
    <x v="5"/>
    <n v="0.39970600000000001"/>
    <n v="3.1884849999999998E-6"/>
    <n v="7.0419679999999996E-6"/>
    <n v="3.0992360000000001E-6"/>
  </r>
  <r>
    <x v="69"/>
    <x v="6"/>
    <n v="0.39970600000000001"/>
    <n v="3.18323499999999E-6"/>
    <n v="5.4039759999999996E-6"/>
    <n v="3.0922359999999999E-6"/>
  </r>
  <r>
    <x v="69"/>
    <x v="7"/>
    <n v="0.39970600000000001"/>
    <n v="3.1744850000000001E-6"/>
    <n v="4.9209779999999998E-6"/>
    <n v="3.0852359999999998E-6"/>
  </r>
  <r>
    <x v="69"/>
    <x v="8"/>
    <n v="0.40454199999999901"/>
    <n v="3.1692359999999998E-6"/>
    <n v="4.7669780000000001E-6"/>
    <n v="3.07998599999999E-6"/>
  </r>
  <r>
    <x v="69"/>
    <x v="9"/>
    <n v="0.40454199999999901"/>
    <n v="3.1622360000000001E-6"/>
    <n v="4.7389779999999997E-6"/>
    <n v="3.069486E-6"/>
  </r>
  <r>
    <x v="69"/>
    <x v="10"/>
    <n v="0.40454199999999901"/>
    <n v="1.783242E-6"/>
    <n v="3.3389849999999999E-6"/>
    <n v="1.7473669999999999E-6"/>
  </r>
  <r>
    <x v="69"/>
    <x v="11"/>
    <n v="0.40937699999999999"/>
    <n v="1.764867E-6"/>
    <n v="3.24098499999999E-6"/>
    <n v="1.7316169999999999E-6"/>
  </r>
  <r>
    <x v="69"/>
    <x v="12"/>
    <n v="0.40937699999999999"/>
    <n v="1.7596169999999899E-6"/>
    <n v="3.2374850000000001E-6"/>
    <n v="1.722867E-6"/>
  </r>
  <r>
    <x v="69"/>
    <x v="13"/>
    <n v="0.40937699999999999"/>
    <n v="1.755242E-6"/>
    <n v="3.254985E-6"/>
    <n v="1.7184919999999999E-6"/>
  </r>
  <r>
    <x v="69"/>
    <x v="14"/>
    <n v="0.40937699999999999"/>
    <n v="1.752617E-6"/>
    <n v="3.26898499999999E-6"/>
    <n v="1.7141169999999899E-6"/>
  </r>
  <r>
    <x v="69"/>
    <x v="15"/>
    <n v="0.40937699999999999"/>
    <n v="1.751742E-6"/>
    <n v="3.2759849999999999E-6"/>
    <n v="1.7132420000000001E-6"/>
  </r>
  <r>
    <x v="69"/>
    <x v="16"/>
    <n v="0.40937699999999999"/>
    <n v="1.7482419999999999E-6"/>
    <n v="3.286485E-6"/>
    <n v="1.707117E-6"/>
  </r>
  <r>
    <x v="69"/>
    <x v="17"/>
    <n v="0.40937699999999999"/>
    <n v="1.7464919999999999E-6"/>
    <n v="3.3354840000000001E-6"/>
    <n v="1.7036169999999999E-6"/>
  </r>
  <r>
    <x v="69"/>
    <x v="18"/>
    <n v="0.41421199999999903"/>
    <n v="1.7421170000000001E-6"/>
    <n v="3.3004849999999998E-6"/>
    <n v="1.7018669999999999E-6"/>
  </r>
  <r>
    <x v="69"/>
    <x v="19"/>
    <n v="0.41421199999999903"/>
    <n v="1.741242E-6"/>
    <n v="3.314485E-6"/>
    <n v="1.6992420000000001E-6"/>
  </r>
  <r>
    <x v="69"/>
    <x v="20"/>
    <n v="0.41421199999999903"/>
    <n v="1.0600569999999999E-6"/>
    <n v="2.42198899999999E-6"/>
    <n v="1.069682E-6"/>
  </r>
  <r>
    <x v="69"/>
    <x v="21"/>
    <n v="0.419047"/>
    <n v="1.0473699999999999E-6"/>
    <n v="2.3869890000000001E-6"/>
    <n v="1.0515259999999899E-6"/>
  </r>
  <r>
    <x v="69"/>
    <x v="22"/>
    <n v="0.41421199999999903"/>
    <n v="1.040807E-6"/>
    <n v="2.383489E-6"/>
    <n v="1.0469319999999999E-6"/>
  </r>
  <r>
    <x v="69"/>
    <x v="23"/>
    <n v="0.41421199999999903"/>
    <n v="1.039495E-6"/>
    <n v="2.409739E-6"/>
    <n v="1.045839E-6"/>
  </r>
  <r>
    <x v="69"/>
    <x v="24"/>
    <n v="0.41421199999999903"/>
    <n v="1.035995E-6"/>
    <n v="2.3869890000000001E-6"/>
    <n v="1.0421200000000001E-6"/>
  </r>
  <r>
    <x v="69"/>
    <x v="25"/>
    <n v="0.419047"/>
    <n v="1.036432E-6"/>
    <n v="2.3764889999999999E-6"/>
    <n v="1.0412450000000001E-6"/>
  </r>
  <r>
    <x v="69"/>
    <x v="26"/>
    <n v="0.419047"/>
    <n v="1.03512E-6"/>
    <n v="2.3747389999999999E-6"/>
    <n v="1.039495E-6"/>
  </r>
  <r>
    <x v="69"/>
    <x v="27"/>
    <n v="0.419047"/>
    <n v="1.0333699999999999E-6"/>
    <n v="2.3712389999999999E-6"/>
    <n v="1.0375259999999899E-6"/>
  </r>
  <r>
    <x v="69"/>
    <x v="28"/>
    <n v="0.41421199999999903"/>
    <n v="1.0320569999999999E-6"/>
    <n v="2.3677389999999998E-6"/>
    <n v="1.036432E-6"/>
  </r>
  <r>
    <x v="69"/>
    <x v="29"/>
    <n v="0.419047"/>
    <n v="1.0294320000000001E-6"/>
    <n v="2.3554890000000001E-6"/>
    <n v="1.0366509999999899E-6"/>
  </r>
  <r>
    <x v="69"/>
    <x v="30"/>
    <n v="0.419047"/>
    <n v="7.1968399999999995E-7"/>
    <n v="1.8628659999999899E-6"/>
    <n v="7.3740199999999997E-7"/>
  </r>
  <r>
    <x v="69"/>
    <x v="31"/>
    <n v="0.42388199999999998"/>
    <n v="7.0557500000000002E-7"/>
    <n v="1.7902409999999899E-6"/>
    <n v="7.2110600000000003E-7"/>
  </r>
  <r>
    <x v="69"/>
    <x v="32"/>
    <n v="0.42388199999999998"/>
    <n v="7.0174599999999999E-7"/>
    <n v="1.7928659999999999E-6"/>
    <n v="7.1684000000000001E-7"/>
  </r>
  <r>
    <x v="69"/>
    <x v="33"/>
    <n v="0.42388199999999998"/>
    <n v="6.9988700000000003E-7"/>
    <n v="1.782366E-6"/>
    <n v="7.1432400000000001E-7"/>
  </r>
  <r>
    <x v="69"/>
    <x v="34"/>
    <n v="0.42871699999999902"/>
    <n v="6.9966800000000002E-7"/>
    <n v="1.770117E-6"/>
    <n v="7.1399599999999996E-7"/>
  </r>
  <r>
    <x v="69"/>
    <x v="35"/>
    <n v="0.42388199999999998"/>
    <n v="6.9890299999999997E-7"/>
    <n v="1.764867E-6"/>
    <n v="7.1333999999999995E-7"/>
  </r>
  <r>
    <x v="69"/>
    <x v="36"/>
    <n v="0.42388199999999998"/>
    <n v="6.9649600000000002E-7"/>
    <n v="1.7587419999999899E-6"/>
    <n v="7.1268399999999995E-7"/>
  </r>
  <r>
    <x v="69"/>
    <x v="37"/>
    <n v="0.419047"/>
    <n v="6.9638699999999997E-7"/>
    <n v="1.750867E-6"/>
    <n v="7.1038699999999997E-7"/>
  </r>
  <r>
    <x v="69"/>
    <x v="38"/>
    <n v="0.42871699999999902"/>
    <n v="6.9715299999999899E-7"/>
    <n v="1.7421170000000001E-6"/>
    <n v="7.1071500000000002E-7"/>
  </r>
  <r>
    <x v="69"/>
    <x v="39"/>
    <n v="0.42388199999999998"/>
    <n v="6.9824599999999899E-7"/>
    <n v="1.738617E-6"/>
    <n v="7.1071500000000002E-7"/>
  </r>
  <r>
    <x v="69"/>
    <x v="40"/>
    <n v="0.25465199999999999"/>
    <n v="3.3599799999999999E-7"/>
    <n v="1.679992E-6"/>
    <n v="3.5699799999999998E-7"/>
  </r>
  <r>
    <x v="70"/>
    <x v="0"/>
    <n v="0.370695"/>
    <n v="3.3494850000000001E-6"/>
    <n v="3.9199810000000003E-6"/>
    <n v="3.751983E-6"/>
  </r>
  <r>
    <x v="70"/>
    <x v="1"/>
    <n v="0.375531"/>
    <n v="3.342485E-6"/>
    <n v="3.2934850000000001E-6"/>
    <n v="3.18148499999999E-6"/>
  </r>
  <r>
    <x v="70"/>
    <x v="2"/>
    <n v="0.38036599999999998"/>
    <n v="3.316235E-6"/>
    <n v="3.32498499999999E-6"/>
    <n v="3.1657349999999999E-6"/>
  </r>
  <r>
    <x v="70"/>
    <x v="3"/>
    <n v="0.38520099999999902"/>
    <n v="3.3004849999999998E-6"/>
    <n v="3.3197350000000001E-6"/>
    <n v="3.1412359999999998E-6"/>
  </r>
  <r>
    <x v="70"/>
    <x v="4"/>
    <n v="0.39003599999999999"/>
    <n v="3.286485E-6"/>
    <n v="3.3109849999999999E-6"/>
    <n v="3.123736E-6"/>
  </r>
  <r>
    <x v="70"/>
    <x v="5"/>
    <n v="0.39003599999999999"/>
    <n v="3.2759849999999999E-6"/>
    <n v="3.29873499999999E-6"/>
    <n v="3.1114859999999998E-6"/>
  </r>
  <r>
    <x v="70"/>
    <x v="6"/>
    <n v="0.39487099999999897"/>
    <n v="3.2654850000000001E-6"/>
    <n v="3.286485E-6"/>
    <n v="3.1009860000000001E-6"/>
  </r>
  <r>
    <x v="70"/>
    <x v="7"/>
    <n v="0.39487099999999897"/>
    <n v="3.256735E-6"/>
    <n v="3.2794849999999999E-6"/>
    <n v="3.0834859999999998E-6"/>
  </r>
  <r>
    <x v="70"/>
    <x v="8"/>
    <n v="0.39487099999999897"/>
    <n v="3.2479849999999999E-6"/>
    <n v="3.26898499999999E-6"/>
    <n v="3.0764860000000001E-6"/>
  </r>
  <r>
    <x v="70"/>
    <x v="9"/>
    <n v="0.39970600000000001"/>
    <n v="3.2427349999999998E-6"/>
    <n v="3.258485E-6"/>
    <n v="3.065986E-6"/>
  </r>
  <r>
    <x v="70"/>
    <x v="10"/>
    <n v="0.39970600000000001"/>
    <n v="1.839241E-6"/>
    <n v="1.8226159999999999E-6"/>
    <n v="1.7438669999999899E-6"/>
  </r>
  <r>
    <x v="70"/>
    <x v="11"/>
    <n v="0.40454199999999901"/>
    <n v="1.823491E-6"/>
    <n v="1.8068669999999999E-6"/>
    <n v="1.726367E-6"/>
  </r>
  <r>
    <x v="70"/>
    <x v="12"/>
    <n v="0.39970600000000001"/>
    <n v="1.814741E-6"/>
    <n v="1.8033669999999999E-6"/>
    <n v="1.7193669999999999E-6"/>
  </r>
  <r>
    <x v="70"/>
    <x v="13"/>
    <n v="0.40454199999999901"/>
    <n v="1.814741E-6"/>
    <n v="1.797242E-6"/>
    <n v="1.7141169999999899E-6"/>
  </r>
  <r>
    <x v="70"/>
    <x v="14"/>
    <n v="0.40454199999999901"/>
    <n v="1.809491E-6"/>
    <n v="1.7911169999999999E-6"/>
    <n v="1.708867E-6"/>
  </r>
  <r>
    <x v="70"/>
    <x v="15"/>
    <n v="0.40454199999999901"/>
    <n v="1.8059909999999999E-6"/>
    <n v="1.7858670000000001E-6"/>
    <n v="1.7053669999999999E-6"/>
  </r>
  <r>
    <x v="70"/>
    <x v="16"/>
    <n v="0.40454199999999901"/>
    <n v="1.7998670000000001E-6"/>
    <n v="1.779742E-6"/>
    <n v="1.7018669999999999E-6"/>
  </r>
  <r>
    <x v="70"/>
    <x v="17"/>
    <n v="0.40454199999999901"/>
    <n v="1.799866E-6"/>
    <n v="1.778867E-6"/>
    <n v="1.696617E-6"/>
  </r>
  <r>
    <x v="70"/>
    <x v="18"/>
    <n v="0.40454199999999901"/>
    <n v="1.794617E-6"/>
    <n v="1.771866E-6"/>
    <n v="1.692242E-6"/>
  </r>
  <r>
    <x v="70"/>
    <x v="19"/>
    <n v="0.40937699999999999"/>
    <n v="1.7919919999999999E-6"/>
    <n v="1.768366E-6"/>
    <n v="1.6904919999999999E-6"/>
  </r>
  <r>
    <x v="70"/>
    <x v="20"/>
    <n v="0.41421199999999903"/>
    <n v="1.083245E-6"/>
    <n v="1.0876199999999899E-6"/>
    <n v="1.0852129999999999E-6"/>
  </r>
  <r>
    <x v="70"/>
    <x v="21"/>
    <n v="0.40937699999999999"/>
    <n v="1.067057E-6"/>
    <n v="1.0740569999999899E-6"/>
    <n v="1.06662E-6"/>
  </r>
  <r>
    <x v="70"/>
    <x v="22"/>
    <n v="0.40937699999999999"/>
    <n v="1.064432E-6"/>
    <n v="1.0709950000000001E-6"/>
    <n v="1.0626819999999999E-6"/>
  </r>
  <r>
    <x v="70"/>
    <x v="23"/>
    <n v="0.41421199999999903"/>
    <n v="1.0609319999999999E-6"/>
    <n v="1.065745E-6"/>
    <n v="1.059401E-6"/>
  </r>
  <r>
    <x v="70"/>
    <x v="24"/>
    <n v="0.40937699999999999"/>
    <n v="1.0591819999999899E-6"/>
    <n v="1.0609319999999999E-6"/>
    <n v="1.0574320000000001E-6"/>
  </r>
  <r>
    <x v="70"/>
    <x v="25"/>
    <n v="0.41421199999999903"/>
    <n v="1.0613699999999999E-6"/>
    <n v="1.0622449999999999E-6"/>
    <n v="1.0559009999999999E-6"/>
  </r>
  <r>
    <x v="70"/>
    <x v="26"/>
    <n v="0.41421199999999903"/>
    <n v="1.0591819999999899E-6"/>
    <n v="1.0609319999999999E-6"/>
    <n v="1.0541509999999999E-6"/>
  </r>
  <r>
    <x v="70"/>
    <x v="27"/>
    <n v="0.41421199999999903"/>
    <n v="1.05437E-6"/>
    <n v="1.0561200000000001E-6"/>
    <n v="1.050432E-6"/>
  </r>
  <r>
    <x v="70"/>
    <x v="28"/>
    <n v="0.41421199999999903"/>
    <n v="1.053057E-6"/>
    <n v="1.053495E-6"/>
    <n v="1.049995E-6"/>
  </r>
  <r>
    <x v="70"/>
    <x v="29"/>
    <n v="0.41421199999999903"/>
    <n v="1.051307E-6"/>
    <n v="1.052182E-6"/>
    <n v="1.0478069999999999E-6"/>
  </r>
  <r>
    <x v="70"/>
    <x v="30"/>
    <n v="0.41421199999999903"/>
    <n v="7.1891799999999998E-7"/>
    <n v="7.2165299999999998E-7"/>
    <n v="7.57199E-7"/>
  </r>
  <r>
    <x v="70"/>
    <x v="31"/>
    <n v="0.419047"/>
    <n v="7.0491799999999999E-7"/>
    <n v="7.0874599999999999E-7"/>
    <n v="7.4101199999999999E-7"/>
  </r>
  <r>
    <x v="70"/>
    <x v="32"/>
    <n v="0.419047"/>
    <n v="7.0108999999999999E-7"/>
    <n v="7.0491799999999999E-7"/>
    <n v="7.38059E-7"/>
  </r>
  <r>
    <x v="70"/>
    <x v="33"/>
    <n v="0.41421199999999903"/>
    <n v="6.9901200000000001E-7"/>
    <n v="7.0251199999999996E-7"/>
    <n v="7.3357399999999998E-7"/>
  </r>
  <r>
    <x v="70"/>
    <x v="34"/>
    <n v="0.42388199999999998"/>
    <n v="6.9846499999999995E-7"/>
    <n v="6.9912099999999995E-7"/>
    <n v="7.3302700000000002E-7"/>
  </r>
  <r>
    <x v="70"/>
    <x v="35"/>
    <n v="0.42388199999999998"/>
    <n v="6.9671500000000003E-7"/>
    <n v="6.9901200000000001E-7"/>
    <n v="7.3248099999999998E-7"/>
  </r>
  <r>
    <x v="70"/>
    <x v="36"/>
    <n v="0.419047"/>
    <n v="6.9627800000000004E-7"/>
    <n v="6.9923100000000002E-7"/>
    <n v="7.3237100000000001E-7"/>
  </r>
  <r>
    <x v="70"/>
    <x v="37"/>
    <n v="0.419047"/>
    <n v="6.9573099999999997E-7"/>
    <n v="6.9835600000000001E-7"/>
    <n v="7.2963700000000004E-7"/>
  </r>
  <r>
    <x v="70"/>
    <x v="38"/>
    <n v="0.419047"/>
    <n v="6.9518400000000001E-7"/>
    <n v="6.9649600000000002E-7"/>
    <n v="7.3007400000000003E-7"/>
  </r>
  <r>
    <x v="70"/>
    <x v="39"/>
    <n v="0.419047"/>
    <n v="6.9474599999999999E-7"/>
    <n v="6.94309E-7"/>
    <n v="7.28324E-7"/>
  </r>
  <r>
    <x v="70"/>
    <x v="40"/>
    <n v="0.33684900000000001"/>
    <n v="3.4212299999999902E-7"/>
    <n v="3.6530999999999998E-7"/>
    <n v="4.3487300000000001E-7"/>
  </r>
  <r>
    <x v="71"/>
    <x v="0"/>
    <n v="0.39487099999999897"/>
    <n v="3.317985E-6"/>
    <n v="3.1184859999999999E-6"/>
    <n v="3.198985E-6"/>
  </r>
  <r>
    <x v="71"/>
    <x v="1"/>
    <n v="0.39487099999999897"/>
    <n v="3.29698499999999E-6"/>
    <n v="3.3214850000000001E-6"/>
    <n v="3.1709859999999998E-6"/>
  </r>
  <r>
    <x v="71"/>
    <x v="2"/>
    <n v="0.39970600000000001"/>
    <n v="3.282985E-6"/>
    <n v="3.3503599999999999E-6"/>
    <n v="3.15348499999999E-6"/>
  </r>
  <r>
    <x v="71"/>
    <x v="3"/>
    <n v="0.39970600000000001"/>
    <n v="3.2724849999999998E-6"/>
    <n v="3.3599849999999998E-6"/>
    <n v="3.1289860000000001E-6"/>
  </r>
  <r>
    <x v="71"/>
    <x v="4"/>
    <n v="0.39970600000000001"/>
    <n v="3.2619850000000001E-6"/>
    <n v="3.3643589999999999E-6"/>
    <n v="3.1132359999999998E-6"/>
  </r>
  <r>
    <x v="71"/>
    <x v="5"/>
    <n v="0.40454199999999901"/>
    <n v="3.254985E-6"/>
    <n v="3.3529850000000001E-6"/>
    <n v="3.1027360000000001E-6"/>
  </r>
  <r>
    <x v="71"/>
    <x v="6"/>
    <n v="0.40454199999999901"/>
    <n v="3.2514849999999999E-6"/>
    <n v="3.345985E-6"/>
    <n v="3.0869859999999999E-6"/>
  </r>
  <r>
    <x v="71"/>
    <x v="7"/>
    <n v="0.40454199999999901"/>
    <n v="3.2444849999999998E-6"/>
    <n v="3.3389849999999999E-6"/>
    <n v="3.0764860000000001E-6"/>
  </r>
  <r>
    <x v="71"/>
    <x v="8"/>
    <n v="0.40454199999999901"/>
    <n v="3.2427349999999998E-6"/>
    <n v="3.3302349999999998E-6"/>
    <n v="3.069486E-6"/>
  </r>
  <r>
    <x v="71"/>
    <x v="9"/>
    <n v="0.40454199999999901"/>
    <n v="3.2374850000000001E-6"/>
    <n v="3.3232350000000001E-6"/>
    <n v="3.0572359999999999E-6"/>
  </r>
  <r>
    <x v="71"/>
    <x v="10"/>
    <n v="0.40937699999999999"/>
    <n v="1.798992E-6"/>
    <n v="1.8484289999999999E-6"/>
    <n v="1.694867E-6"/>
  </r>
  <r>
    <x v="71"/>
    <x v="11"/>
    <n v="0.40937699999999999"/>
    <n v="1.781492E-6"/>
    <n v="1.839679E-6"/>
    <n v="1.6747419999999999E-6"/>
  </r>
  <r>
    <x v="71"/>
    <x v="12"/>
    <n v="0.40937699999999999"/>
    <n v="1.777992E-6"/>
    <n v="1.8366159999999999E-6"/>
    <n v="1.668617E-6"/>
  </r>
  <r>
    <x v="71"/>
    <x v="13"/>
    <n v="0.41421199999999903"/>
    <n v="1.7736169999999899E-6"/>
    <n v="1.828304E-6"/>
    <n v="1.663367E-6"/>
  </r>
  <r>
    <x v="71"/>
    <x v="14"/>
    <n v="0.41421199999999903"/>
    <n v="1.7718669999999899E-6"/>
    <n v="1.824804E-6"/>
    <n v="1.6581169999999899E-6"/>
  </r>
  <r>
    <x v="71"/>
    <x v="15"/>
    <n v="0.41421199999999903"/>
    <n v="1.769242E-6"/>
    <n v="1.8213039999999999E-6"/>
    <n v="1.6546170000000001E-6"/>
  </r>
  <r>
    <x v="71"/>
    <x v="16"/>
    <n v="0.41421199999999903"/>
    <n v="1.766617E-6"/>
    <n v="1.8169289999999899E-6"/>
    <n v="1.649367E-6"/>
  </r>
  <r>
    <x v="71"/>
    <x v="17"/>
    <n v="0.41421199999999903"/>
    <n v="1.763992E-6"/>
    <n v="1.813429E-6"/>
    <n v="1.649367E-6"/>
  </r>
  <r>
    <x v="71"/>
    <x v="18"/>
    <n v="0.41421199999999903"/>
    <n v="1.7604919999999999E-6"/>
    <n v="1.8073039999999999E-6"/>
    <n v="1.6441169999999999E-6"/>
  </r>
  <r>
    <x v="71"/>
    <x v="19"/>
    <n v="0.41421199999999903"/>
    <n v="1.7587419999999899E-6"/>
    <n v="1.8055539999999999E-6"/>
    <n v="1.639742E-6"/>
  </r>
  <r>
    <x v="71"/>
    <x v="20"/>
    <n v="0.41421199999999903"/>
    <n v="1.084557E-6"/>
    <n v="1.0965879999999899E-6"/>
    <n v="1.0187140000000001E-6"/>
  </r>
  <r>
    <x v="71"/>
    <x v="21"/>
    <n v="0.419047"/>
    <n v="1.0727449999999899E-6"/>
    <n v="1.088713E-6"/>
    <n v="9.9837000000000007E-7"/>
  </r>
  <r>
    <x v="71"/>
    <x v="22"/>
    <n v="0.419047"/>
    <n v="1.068807E-6"/>
    <n v="1.0839009999999999E-6"/>
    <n v="9.9443300000000002E-7"/>
  </r>
  <r>
    <x v="71"/>
    <x v="23"/>
    <n v="0.419047"/>
    <n v="1.065745E-6"/>
    <n v="1.0812759999999999E-6"/>
    <n v="9.9049499999999995E-7"/>
  </r>
  <r>
    <x v="71"/>
    <x v="24"/>
    <n v="0.419047"/>
    <n v="1.06487E-6"/>
    <n v="1.0790889999999899E-6"/>
    <n v="9.8611999999999904E-7"/>
  </r>
  <r>
    <x v="71"/>
    <x v="25"/>
    <n v="0.419047"/>
    <n v="1.0626819999999999E-6"/>
    <n v="1.0762449999999999E-6"/>
    <n v="9.869949999999999E-7"/>
  </r>
  <r>
    <x v="71"/>
    <x v="26"/>
    <n v="0.419047"/>
    <n v="1.0626819999999999E-6"/>
    <n v="1.073839E-6"/>
    <n v="9.8502599999999997E-7"/>
  </r>
  <r>
    <x v="71"/>
    <x v="27"/>
    <n v="0.419047"/>
    <n v="1.0618069999999999E-6"/>
    <n v="1.0731819999999899E-6"/>
    <n v="9.8196399999999994E-7"/>
  </r>
  <r>
    <x v="71"/>
    <x v="28"/>
    <n v="0.42388199999999998"/>
    <n v="1.0613699999999999E-6"/>
    <n v="1.071651E-6"/>
    <n v="9.7977599999999905E-7"/>
  </r>
  <r>
    <x v="71"/>
    <x v="29"/>
    <n v="0.42388199999999998"/>
    <n v="1.0596199999999999E-6"/>
    <n v="1.071214E-6"/>
    <n v="9.793389999999999E-7"/>
  </r>
  <r>
    <x v="71"/>
    <x v="30"/>
    <n v="0.42388199999999998"/>
    <n v="7.3204299999999996E-7"/>
    <n v="7.2537100000000002E-7"/>
    <n v="6.9343399999999999E-7"/>
  </r>
  <r>
    <x v="71"/>
    <x v="31"/>
    <n v="0.42388199999999998"/>
    <n v="7.1902799999999899E-7"/>
    <n v="7.1530899999999999E-7"/>
    <n v="6.7615299999999995E-7"/>
  </r>
  <r>
    <x v="71"/>
    <x v="32"/>
    <n v="0.42871699999999902"/>
    <n v="7.1574599999999998E-7"/>
    <n v="7.13449E-7"/>
    <n v="6.7068399999999997E-7"/>
  </r>
  <r>
    <x v="71"/>
    <x v="33"/>
    <n v="0.42388199999999998"/>
    <n v="7.1377799999999997E-7"/>
    <n v="7.117E-7"/>
    <n v="6.6827799999999899E-7"/>
  </r>
  <r>
    <x v="71"/>
    <x v="34"/>
    <n v="0.42871699999999902"/>
    <n v="7.1312099999999899E-7"/>
    <n v="7.1224600000000004E-7"/>
    <n v="6.6565300000000001E-7"/>
  </r>
  <r>
    <x v="71"/>
    <x v="35"/>
    <n v="0.43355299999999902"/>
    <n v="7.1268399999999995E-7"/>
    <n v="7.0787099999999997E-7"/>
    <n v="6.6576199999999995E-7"/>
  </r>
  <r>
    <x v="71"/>
    <x v="36"/>
    <n v="0.42871699999999902"/>
    <n v="7.12356E-7"/>
    <n v="7.0863699999999899E-7"/>
    <n v="6.6630900000000001E-7"/>
  </r>
  <r>
    <x v="71"/>
    <x v="37"/>
    <n v="0.42871699999999902"/>
    <n v="7.1191799999999998E-7"/>
    <n v="7.0721499999999997E-7"/>
    <n v="6.64122E-7"/>
  </r>
  <r>
    <x v="71"/>
    <x v="38"/>
    <n v="0.42871699999999902"/>
    <n v="7.1071500000000002E-7"/>
    <n v="7.0710600000000003E-7"/>
    <n v="6.6302799999999997E-7"/>
  </r>
  <r>
    <x v="71"/>
    <x v="39"/>
    <n v="0.42871699999999902"/>
    <n v="7.1093400000000003E-7"/>
    <n v="7.0677799999999998E-7"/>
    <n v="6.6127799999999995E-7"/>
  </r>
  <r>
    <x v="71"/>
    <x v="40"/>
    <n v="0.31750899999999999"/>
    <n v="3.18498E-7"/>
    <n v="3.7493500000000002E-7"/>
    <n v="4.2393499999999999E-7"/>
  </r>
  <r>
    <x v="72"/>
    <x v="0"/>
    <n v="0.40454199999999901"/>
    <n v="3.170985E-6"/>
    <n v="95199584"/>
    <n v="3.415984E-6"/>
  </r>
  <r>
    <x v="72"/>
    <x v="1"/>
    <n v="0.40454199999999901"/>
    <n v="3.156986E-6"/>
    <n v="39199832"/>
    <n v="3.184986E-6"/>
  </r>
  <r>
    <x v="72"/>
    <x v="2"/>
    <n v="0.40454199999999901"/>
    <n v="3.1307360000000001E-6"/>
    <n v="3.2024850000000001E-6"/>
    <n v="3.170985E-6"/>
  </r>
  <r>
    <x v="72"/>
    <x v="3"/>
    <n v="0.40937699999999999"/>
    <n v="3.113235E-6"/>
    <n v="3.1744859999999999E-6"/>
    <n v="3.153486E-6"/>
  </r>
  <r>
    <x v="72"/>
    <x v="4"/>
    <n v="0.40937699999999999"/>
    <n v="3.1027349999999999E-6"/>
    <n v="3.29873499999999E-6"/>
    <n v="3.1429859999999998E-6"/>
  </r>
  <r>
    <x v="72"/>
    <x v="5"/>
    <n v="0.40937699999999999"/>
    <n v="3.0992360000000001E-6"/>
    <n v="3.32673499999999E-6"/>
    <n v="3.1324849999999999E-6"/>
  </r>
  <r>
    <x v="72"/>
    <x v="6"/>
    <n v="0.41421199999999903"/>
    <n v="3.0904859999999999E-6"/>
    <n v="3.32673499999999E-6"/>
    <n v="3.121986E-6"/>
  </r>
  <r>
    <x v="72"/>
    <x v="7"/>
    <n v="0.41421199999999903"/>
    <n v="3.0817359999999998E-6"/>
    <n v="3.3214850000000001E-6"/>
    <n v="3.1184859999999999E-6"/>
  </r>
  <r>
    <x v="72"/>
    <x v="8"/>
    <n v="0.41421199999999903"/>
    <n v="3.07823599999999E-6"/>
    <n v="3.314485E-6"/>
    <n v="3.10798599999999E-6"/>
  </r>
  <r>
    <x v="72"/>
    <x v="9"/>
    <n v="0.41421199999999903"/>
    <n v="3.0747360000000001E-6"/>
    <n v="3.3074849999999999E-6"/>
    <n v="3.097486E-6"/>
  </r>
  <r>
    <x v="72"/>
    <x v="10"/>
    <n v="0.419047"/>
    <n v="1.7596169999999899E-6"/>
    <n v="1.869866E-6"/>
    <n v="1.8339909999999999E-6"/>
  </r>
  <r>
    <x v="72"/>
    <x v="11"/>
    <n v="0.42388199999999998"/>
    <n v="1.741242E-6"/>
    <n v="1.8593660000000001E-6"/>
    <n v="1.8077409999999999E-6"/>
  </r>
  <r>
    <x v="72"/>
    <x v="12"/>
    <n v="0.42388199999999998"/>
    <n v="1.735992E-6"/>
    <n v="1.855866E-6"/>
    <n v="1.798991E-6"/>
  </r>
  <r>
    <x v="72"/>
    <x v="13"/>
    <n v="0.42388199999999998"/>
    <n v="1.7324919999999999E-6"/>
    <n v="1.8506159999999999E-6"/>
    <n v="1.7937409999999999E-6"/>
  </r>
  <r>
    <x v="72"/>
    <x v="14"/>
    <n v="0.419047"/>
    <n v="1.7311789999999899E-6"/>
    <n v="1.843616E-6"/>
    <n v="1.7902419999999999E-6"/>
  </r>
  <r>
    <x v="72"/>
    <x v="15"/>
    <n v="0.42388199999999998"/>
    <n v="1.7303039999999899E-6"/>
    <n v="1.842741E-6"/>
    <n v="1.779742E-6"/>
  </r>
  <r>
    <x v="72"/>
    <x v="16"/>
    <n v="0.42388199999999998"/>
    <n v="1.7272420000000001E-6"/>
    <n v="1.8366159999999999E-6"/>
    <n v="1.779742E-6"/>
  </r>
  <r>
    <x v="72"/>
    <x v="17"/>
    <n v="0.42388199999999998"/>
    <n v="1.726804E-6"/>
    <n v="1.8339909999999999E-6"/>
    <n v="1.7736169999999899E-6"/>
  </r>
  <r>
    <x v="72"/>
    <x v="18"/>
    <n v="0.42388199999999998"/>
    <n v="1.722429E-6"/>
    <n v="1.8313660000000001E-6"/>
    <n v="1.767492E-6"/>
  </r>
  <r>
    <x v="72"/>
    <x v="19"/>
    <n v="0.42388199999999998"/>
    <n v="1.721992E-6"/>
    <n v="1.826116E-6"/>
    <n v="1.7631169999999999E-6"/>
  </r>
  <r>
    <x v="72"/>
    <x v="20"/>
    <n v="0.42388199999999998"/>
    <n v="1.072963E-6"/>
    <n v="1.1055569999999999E-6"/>
    <n v="1.137057E-6"/>
  </r>
  <r>
    <x v="72"/>
    <x v="21"/>
    <n v="0.43355299999999902"/>
    <n v="1.057651E-6"/>
    <n v="1.093307E-6"/>
    <n v="1.1169319999999899E-6"/>
  </r>
  <r>
    <x v="72"/>
    <x v="22"/>
    <n v="0.42871699999999902"/>
    <n v="1.056776E-6"/>
    <n v="1.089151E-6"/>
    <n v="1.11212E-6"/>
  </r>
  <r>
    <x v="72"/>
    <x v="23"/>
    <n v="0.42871699999999902"/>
    <n v="1.0528389999999999E-6"/>
    <n v="1.0863070000000001E-6"/>
    <n v="1.1046819999999999E-6"/>
  </r>
  <r>
    <x v="72"/>
    <x v="24"/>
    <n v="0.42871699999999902"/>
    <n v="1.053057E-6"/>
    <n v="1.083245E-6"/>
    <n v="1.1024950000000001E-6"/>
  </r>
  <r>
    <x v="72"/>
    <x v="25"/>
    <n v="0.42871699999999902"/>
    <n v="1.05087E-6"/>
    <n v="1.0804009999999899E-6"/>
    <n v="1.1007450000000001E-6"/>
  </r>
  <r>
    <x v="72"/>
    <x v="26"/>
    <n v="0.42871699999999902"/>
    <n v="1.0506510000000001E-6"/>
    <n v="1.0812759999999999E-6"/>
    <n v="1.097245E-6"/>
  </r>
  <r>
    <x v="72"/>
    <x v="27"/>
    <n v="0.42871699999999902"/>
    <n v="1.0482449999999999E-6"/>
    <n v="1.076463E-6"/>
    <n v="1.095057E-6"/>
  </r>
  <r>
    <x v="72"/>
    <x v="28"/>
    <n v="0.42871699999999902"/>
    <n v="1.0464949999999999E-6"/>
    <n v="1.076026E-6"/>
    <n v="1.093745E-6"/>
  </r>
  <r>
    <x v="72"/>
    <x v="29"/>
    <n v="0.42871699999999902"/>
    <n v="1.0469319999999999E-6"/>
    <n v="1.0727449999999899E-6"/>
    <n v="1.0924319999999999E-6"/>
  </r>
  <r>
    <x v="72"/>
    <x v="30"/>
    <n v="0.44322299999999998"/>
    <n v="7.3007400000000003E-7"/>
    <n v="7.27668E-7"/>
    <n v="7.8837099999999999E-7"/>
  </r>
  <r>
    <x v="72"/>
    <x v="31"/>
    <n v="0.438388"/>
    <n v="7.1727800000000003E-7"/>
    <n v="7.1716799999999995E-7"/>
    <n v="7.7021499999999899E-7"/>
  </r>
  <r>
    <x v="72"/>
    <x v="32"/>
    <n v="0.438388"/>
    <n v="7.1366800000000001E-7"/>
    <n v="7.13449E-7"/>
    <n v="7.6496499999999997E-7"/>
  </r>
  <r>
    <x v="72"/>
    <x v="33"/>
    <n v="0.438388"/>
    <n v="7.1301200000000001E-7"/>
    <n v="7.1159000000000003E-7"/>
    <n v="7.6562099999999997E-7"/>
  </r>
  <r>
    <x v="72"/>
    <x v="34"/>
    <n v="0.438388"/>
    <n v="7.1082399999999996E-7"/>
    <n v="7.0984000000000001E-7"/>
    <n v="7.6376200000000001E-7"/>
  </r>
  <r>
    <x v="72"/>
    <x v="35"/>
    <n v="0.44322299999999998"/>
    <n v="7.1049600000000001E-7"/>
    <n v="7.0688700000000002E-7"/>
    <n v="7.6310499999999998E-7"/>
  </r>
  <r>
    <x v="72"/>
    <x v="36"/>
    <n v="0.44322299999999998"/>
    <n v="7.0940300000000002E-7"/>
    <n v="7.0743399999999998E-7"/>
    <n v="7.6146500000000002E-7"/>
  </r>
  <r>
    <x v="72"/>
    <x v="37"/>
    <n v="0.44322299999999998"/>
    <n v="7.09621E-7"/>
    <n v="7.0776200000000003E-7"/>
    <n v="7.5949599999999999E-7"/>
  </r>
  <r>
    <x v="72"/>
    <x v="38"/>
    <n v="0.438388"/>
    <n v="7.0940300000000002E-7"/>
    <n v="7.0546499999999899E-7"/>
    <n v="7.5851200000000004E-7"/>
  </r>
  <r>
    <x v="72"/>
    <x v="39"/>
    <n v="0.438388"/>
    <n v="7.2154300000000002E-7"/>
    <n v="7.0393400000000004E-7"/>
    <n v="7.5982399999999898E-7"/>
  </r>
  <r>
    <x v="72"/>
    <x v="40"/>
    <n v="0.41421199999999903"/>
    <n v="4.2524799999999902E-7"/>
    <n v="4.1431000000000001E-7"/>
    <n v="4.7424699999999902E-7"/>
  </r>
  <r>
    <x v="73"/>
    <x v="0"/>
    <n v="0.35619000000000001"/>
    <n v="3.415984E-6"/>
    <n v="3.4719839999999999E-6"/>
    <n v="2.7019879999999998E-6"/>
  </r>
  <r>
    <x v="73"/>
    <x v="1"/>
    <n v="0.35619000000000001"/>
    <n v="3.42998399999999E-6"/>
    <n v="3.37048399999999E-6"/>
    <n v="2.484988E-6"/>
  </r>
  <r>
    <x v="73"/>
    <x v="2"/>
    <n v="0.36102499999999998"/>
    <n v="3.4089839999999999E-6"/>
    <n v="3.3984840000000001E-6"/>
    <n v="2.439489E-6"/>
  </r>
  <r>
    <x v="73"/>
    <x v="3"/>
    <n v="0.36585999999999902"/>
    <n v="3.387984E-6"/>
    <n v="3.3984840000000001E-6"/>
    <n v="2.4167390000000001E-6"/>
  </r>
  <r>
    <x v="73"/>
    <x v="4"/>
    <n v="0.36585999999999902"/>
    <n v="3.37398399999999E-6"/>
    <n v="3.3879849999999998E-6"/>
    <n v="2.4009889999999999E-6"/>
  </r>
  <r>
    <x v="73"/>
    <x v="5"/>
    <n v="0.370695"/>
    <n v="3.37048399999999E-6"/>
    <n v="3.3809850000000001E-6"/>
    <n v="2.3904890000000001E-6"/>
  </r>
  <r>
    <x v="73"/>
    <x v="6"/>
    <n v="0.370695"/>
    <n v="3.3599849999999998E-6"/>
    <n v="3.37398399999999E-6"/>
    <n v="2.379989E-6"/>
  </r>
  <r>
    <x v="73"/>
    <x v="7"/>
    <n v="0.375531"/>
    <n v="3.3494839999999998E-6"/>
    <n v="3.3634849999999999E-6"/>
    <n v="2.3747389999999999E-6"/>
  </r>
  <r>
    <x v="73"/>
    <x v="8"/>
    <n v="0.375531"/>
    <n v="3.342485E-6"/>
    <n v="3.3529839999999999E-6"/>
    <n v="2.36598899999999E-6"/>
  </r>
  <r>
    <x v="73"/>
    <x v="9"/>
    <n v="0.38036599999999998"/>
    <n v="3.32848499999999E-6"/>
    <n v="3.3459839999999998E-6"/>
    <n v="2.3607390000000001E-6"/>
  </r>
  <r>
    <x v="73"/>
    <x v="10"/>
    <n v="0.38036599999999998"/>
    <n v="1.8899909999999899E-6"/>
    <n v="1.8462409999999899E-6"/>
    <n v="1.4096179999999899E-6"/>
  </r>
  <r>
    <x v="73"/>
    <x v="11"/>
    <n v="0.38520099999999902"/>
    <n v="1.870741E-6"/>
    <n v="1.8357409999999999E-6"/>
    <n v="1.3851179999999999E-6"/>
  </r>
  <r>
    <x v="73"/>
    <x v="12"/>
    <n v="0.38520099999999902"/>
    <n v="1.8637409999999999E-6"/>
    <n v="1.828741E-6"/>
    <n v="1.3816179999999999E-6"/>
  </r>
  <r>
    <x v="73"/>
    <x v="13"/>
    <n v="0.38520099999999902"/>
    <n v="1.858491E-6"/>
    <n v="1.823491E-6"/>
    <n v="1.376368E-6"/>
  </r>
  <r>
    <x v="73"/>
    <x v="14"/>
    <n v="0.38520099999999902"/>
    <n v="1.855866E-6"/>
    <n v="1.8164910000000001E-6"/>
    <n v="1.374619E-6"/>
  </r>
  <r>
    <x v="73"/>
    <x v="15"/>
    <n v="0.38520099999999902"/>
    <n v="1.854116E-6"/>
    <n v="1.809492E-6"/>
    <n v="1.372868E-6"/>
  </r>
  <r>
    <x v="73"/>
    <x v="16"/>
    <n v="0.38520099999999902"/>
    <n v="1.8506159999999999E-6"/>
    <n v="1.809491E-6"/>
    <n v="1.3702429999999999E-6"/>
  </r>
  <r>
    <x v="73"/>
    <x v="17"/>
    <n v="0.39003599999999999"/>
    <n v="1.8471159999999899E-6"/>
    <n v="1.8059919999999999E-6"/>
    <n v="1.3684929999999999E-6"/>
  </r>
  <r>
    <x v="73"/>
    <x v="18"/>
    <n v="0.39003599999999999"/>
    <n v="1.8453660000000001E-6"/>
    <n v="1.800741E-6"/>
    <n v="1.3641189999999899E-6"/>
  </r>
  <r>
    <x v="73"/>
    <x v="19"/>
    <n v="0.39003599999999999"/>
    <n v="1.841866E-6"/>
    <n v="1.797241E-6"/>
    <n v="1.3632430000000001E-6"/>
  </r>
  <r>
    <x v="73"/>
    <x v="20"/>
    <n v="0.39487099999999897"/>
    <n v="1.1318069999999899E-6"/>
    <n v="1.0876199999999899E-6"/>
    <n v="8.8462100000000002E-7"/>
  </r>
  <r>
    <x v="73"/>
    <x v="21"/>
    <n v="0.39003599999999999"/>
    <n v="1.1151820000000001E-6"/>
    <n v="1.0753699999999999E-6"/>
    <n v="8.6755799999999997E-7"/>
  </r>
  <r>
    <x v="73"/>
    <x v="22"/>
    <n v="0.39487099999999897"/>
    <n v="1.109495E-6"/>
    <n v="1.0718700000000001E-6"/>
    <n v="8.6230799999999999E-7"/>
  </r>
  <r>
    <x v="73"/>
    <x v="23"/>
    <n v="0.39487099999999897"/>
    <n v="1.10862E-6"/>
    <n v="1.0701200000000001E-6"/>
    <n v="8.5990199999999997E-7"/>
  </r>
  <r>
    <x v="73"/>
    <x v="24"/>
    <n v="0.39970600000000001"/>
    <n v="1.10687E-6"/>
    <n v="1.067495E-6"/>
    <n v="8.5946399999999899E-7"/>
  </r>
  <r>
    <x v="73"/>
    <x v="25"/>
    <n v="0.39487099999999897"/>
    <n v="1.1055569999999999E-6"/>
    <n v="1.0613699999999999E-6"/>
    <n v="8.5837099999999995E-7"/>
  </r>
  <r>
    <x v="73"/>
    <x v="26"/>
    <n v="0.39970600000000001"/>
    <n v="1.1029319999999899E-6"/>
    <n v="1.0596199999999999E-6"/>
    <n v="8.5880799999999899E-7"/>
  </r>
  <r>
    <x v="73"/>
    <x v="27"/>
    <n v="0.39970600000000001"/>
    <n v="1.1020569999999899E-6"/>
    <n v="1.0569950000000001E-6"/>
    <n v="8.5793299999999898E-7"/>
  </r>
  <r>
    <x v="73"/>
    <x v="28"/>
    <n v="0.39970600000000001"/>
    <n v="1.1016199999999899E-6"/>
    <n v="1.0552450000000001E-6"/>
    <n v="8.6099599999999999E-7"/>
  </r>
  <r>
    <x v="73"/>
    <x v="29"/>
    <n v="0.39970600000000001"/>
    <n v="1.1007450000000001E-6"/>
    <n v="1.053495E-6"/>
    <n v="8.5990199999999997E-7"/>
  </r>
  <r>
    <x v="73"/>
    <x v="30"/>
    <n v="0.40454199999999901"/>
    <n v="7.5796499999999997E-7"/>
    <n v="7.0502799999999995E-7"/>
    <n v="6.4891899999999898E-7"/>
  </r>
  <r>
    <x v="73"/>
    <x v="31"/>
    <n v="0.40454199999999901"/>
    <n v="7.4330899999999998E-7"/>
    <n v="6.8971500000000003E-7"/>
    <n v="6.3251199999999999E-7"/>
  </r>
  <r>
    <x v="73"/>
    <x v="32"/>
    <n v="0.40454199999999901"/>
    <n v="7.3959000000000002E-7"/>
    <n v="6.86653E-7"/>
    <n v="6.3076199999999997E-7"/>
  </r>
  <r>
    <x v="73"/>
    <x v="33"/>
    <n v="0.40937699999999999"/>
    <n v="7.3718399999999999E-7"/>
    <n v="6.8337100000000004E-7"/>
    <n v="6.2726200000000002E-7"/>
  </r>
  <r>
    <x v="73"/>
    <x v="34"/>
    <n v="0.40454199999999901"/>
    <n v="7.38059E-7"/>
    <n v="6.8337100000000004E-7"/>
    <n v="6.2758999999999997E-7"/>
  </r>
  <r>
    <x v="73"/>
    <x v="35"/>
    <n v="0.40454199999999901"/>
    <n v="7.3433999999999899E-7"/>
    <n v="6.8052800000000002E-7"/>
    <n v="6.2715299999999998E-7"/>
  </r>
  <r>
    <x v="73"/>
    <x v="36"/>
    <n v="0.40454199999999901"/>
    <n v="7.3587099999999996E-7"/>
    <n v="6.79653E-7"/>
    <n v="6.2769999999999898E-7"/>
  </r>
  <r>
    <x v="73"/>
    <x v="37"/>
    <n v="0.40937699999999999"/>
    <n v="7.3783999999999999E-7"/>
    <n v="6.7943399999999999E-7"/>
    <n v="6.2682500000000003E-7"/>
  </r>
  <r>
    <x v="73"/>
    <x v="38"/>
    <n v="0.40454199999999901"/>
    <n v="7.3718399999999999E-7"/>
    <n v="6.7724599999999995E-7"/>
    <n v="6.2649699999999998E-7"/>
  </r>
  <r>
    <x v="73"/>
    <x v="39"/>
    <n v="0.40937699999999999"/>
    <n v="7.37403E-7"/>
    <n v="6.7833999999999997E-7"/>
    <n v="6.2573100000000001E-7"/>
  </r>
  <r>
    <x v="73"/>
    <x v="40"/>
    <n v="0.36585999999999902"/>
    <n v="3.94623E-7"/>
    <n v="3.6749799999999902E-7"/>
    <n v="3.9199800000000001E-7"/>
  </r>
  <r>
    <x v="74"/>
    <x v="0"/>
    <n v="0.39487099999999897"/>
    <n v="3.3022349999999998E-6"/>
    <n v="3.4124839999999999E-6"/>
    <n v="4.2559810000000001E-6"/>
  </r>
  <r>
    <x v="74"/>
    <x v="1"/>
    <n v="0.39970600000000001"/>
    <n v="3.2479849999999999E-6"/>
    <n v="3.473734E-6"/>
    <n v="3.1429859999999998E-6"/>
  </r>
  <r>
    <x v="74"/>
    <x v="2"/>
    <n v="0.40454199999999901"/>
    <n v="3.2339850000000001E-6"/>
    <n v="3.5209839999999998E-6"/>
    <n v="3.1429859999999998E-6"/>
  </r>
  <r>
    <x v="74"/>
    <x v="3"/>
    <n v="0.40454199999999901"/>
    <n v="3.226985E-6"/>
    <n v="3.5227339999999998E-6"/>
    <n v="3.123736E-6"/>
  </r>
  <r>
    <x v="74"/>
    <x v="4"/>
    <n v="0.40937699999999999"/>
    <n v="3.2147349999999998E-6"/>
    <n v="3.51573399999999E-6"/>
    <n v="3.113235E-6"/>
  </r>
  <r>
    <x v="74"/>
    <x v="5"/>
    <n v="0.40937699999999999"/>
    <n v="3.2077350000000001E-6"/>
    <n v="3.505234E-6"/>
    <n v="3.1009860000000001E-6"/>
  </r>
  <r>
    <x v="74"/>
    <x v="6"/>
    <n v="0.40937699999999999"/>
    <n v="3.2042350000000001E-6"/>
    <n v="3.4999839999999999E-6"/>
    <n v="3.0922359999999999E-6"/>
  </r>
  <r>
    <x v="74"/>
    <x v="7"/>
    <n v="0.40937699999999999"/>
    <n v="3.200735E-6"/>
    <n v="3.4912339999999998E-6"/>
    <n v="3.07823599999999E-6"/>
  </r>
  <r>
    <x v="74"/>
    <x v="8"/>
    <n v="0.40937699999999999"/>
    <n v="3.1937349999999999E-6"/>
    <n v="3.4824840000000001E-6"/>
    <n v="3.067736E-6"/>
  </r>
  <r>
    <x v="74"/>
    <x v="9"/>
    <n v="0.40937699999999999"/>
    <n v="3.1884849999999998E-6"/>
    <n v="3.473734E-6"/>
    <n v="3.0607359999999999E-6"/>
  </r>
  <r>
    <x v="74"/>
    <x v="10"/>
    <n v="0.41421199999999903"/>
    <n v="1.7884919999999899E-6"/>
    <n v="1.9626160000000001E-6"/>
    <n v="1.7727419999999899E-6"/>
  </r>
  <r>
    <x v="74"/>
    <x v="11"/>
    <n v="0.41421199999999903"/>
    <n v="1.7736169999999899E-6"/>
    <n v="1.9473029999999998E-6"/>
    <n v="1.753492E-6"/>
  </r>
  <r>
    <x v="74"/>
    <x v="12"/>
    <n v="0.41421199999999903"/>
    <n v="1.7718669999999899E-6"/>
    <n v="1.9403030000000002E-6"/>
    <n v="1.7456169999999999E-6"/>
  </r>
  <r>
    <x v="74"/>
    <x v="13"/>
    <n v="0.419047"/>
    <n v="1.768367E-6"/>
    <n v="1.9337409999999999E-6"/>
    <n v="1.739492E-6"/>
  </r>
  <r>
    <x v="74"/>
    <x v="14"/>
    <n v="0.419047"/>
    <n v="1.766617E-6"/>
    <n v="1.9328660000000001E-6"/>
    <n v="1.735992E-6"/>
  </r>
  <r>
    <x v="74"/>
    <x v="15"/>
    <n v="0.419047"/>
    <n v="1.7613669999999999E-6"/>
    <n v="1.92674099999999E-6"/>
    <n v="1.7298669999999899E-6"/>
  </r>
  <r>
    <x v="74"/>
    <x v="16"/>
    <n v="0.419047"/>
    <n v="1.7604919999999999E-6"/>
    <n v="1.9249910000000002E-6"/>
    <n v="1.7298669999999899E-6"/>
  </r>
  <r>
    <x v="74"/>
    <x v="17"/>
    <n v="0.419047"/>
    <n v="1.7569920000000001E-6"/>
    <n v="1.9188659999999999E-6"/>
    <n v="1.723742E-6"/>
  </r>
  <r>
    <x v="74"/>
    <x v="18"/>
    <n v="0.419047"/>
    <n v="1.7578669999999899E-6"/>
    <n v="1.9153659999999998E-6"/>
    <n v="1.7193669999999999E-6"/>
  </r>
  <r>
    <x v="74"/>
    <x v="19"/>
    <n v="0.42388199999999998"/>
    <n v="1.753492E-6"/>
    <n v="1.91186599999999E-6"/>
    <n v="1.7193669999999999E-6"/>
  </r>
  <r>
    <x v="74"/>
    <x v="20"/>
    <n v="0.42388199999999998"/>
    <n v="1.083245E-6"/>
    <n v="1.1867129999999999E-6"/>
    <n v="1.079745E-6"/>
  </r>
  <r>
    <x v="74"/>
    <x v="21"/>
    <n v="0.419047"/>
    <n v="1.06837E-6"/>
    <n v="1.173151E-6"/>
    <n v="1.06487E-6"/>
  </r>
  <r>
    <x v="74"/>
    <x v="22"/>
    <n v="0.42388199999999998"/>
    <n v="1.065307E-6"/>
    <n v="1.1644010000000001E-6"/>
    <n v="1.0578699999999899E-6"/>
  </r>
  <r>
    <x v="74"/>
    <x v="23"/>
    <n v="0.419047"/>
    <n v="1.06312E-6"/>
    <n v="1.161776E-6"/>
    <n v="1.053495E-6"/>
  </r>
  <r>
    <x v="74"/>
    <x v="24"/>
    <n v="0.419047"/>
    <n v="1.0609319999999999E-6"/>
    <n v="1.159151E-6"/>
    <n v="1.051745E-6"/>
  </r>
  <r>
    <x v="74"/>
    <x v="25"/>
    <n v="0.42388199999999998"/>
    <n v="1.0600569999999999E-6"/>
    <n v="1.1560879999999999E-6"/>
    <n v="1.05087E-6"/>
  </r>
  <r>
    <x v="74"/>
    <x v="26"/>
    <n v="0.42871699999999902"/>
    <n v="1.0600569999999999E-6"/>
    <n v="1.1552129999999999E-6"/>
    <n v="1.05087E-6"/>
  </r>
  <r>
    <x v="74"/>
    <x v="27"/>
    <n v="0.42388199999999998"/>
    <n v="1.060276E-6"/>
    <n v="1.152369E-6"/>
    <n v="1.047151E-6"/>
  </r>
  <r>
    <x v="74"/>
    <x v="28"/>
    <n v="0.42871699999999902"/>
    <n v="1.0600569999999999E-6"/>
    <n v="1.1514939999999999E-6"/>
    <n v="1.044964E-6"/>
  </r>
  <r>
    <x v="74"/>
    <x v="29"/>
    <n v="0.42388199999999998"/>
    <n v="1.0596199999999999E-6"/>
    <n v="1.146463E-6"/>
    <n v="1.042776E-6"/>
  </r>
  <r>
    <x v="74"/>
    <x v="30"/>
    <n v="0.43355299999999902"/>
    <n v="7.2865299999999998E-7"/>
    <n v="7.9952700000000004E-7"/>
    <n v="7.4013699999999998E-7"/>
  </r>
  <r>
    <x v="74"/>
    <x v="31"/>
    <n v="0.438388"/>
    <n v="7.1410600000000003E-7"/>
    <n v="7.8552699999999898E-7"/>
    <n v="7.2384E-7"/>
  </r>
  <r>
    <x v="74"/>
    <x v="32"/>
    <n v="0.438388"/>
    <n v="7.1377799999999997E-7"/>
    <n v="7.8060500000000002E-7"/>
    <n v="7.1902799999999899E-7"/>
  </r>
  <r>
    <x v="74"/>
    <x v="33"/>
    <n v="0.438388"/>
    <n v="7.1137100000000002E-7"/>
    <n v="7.7797999999999998E-7"/>
    <n v="7.1815300000000004E-7"/>
  </r>
  <r>
    <x v="74"/>
    <x v="34"/>
    <n v="0.438388"/>
    <n v="7.1126199999999998E-7"/>
    <n v="7.7535499999999899E-7"/>
    <n v="7.1574599999999998E-7"/>
  </r>
  <r>
    <x v="74"/>
    <x v="35"/>
    <n v="0.43355299999999902"/>
    <n v="7.1082399999999996E-7"/>
    <n v="7.7360500000000002E-7"/>
    <n v="7.1465299999999999E-7"/>
  </r>
  <r>
    <x v="74"/>
    <x v="36"/>
    <n v="0.438388"/>
    <n v="7.1016799999999996E-7"/>
    <n v="7.7240199999999996E-7"/>
    <n v="7.1312099999999899E-7"/>
  </r>
  <r>
    <x v="74"/>
    <x v="37"/>
    <n v="0.42871699999999902"/>
    <n v="7.1016799999999996E-7"/>
    <n v="7.6922999999999996E-7"/>
    <n v="7.1421499999999997E-7"/>
  </r>
  <r>
    <x v="74"/>
    <x v="38"/>
    <n v="0.438388"/>
    <n v="7.0973099999999996E-7"/>
    <n v="7.7021499999999899E-7"/>
    <n v="7.1082399999999996E-7"/>
  </r>
  <r>
    <x v="74"/>
    <x v="39"/>
    <n v="0.438388"/>
    <n v="7.1016799999999996E-7"/>
    <n v="7.6780900000000002E-7"/>
    <n v="7.08965E-7"/>
  </r>
  <r>
    <x v="74"/>
    <x v="40"/>
    <n v="0.264322"/>
    <n v="3.07998E-7"/>
    <n v="3.8674799999999999E-7"/>
    <n v="4.3224799999999901E-7"/>
  </r>
  <r>
    <x v="75"/>
    <x v="0"/>
    <n v="0.38520099999999902"/>
    <n v="3.40198399999999E-6"/>
    <n v="3.639983E-6"/>
    <n v="4.5359789999999902E-6"/>
  </r>
  <r>
    <x v="75"/>
    <x v="1"/>
    <n v="0.39003599999999999"/>
    <n v="3.3967349999999999E-6"/>
    <n v="3.2234849999999999E-6"/>
    <n v="2.9714859999999999E-6"/>
  </r>
  <r>
    <x v="75"/>
    <x v="2"/>
    <n v="0.39003599999999999"/>
    <n v="3.3774850000000001E-6"/>
    <n v="3.29698499999999E-6"/>
    <n v="2.953986E-6"/>
  </r>
  <r>
    <x v="75"/>
    <x v="3"/>
    <n v="0.39003599999999999"/>
    <n v="3.3634840000000001E-6"/>
    <n v="3.2899850000000001E-6"/>
    <n v="2.950486E-6"/>
  </r>
  <r>
    <x v="75"/>
    <x v="4"/>
    <n v="0.39487099999999897"/>
    <n v="3.3512350000000001E-6"/>
    <n v="3.2759849999999999E-6"/>
    <n v="2.950486E-6"/>
  </r>
  <r>
    <x v="75"/>
    <x v="5"/>
    <n v="0.39487099999999897"/>
    <n v="3.340735E-6"/>
    <n v="3.2602350000000001E-6"/>
    <n v="2.9434870000000001E-6"/>
  </r>
  <r>
    <x v="75"/>
    <x v="6"/>
    <n v="0.39487099999999897"/>
    <n v="3.3319849999999998E-6"/>
    <n v="3.2444849999999998E-6"/>
    <n v="2.9399870000000001E-6"/>
  </r>
  <r>
    <x v="75"/>
    <x v="7"/>
    <n v="0.39970600000000001"/>
    <n v="3.32848499999999E-6"/>
    <n v="3.2339850000000001E-6"/>
    <n v="2.9364859999999998E-6"/>
  </r>
  <r>
    <x v="75"/>
    <x v="8"/>
    <n v="0.39970600000000001"/>
    <n v="3.317985E-6"/>
    <n v="3.2199849999999999E-6"/>
    <n v="2.9259869999999999E-6"/>
  </r>
  <r>
    <x v="75"/>
    <x v="9"/>
    <n v="0.39970600000000001"/>
    <n v="3.314485E-6"/>
    <n v="3.2059850000000001E-6"/>
    <n v="2.9259869999999999E-6"/>
  </r>
  <r>
    <x v="75"/>
    <x v="10"/>
    <n v="0.40454199999999901"/>
    <n v="1.8331159999999899E-6"/>
    <n v="1.8024909999999899E-6"/>
    <n v="1.749992E-6"/>
  </r>
  <r>
    <x v="75"/>
    <x v="11"/>
    <n v="0.40454199999999901"/>
    <n v="1.8182409999999899E-6"/>
    <n v="1.7884909999999899E-6"/>
    <n v="1.722867E-6"/>
  </r>
  <r>
    <x v="75"/>
    <x v="12"/>
    <n v="0.40454199999999901"/>
    <n v="1.812991E-6"/>
    <n v="1.780617E-6"/>
    <n v="1.7149919999999899E-6"/>
  </r>
  <r>
    <x v="75"/>
    <x v="13"/>
    <n v="0.40454199999999901"/>
    <n v="1.8068659999999999E-6"/>
    <n v="1.769242E-6"/>
    <n v="1.708867E-6"/>
  </r>
  <r>
    <x v="75"/>
    <x v="14"/>
    <n v="0.40454199999999901"/>
    <n v="1.8059909999999999E-6"/>
    <n v="1.763992E-6"/>
    <n v="1.7036169999999999E-6"/>
  </r>
  <r>
    <x v="75"/>
    <x v="15"/>
    <n v="0.40454199999999901"/>
    <n v="1.8016160000000001E-6"/>
    <n v="1.7561170000000001E-6"/>
    <n v="1.6983670000000001E-6"/>
  </r>
  <r>
    <x v="75"/>
    <x v="16"/>
    <n v="0.40454199999999901"/>
    <n v="1.798117E-6"/>
    <n v="1.7482419999999999E-6"/>
    <n v="1.695742E-6"/>
  </r>
  <r>
    <x v="75"/>
    <x v="17"/>
    <n v="0.40937699999999999"/>
    <n v="1.797241E-6"/>
    <n v="1.740367E-6"/>
    <n v="1.6896169999999999E-6"/>
  </r>
  <r>
    <x v="75"/>
    <x v="18"/>
    <n v="0.40937699999999999"/>
    <n v="1.7928659999999999E-6"/>
    <n v="1.735117E-6"/>
    <n v="1.6852419999999899E-6"/>
  </r>
  <r>
    <x v="75"/>
    <x v="19"/>
    <n v="0.40937699999999999"/>
    <n v="1.7919919999999999E-6"/>
    <n v="1.7289919999999899E-6"/>
    <n v="1.679992E-6"/>
  </r>
  <r>
    <x v="75"/>
    <x v="20"/>
    <n v="0.40937699999999999"/>
    <n v="1.098557E-6"/>
    <n v="1.058089E-6"/>
    <n v="1.09812E-6"/>
  </r>
  <r>
    <x v="75"/>
    <x v="21"/>
    <n v="0.41421199999999903"/>
    <n v="1.0849950000000001E-6"/>
    <n v="1.042776E-6"/>
    <n v="1.079745E-6"/>
  </r>
  <r>
    <x v="75"/>
    <x v="22"/>
    <n v="0.41421199999999903"/>
    <n v="1.081932E-6"/>
    <n v="1.0370889999999999E-6"/>
    <n v="1.0731819999999899E-6"/>
  </r>
  <r>
    <x v="75"/>
    <x v="23"/>
    <n v="0.41421199999999903"/>
    <n v="1.07887E-6"/>
    <n v="1.030089E-6"/>
    <n v="1.06837E-6"/>
  </r>
  <r>
    <x v="75"/>
    <x v="24"/>
    <n v="0.41421199999999903"/>
    <n v="1.0771199999999999E-6"/>
    <n v="1.0261509999999999E-6"/>
    <n v="1.06487E-6"/>
  </r>
  <r>
    <x v="75"/>
    <x v="25"/>
    <n v="0.41421199999999903"/>
    <n v="1.0771199999999999E-6"/>
    <n v="1.0235259999999999E-6"/>
    <n v="1.0622449999999999E-6"/>
  </r>
  <r>
    <x v="75"/>
    <x v="26"/>
    <n v="0.41421199999999903"/>
    <n v="1.0744949999999999E-6"/>
    <n v="1.0187140000000001E-6"/>
    <n v="1.0574320000000001E-6"/>
  </r>
  <r>
    <x v="75"/>
    <x v="27"/>
    <n v="0.419047"/>
    <n v="1.0723070000000001E-6"/>
    <n v="1.0132450000000001E-6"/>
    <n v="1.0574320000000001E-6"/>
  </r>
  <r>
    <x v="75"/>
    <x v="28"/>
    <n v="0.419047"/>
    <n v="1.070557E-6"/>
    <n v="1.0108389999999999E-6"/>
    <n v="1.053932E-6"/>
  </r>
  <r>
    <x v="75"/>
    <x v="29"/>
    <n v="0.419047"/>
    <n v="1.0709950000000001E-6"/>
    <n v="1.00712E-6"/>
    <n v="1.049557E-6"/>
  </r>
  <r>
    <x v="75"/>
    <x v="30"/>
    <n v="0.419047"/>
    <n v="7.5315199999999999E-7"/>
    <n v="7.0841800000000004E-7"/>
    <n v="7.6365199999999898E-7"/>
  </r>
  <r>
    <x v="75"/>
    <x v="31"/>
    <n v="0.419047"/>
    <n v="7.4166799999999999E-7"/>
    <n v="6.9529299999999995E-7"/>
    <n v="7.46152E-7"/>
  </r>
  <r>
    <x v="75"/>
    <x v="32"/>
    <n v="0.419047"/>
    <n v="7.3871500000000001E-7"/>
    <n v="6.8807499999999997E-7"/>
    <n v="7.4112100000000004E-7"/>
  </r>
  <r>
    <x v="75"/>
    <x v="33"/>
    <n v="0.419047"/>
    <n v="7.3685599999999898E-7"/>
    <n v="6.8610599999999898E-7"/>
    <n v="7.3871500000000001E-7"/>
  </r>
  <r>
    <x v="75"/>
    <x v="34"/>
    <n v="0.419047"/>
    <n v="7.3554300000000001E-7"/>
    <n v="6.83481E-7"/>
    <n v="7.3980900000000003E-7"/>
  </r>
  <r>
    <x v="75"/>
    <x v="35"/>
    <n v="0.419047"/>
    <n v="7.34668E-7"/>
    <n v="6.8151199999999997E-7"/>
    <n v="7.3674599999999997E-7"/>
  </r>
  <r>
    <x v="75"/>
    <x v="36"/>
    <n v="0.419047"/>
    <n v="7.3335599999999999E-7"/>
    <n v="6.7801200000000002E-7"/>
    <n v="7.3608999999999997E-7"/>
  </r>
  <r>
    <x v="75"/>
    <x v="37"/>
    <n v="0.42388199999999998"/>
    <n v="7.3444899999999999E-7"/>
    <n v="6.7637099999999898E-7"/>
    <n v="7.3368399999999899E-7"/>
  </r>
  <r>
    <x v="75"/>
    <x v="38"/>
    <n v="0.42388199999999998"/>
    <n v="7.3084E-7"/>
    <n v="6.7473099999999998E-7"/>
    <n v="7.3171500000000001E-7"/>
  </r>
  <r>
    <x v="75"/>
    <x v="39"/>
    <n v="0.42388199999999998"/>
    <n v="7.3226199999999997E-7"/>
    <n v="6.7254299999999898E-7"/>
    <n v="7.31496E-7"/>
  </r>
  <r>
    <x v="75"/>
    <x v="40"/>
    <n v="0.43355299999999902"/>
    <n v="4.0381000000000001E-7"/>
    <n v="4.13435E-7"/>
    <n v="4.4799799999999999E-7"/>
  </r>
  <r>
    <x v="76"/>
    <x v="0"/>
    <n v="0.375531"/>
    <n v="3.26898499999999E-6"/>
    <n v="6.551971E-6"/>
    <n v="3.9199819999999997E-6"/>
  </r>
  <r>
    <x v="76"/>
    <x v="1"/>
    <n v="0.38520099999999902"/>
    <n v="3.256735E-6"/>
    <n v="3.0747360000000001E-6"/>
    <n v="3.18148499999999E-6"/>
  </r>
  <r>
    <x v="76"/>
    <x v="2"/>
    <n v="0.38520099999999902"/>
    <n v="3.2374850000000001E-6"/>
    <n v="3.2322350000000001E-6"/>
    <n v="3.1639849999999999E-6"/>
  </r>
  <r>
    <x v="76"/>
    <x v="3"/>
    <n v="0.39003599999999999"/>
    <n v="3.2217349999999999E-6"/>
    <n v="3.2812349999999999E-6"/>
    <n v="3.1499850000000001E-6"/>
  </r>
  <r>
    <x v="76"/>
    <x v="4"/>
    <n v="0.39003599999999999"/>
    <n v="3.21298499999999E-6"/>
    <n v="3.2934850000000001E-6"/>
    <n v="3.1324860000000001E-6"/>
  </r>
  <r>
    <x v="76"/>
    <x v="5"/>
    <n v="0.39003599999999999"/>
    <n v="3.200735E-6"/>
    <n v="3.2934850000000001E-6"/>
    <n v="3.121986E-6"/>
  </r>
  <r>
    <x v="76"/>
    <x v="6"/>
    <n v="0.39487099999999897"/>
    <n v="3.195485E-6"/>
    <n v="3.286485E-6"/>
    <n v="3.1149859999999999E-6"/>
  </r>
  <r>
    <x v="76"/>
    <x v="7"/>
    <n v="0.39487099999999897"/>
    <n v="3.1867349999999998E-6"/>
    <n v="3.2812349999999999E-6"/>
    <n v="3.10798599999999E-6"/>
  </r>
  <r>
    <x v="76"/>
    <x v="8"/>
    <n v="0.39970600000000001"/>
    <n v="3.1797350000000001E-6"/>
    <n v="3.2794849999999999E-6"/>
    <n v="3.093986E-6"/>
  </r>
  <r>
    <x v="76"/>
    <x v="9"/>
    <n v="0.39970600000000001"/>
    <n v="3.1727359999999999E-6"/>
    <n v="3.2742349999999998E-6"/>
    <n v="3.0869859999999999E-6"/>
  </r>
  <r>
    <x v="76"/>
    <x v="10"/>
    <n v="0.39970600000000001"/>
    <n v="1.8226159999999999E-6"/>
    <n v="1.840991E-6"/>
    <n v="1.8199909999999999E-6"/>
  </r>
  <r>
    <x v="76"/>
    <x v="11"/>
    <n v="0.40454199999999901"/>
    <n v="1.8086159999999999E-6"/>
    <n v="1.8322409999999899E-6"/>
    <n v="1.793742E-6"/>
  </r>
  <r>
    <x v="76"/>
    <x v="12"/>
    <n v="0.40454199999999901"/>
    <n v="1.8042409999999899E-6"/>
    <n v="1.825241E-6"/>
    <n v="1.7849920000000001E-6"/>
  </r>
  <r>
    <x v="76"/>
    <x v="13"/>
    <n v="0.40454199999999901"/>
    <n v="1.797242E-6"/>
    <n v="1.8226159999999999E-6"/>
    <n v="1.781492E-6"/>
  </r>
  <r>
    <x v="76"/>
    <x v="14"/>
    <n v="0.40454199999999901"/>
    <n v="1.796366E-6"/>
    <n v="1.815616E-6"/>
    <n v="1.7727419999999899E-6"/>
  </r>
  <r>
    <x v="76"/>
    <x v="15"/>
    <n v="0.40937699999999999"/>
    <n v="1.7919919999999999E-6"/>
    <n v="1.813866E-6"/>
    <n v="1.769242E-6"/>
  </r>
  <r>
    <x v="76"/>
    <x v="16"/>
    <n v="0.40937699999999999"/>
    <n v="1.7867419999999899E-6"/>
    <n v="1.813866E-6"/>
    <n v="1.763992E-6"/>
  </r>
  <r>
    <x v="76"/>
    <x v="17"/>
    <n v="0.40937699999999999"/>
    <n v="1.7849920000000001E-6"/>
    <n v="1.8077409999999999E-6"/>
    <n v="1.7604919999999999E-6"/>
  </r>
  <r>
    <x v="76"/>
    <x v="18"/>
    <n v="0.40454199999999901"/>
    <n v="1.781492E-6"/>
    <n v="1.8042409999999899E-6"/>
    <n v="1.751742E-6"/>
  </r>
  <r>
    <x v="76"/>
    <x v="19"/>
    <n v="0.40937699999999999"/>
    <n v="1.780616E-6"/>
    <n v="1.8016160000000001E-6"/>
    <n v="1.749992E-6"/>
  </r>
  <r>
    <x v="76"/>
    <x v="20"/>
    <n v="0.40937699999999999"/>
    <n v="1.107307E-6"/>
    <n v="1.0893699999999999E-6"/>
    <n v="1.126995E-6"/>
  </r>
  <r>
    <x v="76"/>
    <x v="21"/>
    <n v="0.40937699999999999"/>
    <n v="1.093745E-6"/>
    <n v="1.0790889999999899E-6"/>
    <n v="1.107745E-6"/>
  </r>
  <r>
    <x v="76"/>
    <x v="22"/>
    <n v="0.40937699999999999"/>
    <n v="1.0889319999999899E-6"/>
    <n v="1.0762449999999999E-6"/>
    <n v="1.1046819999999999E-6"/>
  </r>
  <r>
    <x v="76"/>
    <x v="23"/>
    <n v="0.41421199999999903"/>
    <n v="1.0863070000000001E-6"/>
    <n v="1.073401E-6"/>
    <n v="1.1011820000000001E-6"/>
  </r>
  <r>
    <x v="76"/>
    <x v="24"/>
    <n v="0.419047"/>
    <n v="1.0849950000000001E-6"/>
    <n v="1.0694639999999999E-6"/>
    <n v="1.095057E-6"/>
  </r>
  <r>
    <x v="76"/>
    <x v="25"/>
    <n v="0.419047"/>
    <n v="1.081495E-6"/>
    <n v="1.0672759999999999E-6"/>
    <n v="1.093307E-6"/>
  </r>
  <r>
    <x v="76"/>
    <x v="26"/>
    <n v="0.419047"/>
    <n v="1.08062E-6"/>
    <n v="1.0668389999999999E-6"/>
    <n v="1.0911199999999999E-6"/>
  </r>
  <r>
    <x v="76"/>
    <x v="27"/>
    <n v="0.419047"/>
    <n v="1.078432E-6"/>
    <n v="1.0655259999999899E-6"/>
    <n v="1.0880569999999899E-6"/>
  </r>
  <r>
    <x v="76"/>
    <x v="28"/>
    <n v="0.41421199999999903"/>
    <n v="1.0766819999999999E-6"/>
    <n v="1.0622449999999999E-6"/>
    <n v="1.0867449999999899E-6"/>
  </r>
  <r>
    <x v="76"/>
    <x v="29"/>
    <n v="0.419047"/>
    <n v="1.0753699999999999E-6"/>
    <n v="1.0622449999999999E-6"/>
    <n v="1.082807E-6"/>
  </r>
  <r>
    <x v="76"/>
    <x v="30"/>
    <n v="0.419047"/>
    <n v="7.5282399999999899E-7"/>
    <n v="7.1869899999999997E-7"/>
    <n v="7.8662099999999996E-7"/>
  </r>
  <r>
    <x v="76"/>
    <x v="31"/>
    <n v="0.42388199999999998"/>
    <n v="7.3980900000000003E-7"/>
    <n v="7.0765299999999999E-7"/>
    <n v="7.6912100000000002E-7"/>
  </r>
  <r>
    <x v="76"/>
    <x v="32"/>
    <n v="0.419047"/>
    <n v="7.3762099999999998E-7"/>
    <n v="7.0185599999999996E-7"/>
    <n v="7.6408999999999996E-7"/>
  </r>
  <r>
    <x v="76"/>
    <x v="33"/>
    <n v="0.42388199999999998"/>
    <n v="7.3554300000000001E-7"/>
    <n v="7.0098099999999899E-7"/>
    <n v="7.6299599999999898E-7"/>
  </r>
  <r>
    <x v="76"/>
    <x v="34"/>
    <n v="0.42388199999999998"/>
    <n v="7.34012E-7"/>
    <n v="6.9824599999999899E-7"/>
    <n v="7.6408999999999996E-7"/>
  </r>
  <r>
    <x v="76"/>
    <x v="35"/>
    <n v="0.42388199999999998"/>
    <n v="7.3280900000000003E-7"/>
    <n v="6.9901200000000001E-7"/>
    <n v="7.6015199999999999E-7"/>
  </r>
  <r>
    <x v="76"/>
    <x v="36"/>
    <n v="0.42871699999999902"/>
    <n v="7.3138699999999996E-7"/>
    <n v="6.9704299999999998E-7"/>
    <n v="7.5883999999999998E-7"/>
  </r>
  <r>
    <x v="76"/>
    <x v="37"/>
    <n v="0.419047"/>
    <n v="7.3040300000000001E-7"/>
    <n v="6.9682499999999999E-7"/>
    <n v="7.5599599999999898E-7"/>
  </r>
  <r>
    <x v="76"/>
    <x v="38"/>
    <n v="0.42388199999999998"/>
    <n v="7.2898100000000003E-7"/>
    <n v="6.9376199999999898E-7"/>
    <n v="7.5577700000000003E-7"/>
  </r>
  <r>
    <x v="76"/>
    <x v="39"/>
    <n v="0.42388199999999998"/>
    <n v="7.2821499999999996E-7"/>
    <n v="6.9343399999999999E-7"/>
    <n v="7.5708999999999996E-7"/>
  </r>
  <r>
    <x v="76"/>
    <x v="40"/>
    <n v="0.31750899999999999"/>
    <n v="3.5699799999999998E-7"/>
    <n v="3.8587299999999998E-7"/>
    <n v="4.3355999999999902E-7"/>
  </r>
  <r>
    <x v="77"/>
    <x v="0"/>
    <n v="0.375531"/>
    <n v="3.317985E-6"/>
    <n v="3.125486E-6"/>
    <n v="3.695983E-6"/>
  </r>
  <r>
    <x v="77"/>
    <x v="1"/>
    <n v="0.38036599999999998"/>
    <n v="3.2759849999999999E-6"/>
    <n v="3.32673499999999E-6"/>
    <n v="3.1499859999999999E-6"/>
  </r>
  <r>
    <x v="77"/>
    <x v="2"/>
    <n v="0.38036599999999998"/>
    <n v="3.258485E-6"/>
    <n v="3.35648499999999E-6"/>
    <n v="3.1324860000000001E-6"/>
  </r>
  <r>
    <x v="77"/>
    <x v="3"/>
    <n v="0.38520099999999902"/>
    <n v="3.2427349999999998E-6"/>
    <n v="3.35473499999999E-6"/>
    <n v="3.1149859999999999E-6"/>
  </r>
  <r>
    <x v="77"/>
    <x v="4"/>
    <n v="0.38520099999999902"/>
    <n v="3.2339850000000001E-6"/>
    <n v="3.3477339999999998E-6"/>
    <n v="3.1009860000000001E-6"/>
  </r>
  <r>
    <x v="77"/>
    <x v="5"/>
    <n v="0.39003599999999999"/>
    <n v="3.226985E-6"/>
    <n v="3.342485E-6"/>
    <n v="3.0834859999999998E-6"/>
  </r>
  <r>
    <x v="77"/>
    <x v="6"/>
    <n v="0.39003599999999999"/>
    <n v="3.2164849999999998E-6"/>
    <n v="3.333734E-6"/>
    <n v="3.065986E-6"/>
  </r>
  <r>
    <x v="77"/>
    <x v="7"/>
    <n v="0.39487099999999897"/>
    <n v="3.2077350000000001E-6"/>
    <n v="3.3232350000000001E-6"/>
    <n v="3.0589859999999999E-6"/>
  </r>
  <r>
    <x v="77"/>
    <x v="8"/>
    <n v="0.39487099999999897"/>
    <n v="3.2059850000000001E-6"/>
    <n v="3.317985E-6"/>
    <n v="3.0467360000000001E-6"/>
  </r>
  <r>
    <x v="77"/>
    <x v="9"/>
    <n v="0.39487099999999897"/>
    <n v="3.195485E-6"/>
    <n v="3.312735E-6"/>
    <n v="3.0414860000000001E-6"/>
  </r>
  <r>
    <x v="77"/>
    <x v="10"/>
    <n v="0.39970600000000001"/>
    <n v="1.8348659999999999E-6"/>
    <n v="1.840991E-6"/>
    <n v="1.780616E-6"/>
  </r>
  <r>
    <x v="77"/>
    <x v="11"/>
    <n v="0.39970600000000001"/>
    <n v="1.8173659999999899E-6"/>
    <n v="1.828741E-6"/>
    <n v="1.755242E-6"/>
  </r>
  <r>
    <x v="77"/>
    <x v="12"/>
    <n v="0.40454199999999901"/>
    <n v="1.812116E-6"/>
    <n v="1.824366E-6"/>
    <n v="1.749117E-6"/>
  </r>
  <r>
    <x v="77"/>
    <x v="13"/>
    <n v="0.40454199999999901"/>
    <n v="1.807742E-6"/>
    <n v="1.8191159999999899E-6"/>
    <n v="1.7421170000000001E-6"/>
  </r>
  <r>
    <x v="77"/>
    <x v="14"/>
    <n v="0.40454199999999901"/>
    <n v="1.8059909999999999E-6"/>
    <n v="1.8164910000000001E-6"/>
    <n v="1.735992E-6"/>
  </r>
  <r>
    <x v="77"/>
    <x v="15"/>
    <n v="0.40454199999999901"/>
    <n v="1.8024909999999899E-6"/>
    <n v="1.814741E-6"/>
    <n v="1.7316169999999999E-6"/>
  </r>
  <r>
    <x v="77"/>
    <x v="16"/>
    <n v="0.40454199999999901"/>
    <n v="1.7998670000000001E-6"/>
    <n v="1.808617E-6"/>
    <n v="1.726367E-6"/>
  </r>
  <r>
    <x v="77"/>
    <x v="17"/>
    <n v="0.40454199999999901"/>
    <n v="1.797242E-6"/>
    <n v="1.808617E-6"/>
    <n v="1.721992E-6"/>
  </r>
  <r>
    <x v="77"/>
    <x v="18"/>
    <n v="0.40454199999999901"/>
    <n v="1.794617E-6"/>
    <n v="1.8068669999999999E-6"/>
    <n v="1.720242E-6"/>
  </r>
  <r>
    <x v="77"/>
    <x v="19"/>
    <n v="0.40454199999999901"/>
    <n v="1.7919919999999999E-6"/>
    <n v="1.8007419999999899E-6"/>
    <n v="1.7149919999999899E-6"/>
  </r>
  <r>
    <x v="77"/>
    <x v="20"/>
    <n v="0.40454199999999901"/>
    <n v="1.1046819999999999E-6"/>
    <n v="1.070557E-6"/>
    <n v="1.1051199999999999E-6"/>
  </r>
  <r>
    <x v="77"/>
    <x v="21"/>
    <n v="0.40937699999999999"/>
    <n v="1.0893699999999999E-6"/>
    <n v="1.0613699999999999E-6"/>
    <n v="1.0884949999999999E-6"/>
  </r>
  <r>
    <x v="77"/>
    <x v="22"/>
    <n v="0.40937699999999999"/>
    <n v="1.084557E-6"/>
    <n v="1.0578699999999899E-6"/>
    <n v="1.08062E-6"/>
  </r>
  <r>
    <x v="77"/>
    <x v="23"/>
    <n v="0.40937699999999999"/>
    <n v="1.083245E-6"/>
    <n v="1.053495E-6"/>
    <n v="1.077995E-6"/>
  </r>
  <r>
    <x v="77"/>
    <x v="24"/>
    <n v="0.40937699999999999"/>
    <n v="1.08237E-6"/>
    <n v="1.051307E-6"/>
    <n v="1.0740569999999899E-6"/>
  </r>
  <r>
    <x v="77"/>
    <x v="25"/>
    <n v="0.41421199999999903"/>
    <n v="1.079745E-6"/>
    <n v="1.04912E-6"/>
    <n v="1.0723070000000001E-6"/>
  </r>
  <r>
    <x v="77"/>
    <x v="26"/>
    <n v="0.41421199999999903"/>
    <n v="1.0771199999999999E-6"/>
    <n v="1.0482449999999999E-6"/>
    <n v="1.070557E-6"/>
  </r>
  <r>
    <x v="77"/>
    <x v="27"/>
    <n v="0.40937699999999999"/>
    <n v="1.078432E-6"/>
    <n v="1.0469319999999999E-6"/>
    <n v="1.069245E-6"/>
  </r>
  <r>
    <x v="77"/>
    <x v="28"/>
    <n v="0.41421199999999903"/>
    <n v="1.0727449999999899E-6"/>
    <n v="1.0447449999999999E-6"/>
    <n v="1.066182E-6"/>
  </r>
  <r>
    <x v="77"/>
    <x v="29"/>
    <n v="0.41421199999999903"/>
    <n v="1.0723070000000001E-6"/>
    <n v="1.0447449999999999E-6"/>
    <n v="1.066182E-6"/>
  </r>
  <r>
    <x v="77"/>
    <x v="30"/>
    <n v="0.419047"/>
    <n v="7.4473099999999995E-7"/>
    <n v="6.9507499999999997E-7"/>
    <n v="7.7010499999999997E-7"/>
  </r>
  <r>
    <x v="77"/>
    <x v="31"/>
    <n v="0.42388199999999998"/>
    <n v="7.3084E-7"/>
    <n v="6.8446499999999996E-7"/>
    <n v="7.5216799999999898E-7"/>
  </r>
  <r>
    <x v="77"/>
    <x v="32"/>
    <n v="0.419047"/>
    <n v="7.2646499999999898E-7"/>
    <n v="6.8041799999999899E-7"/>
    <n v="7.48231E-7"/>
  </r>
  <r>
    <x v="77"/>
    <x v="33"/>
    <n v="0.41421199999999903"/>
    <n v="7.2471500000000001E-7"/>
    <n v="6.7855899999999998E-7"/>
    <n v="7.4604299999999995E-7"/>
  </r>
  <r>
    <x v="77"/>
    <x v="34"/>
    <n v="0.419047"/>
    <n v="7.2394899999999899E-7"/>
    <n v="6.7812099999999996E-7"/>
    <n v="7.4440199999999997E-7"/>
  </r>
  <r>
    <x v="77"/>
    <x v="35"/>
    <n v="0.419047"/>
    <n v="7.2285599999999899E-7"/>
    <n v="6.7724599999999995E-7"/>
    <n v="7.4287099999999996E-7"/>
  </r>
  <r>
    <x v="77"/>
    <x v="36"/>
    <n v="0.419047"/>
    <n v="7.23184E-7"/>
    <n v="6.7429299999999996E-7"/>
    <n v="7.4221499999999995E-7"/>
  </r>
  <r>
    <x v="77"/>
    <x v="37"/>
    <n v="0.419047"/>
    <n v="7.2110600000000003E-7"/>
    <n v="6.7298099999999996E-7"/>
    <n v="7.3937100000000001E-7"/>
  </r>
  <r>
    <x v="77"/>
    <x v="38"/>
    <n v="0.419047"/>
    <n v="7.2165299999999998E-7"/>
    <n v="6.7330900000000001E-7"/>
    <n v="7.3827699999999999E-7"/>
  </r>
  <r>
    <x v="77"/>
    <x v="39"/>
    <n v="0.419047"/>
    <n v="7.2165299999999998E-7"/>
    <n v="6.72434E-7"/>
    <n v="7.3827699999999999E-7"/>
  </r>
  <r>
    <x v="77"/>
    <x v="40"/>
    <n v="0.30300299999999902"/>
    <n v="3.4299799999999999E-7"/>
    <n v="3.6793500000000002E-7"/>
    <n v="3.6399799999999997E-7"/>
  </r>
  <r>
    <x v="78"/>
    <x v="0"/>
    <n v="0.39487099999999897"/>
    <n v="3.198985E-6"/>
    <n v="3.121986E-6"/>
    <n v="3.9759819999999996E-6"/>
  </r>
  <r>
    <x v="78"/>
    <x v="1"/>
    <n v="0.39970600000000001"/>
    <n v="3.1779850000000001E-6"/>
    <n v="3.31273399999999E-6"/>
    <n v="3.1289860000000001E-6"/>
  </r>
  <r>
    <x v="78"/>
    <x v="2"/>
    <n v="0.39970600000000001"/>
    <n v="3.156986E-6"/>
    <n v="3.342485E-6"/>
    <n v="3.1289849999999998E-6"/>
  </r>
  <r>
    <x v="78"/>
    <x v="3"/>
    <n v="0.40454199999999901"/>
    <n v="3.1429859999999998E-6"/>
    <n v="3.342485E-6"/>
    <n v="3.1114859999999998E-6"/>
  </r>
  <r>
    <x v="78"/>
    <x v="4"/>
    <n v="0.40454199999999901"/>
    <n v="3.13598599999999E-6"/>
    <n v="3.3354849999999999E-6"/>
    <n v="3.1044860000000001E-6"/>
  </r>
  <r>
    <x v="78"/>
    <x v="5"/>
    <n v="0.40454199999999901"/>
    <n v="3.1394859999999998E-6"/>
    <n v="3.3319849999999998E-6"/>
    <n v="3.097486E-6"/>
  </r>
  <r>
    <x v="78"/>
    <x v="6"/>
    <n v="0.40454199999999901"/>
    <n v="3.1342360000000001E-6"/>
    <n v="3.32673499999999E-6"/>
    <n v="3.0869859999999999E-6"/>
  </r>
  <r>
    <x v="78"/>
    <x v="7"/>
    <n v="0.40937699999999999"/>
    <n v="3.127236E-6"/>
    <n v="3.3197350000000001E-6"/>
    <n v="3.0764860000000001E-6"/>
  </r>
  <r>
    <x v="78"/>
    <x v="8"/>
    <n v="0.40937699999999999"/>
    <n v="3.1272349999999998E-6"/>
    <n v="3.312735E-6"/>
    <n v="3.065986E-6"/>
  </r>
  <r>
    <x v="78"/>
    <x v="9"/>
    <n v="0.40937699999999999"/>
    <n v="3.121986E-6"/>
    <n v="3.3057349999999999E-6"/>
    <n v="3.065986E-6"/>
  </r>
  <r>
    <x v="78"/>
    <x v="10"/>
    <n v="0.41421199999999903"/>
    <n v="1.7919919999999999E-6"/>
    <n v="1.856741E-6"/>
    <n v="1.7849920000000001E-6"/>
  </r>
  <r>
    <x v="78"/>
    <x v="11"/>
    <n v="0.41421199999999903"/>
    <n v="1.7762419999999999E-6"/>
    <n v="1.8462409999999899E-6"/>
    <n v="1.764867E-6"/>
  </r>
  <r>
    <x v="78"/>
    <x v="12"/>
    <n v="0.419047"/>
    <n v="1.7727419999999899E-6"/>
    <n v="1.842741E-6"/>
    <n v="1.755242E-6"/>
  </r>
  <r>
    <x v="78"/>
    <x v="13"/>
    <n v="0.419047"/>
    <n v="1.7709920000000001E-6"/>
    <n v="1.8366159999999999E-6"/>
    <n v="1.751742E-6"/>
  </r>
  <r>
    <x v="78"/>
    <x v="14"/>
    <n v="0.419047"/>
    <n v="1.768367E-6"/>
    <n v="1.8322409999999899E-6"/>
    <n v="1.7429919999999899E-6"/>
  </r>
  <r>
    <x v="78"/>
    <x v="15"/>
    <n v="0.42388199999999998"/>
    <n v="1.764867E-6"/>
    <n v="1.8357409999999999E-6"/>
    <n v="1.737742E-6"/>
  </r>
  <r>
    <x v="78"/>
    <x v="16"/>
    <n v="0.419047"/>
    <n v="1.7622409999999999E-6"/>
    <n v="1.825241E-6"/>
    <n v="1.7333669999999999E-6"/>
  </r>
  <r>
    <x v="78"/>
    <x v="17"/>
    <n v="0.419047"/>
    <n v="1.7587419999999899E-6"/>
    <n v="1.825241E-6"/>
    <n v="1.7289919999999899E-6"/>
  </r>
  <r>
    <x v="78"/>
    <x v="18"/>
    <n v="0.419047"/>
    <n v="1.7587419999999899E-6"/>
    <n v="1.8191159999999899E-6"/>
    <n v="1.722867E-6"/>
  </r>
  <r>
    <x v="78"/>
    <x v="19"/>
    <n v="0.419047"/>
    <n v="1.7561170000000001E-6"/>
    <n v="1.8173659999999899E-6"/>
    <n v="1.7184919999999999E-6"/>
  </r>
  <r>
    <x v="78"/>
    <x v="20"/>
    <n v="0.42388199999999998"/>
    <n v="1.087838E-6"/>
    <n v="1.0889319999999899E-6"/>
    <n v="1.078432E-6"/>
  </r>
  <r>
    <x v="78"/>
    <x v="21"/>
    <n v="0.42388199999999998"/>
    <n v="1.0703379999999999E-6"/>
    <n v="1.078432E-6"/>
    <n v="1.0618069999999999E-6"/>
  </r>
  <r>
    <x v="78"/>
    <x v="22"/>
    <n v="0.42388199999999998"/>
    <n v="1.068807E-6"/>
    <n v="1.0727449999999899E-6"/>
    <n v="1.0565570000000001E-6"/>
  </r>
  <r>
    <x v="78"/>
    <x v="23"/>
    <n v="0.42871699999999902"/>
    <n v="1.0650889999999899E-6"/>
    <n v="1.070557E-6"/>
    <n v="1.052182E-6"/>
  </r>
  <r>
    <x v="78"/>
    <x v="24"/>
    <n v="0.42871699999999902"/>
    <n v="1.0624640000000001E-6"/>
    <n v="1.067932E-6"/>
    <n v="1.049557E-6"/>
  </r>
  <r>
    <x v="78"/>
    <x v="25"/>
    <n v="0.42388199999999998"/>
    <n v="1.0613699999999999E-6"/>
    <n v="1.068807E-6"/>
    <n v="1.0464949999999999E-6"/>
  </r>
  <r>
    <x v="78"/>
    <x v="26"/>
    <n v="0.43355299999999902"/>
    <n v="1.060276E-6"/>
    <n v="1.064432E-6"/>
    <n v="1.0434320000000001E-6"/>
  </r>
  <r>
    <x v="78"/>
    <x v="27"/>
    <n v="0.43355299999999902"/>
    <n v="1.0591819999999899E-6"/>
    <n v="1.065307E-6"/>
    <n v="1.0429950000000001E-6"/>
  </r>
  <r>
    <x v="78"/>
    <x v="28"/>
    <n v="0.43355299999999902"/>
    <n v="1.058964E-6"/>
    <n v="1.0618069999999999E-6"/>
    <n v="1.0412450000000001E-6"/>
  </r>
  <r>
    <x v="78"/>
    <x v="29"/>
    <n v="0.42871699999999902"/>
    <n v="1.0578699999999899E-6"/>
    <n v="1.0622449999999999E-6"/>
    <n v="1.03862E-6"/>
  </r>
  <r>
    <x v="78"/>
    <x v="30"/>
    <n v="0.438388"/>
    <n v="7.4013699999999998E-7"/>
    <n v="7.1126199999999998E-7"/>
    <n v="7.4779299999999998E-7"/>
  </r>
  <r>
    <x v="78"/>
    <x v="31"/>
    <n v="0.438388"/>
    <n v="7.2821499999999996E-7"/>
    <n v="6.9868399999999996E-7"/>
    <n v="7.2865199999999995E-7"/>
  </r>
  <r>
    <x v="78"/>
    <x v="32"/>
    <n v="0.438388"/>
    <n v="7.24496E-7"/>
    <n v="6.9551199999999996E-7"/>
    <n v="7.2416799999999995E-7"/>
  </r>
  <r>
    <x v="78"/>
    <x v="33"/>
    <n v="0.438388"/>
    <n v="7.2285599999999899E-7"/>
    <n v="6.9310599999999898E-7"/>
    <n v="7.2143399999999997E-7"/>
  </r>
  <r>
    <x v="78"/>
    <x v="34"/>
    <n v="0.438388"/>
    <n v="7.2187099999999997E-7"/>
    <n v="6.9266800000000002E-7"/>
    <n v="7.20668E-7"/>
  </r>
  <r>
    <x v="78"/>
    <x v="35"/>
    <n v="0.438388"/>
    <n v="7.19356E-7"/>
    <n v="6.9004299999999998E-7"/>
    <n v="7.1859000000000003E-7"/>
  </r>
  <r>
    <x v="78"/>
    <x v="36"/>
    <n v="0.438388"/>
    <n v="7.1968399999999995E-7"/>
    <n v="6.91137E-7"/>
    <n v="7.1716799999999995E-7"/>
  </r>
  <r>
    <x v="78"/>
    <x v="37"/>
    <n v="0.438388"/>
    <n v="7.1957399999999998E-7"/>
    <n v="6.9004299999999998E-7"/>
    <n v="7.1629299999999899E-7"/>
  </r>
  <r>
    <x v="78"/>
    <x v="38"/>
    <n v="0.43355299999999902"/>
    <n v="7.1782399999999996E-7"/>
    <n v="6.8862100000000001E-7"/>
    <n v="7.1498099999999898E-7"/>
  </r>
  <r>
    <x v="78"/>
    <x v="39"/>
    <n v="0.44322299999999998"/>
    <n v="7.1738699999999996E-7"/>
    <n v="6.8993399999999898E-7"/>
    <n v="7.1454300000000002E-7"/>
  </r>
  <r>
    <x v="78"/>
    <x v="40"/>
    <n v="0.25465199999999999"/>
    <n v="3.3599799999999999E-7"/>
    <n v="3.7318499999999999E-7"/>
    <n v="4.3924800000000002E-7"/>
  </r>
  <r>
    <x v="79"/>
    <x v="0"/>
    <n v="0.39003599999999999"/>
    <n v="3.2374850000000001E-6"/>
    <n v="3.1289860000000001E-6"/>
    <n v="3.8639819999999997E-6"/>
  </r>
  <r>
    <x v="79"/>
    <x v="1"/>
    <n v="0.39970600000000001"/>
    <n v="3.21298499999999E-6"/>
    <n v="3.31623399999999E-6"/>
    <n v="3.097486E-6"/>
  </r>
  <r>
    <x v="79"/>
    <x v="2"/>
    <n v="0.39970600000000001"/>
    <n v="3.195485E-6"/>
    <n v="3.342485E-6"/>
    <n v="3.07998599999999E-6"/>
  </r>
  <r>
    <x v="79"/>
    <x v="3"/>
    <n v="0.39970600000000001"/>
    <n v="3.1779850000000001E-6"/>
    <n v="3.342485E-6"/>
    <n v="3.0624859999999999E-6"/>
  </r>
  <r>
    <x v="79"/>
    <x v="4"/>
    <n v="0.40454199999999901"/>
    <n v="3.170985E-6"/>
    <n v="3.3337349999999999E-6"/>
    <n v="3.05198599999999E-6"/>
  </r>
  <r>
    <x v="79"/>
    <x v="5"/>
    <n v="0.40454199999999901"/>
    <n v="3.1587360000000001E-6"/>
    <n v="3.3302349999999998E-6"/>
    <n v="3.0414860000000001E-6"/>
  </r>
  <r>
    <x v="79"/>
    <x v="6"/>
    <n v="0.40454199999999901"/>
    <n v="3.15173499999999E-6"/>
    <n v="3.3214850000000001E-6"/>
    <n v="3.0309859999999999E-6"/>
  </r>
  <r>
    <x v="79"/>
    <x v="7"/>
    <n v="0.40937699999999999"/>
    <n v="3.1429859999999998E-6"/>
    <n v="3.316235E-6"/>
    <n v="3.0187360000000001E-6"/>
  </r>
  <r>
    <x v="79"/>
    <x v="8"/>
    <n v="0.40937699999999999"/>
    <n v="3.137735E-6"/>
    <n v="3.3109849999999999E-6"/>
    <n v="3.009986E-6"/>
  </r>
  <r>
    <x v="79"/>
    <x v="9"/>
    <n v="0.40937699999999999"/>
    <n v="3.1324860000000001E-6"/>
    <n v="3.3022349999999998E-6"/>
    <n v="2.9994859999999999E-6"/>
  </r>
  <r>
    <x v="79"/>
    <x v="10"/>
    <n v="0.41421199999999903"/>
    <n v="1.798117E-6"/>
    <n v="1.8366159999999999E-6"/>
    <n v="1.7447419999999899E-6"/>
  </r>
  <r>
    <x v="79"/>
    <x v="11"/>
    <n v="0.419047"/>
    <n v="1.781492E-6"/>
    <n v="1.823491E-6"/>
    <n v="1.721117E-6"/>
  </r>
  <r>
    <x v="79"/>
    <x v="12"/>
    <n v="0.419047"/>
    <n v="1.7753669999999999E-6"/>
    <n v="1.8199909999999999E-6"/>
    <n v="1.7149919999999899E-6"/>
  </r>
  <r>
    <x v="79"/>
    <x v="13"/>
    <n v="0.419047"/>
    <n v="1.769242E-6"/>
    <n v="1.8199909999999999E-6"/>
    <n v="1.711492E-6"/>
  </r>
  <r>
    <x v="79"/>
    <x v="14"/>
    <n v="0.419047"/>
    <n v="1.767492E-6"/>
    <n v="1.812116E-6"/>
    <n v="1.7053669999999999E-6"/>
  </r>
  <r>
    <x v="79"/>
    <x v="15"/>
    <n v="0.419047"/>
    <n v="1.764867E-6"/>
    <n v="1.810366E-6"/>
    <n v="1.7036169999999999E-6"/>
  </r>
  <r>
    <x v="79"/>
    <x v="16"/>
    <n v="0.419047"/>
    <n v="1.7604919999999999E-6"/>
    <n v="1.8051159999999999E-6"/>
    <n v="1.6983670000000001E-6"/>
  </r>
  <r>
    <x v="79"/>
    <x v="17"/>
    <n v="0.419047"/>
    <n v="1.7578669999999899E-6"/>
    <n v="1.8016160000000001E-6"/>
    <n v="1.693117E-6"/>
  </r>
  <r>
    <x v="79"/>
    <x v="18"/>
    <n v="0.419047"/>
    <n v="1.7569920000000001E-6"/>
    <n v="1.8016160000000001E-6"/>
    <n v="1.6887419999999999E-6"/>
  </r>
  <r>
    <x v="79"/>
    <x v="19"/>
    <n v="0.419047"/>
    <n v="1.754367E-6"/>
    <n v="1.799866E-6"/>
    <n v="1.6878669999999999E-6"/>
  </r>
  <r>
    <x v="79"/>
    <x v="20"/>
    <n v="0.42388199999999998"/>
    <n v="1.0898069999999999E-6"/>
    <n v="1.094182E-6"/>
    <n v="1.0714320000000001E-6"/>
  </r>
  <r>
    <x v="79"/>
    <x v="21"/>
    <n v="0.42388199999999998"/>
    <n v="1.0771199999999999E-6"/>
    <n v="1.08412E-6"/>
    <n v="1.051745E-6"/>
  </r>
  <r>
    <x v="79"/>
    <x v="22"/>
    <n v="0.42388199999999998"/>
    <n v="1.0744949999999999E-6"/>
    <n v="1.0775569999999999E-6"/>
    <n v="1.0478069999999999E-6"/>
  </r>
  <r>
    <x v="79"/>
    <x v="23"/>
    <n v="0.42388199999999998"/>
    <n v="1.068807E-6"/>
    <n v="1.0771199999999999E-6"/>
    <n v="1.0460569999999999E-6"/>
  </r>
  <r>
    <x v="79"/>
    <x v="24"/>
    <n v="0.42388199999999998"/>
    <n v="1.067057E-6"/>
    <n v="1.0736199999999999E-6"/>
    <n v="1.040807E-6"/>
  </r>
  <r>
    <x v="79"/>
    <x v="25"/>
    <n v="0.42388199999999998"/>
    <n v="1.06837E-6"/>
    <n v="1.0762449999999999E-6"/>
    <n v="1.040807E-6"/>
  </r>
  <r>
    <x v="79"/>
    <x v="26"/>
    <n v="0.42871699999999902"/>
    <n v="1.064432E-6"/>
    <n v="1.070557E-6"/>
    <n v="1.03862E-6"/>
  </r>
  <r>
    <x v="79"/>
    <x v="27"/>
    <n v="0.42871699999999902"/>
    <n v="1.0655259999999899E-6"/>
    <n v="1.0701200000000001E-6"/>
    <n v="1.037745E-6"/>
  </r>
  <r>
    <x v="79"/>
    <x v="28"/>
    <n v="0.42871699999999902"/>
    <n v="1.0633390000000001E-6"/>
    <n v="1.070557E-6"/>
    <n v="1.037745E-6"/>
  </r>
  <r>
    <x v="79"/>
    <x v="29"/>
    <n v="0.42388199999999998"/>
    <n v="1.0633390000000001E-6"/>
    <n v="1.0694639999999999E-6"/>
    <n v="1.034245E-6"/>
  </r>
  <r>
    <x v="79"/>
    <x v="30"/>
    <n v="0.43355299999999902"/>
    <n v="7.4396499999999998E-7"/>
    <n v="7.2526199999999997E-7"/>
    <n v="7.4166799999999999E-7"/>
  </r>
  <r>
    <x v="79"/>
    <x v="31"/>
    <n v="0.43355299999999902"/>
    <n v="7.2876200000000002E-7"/>
    <n v="7.1290299999999996E-7"/>
    <n v="7.2296499999999999E-7"/>
  </r>
  <r>
    <x v="79"/>
    <x v="32"/>
    <n v="0.438388"/>
    <n v="7.2733999999999995E-7"/>
    <n v="7.1126199999999998E-7"/>
    <n v="7.1924600000000003E-7"/>
  </r>
  <r>
    <x v="79"/>
    <x v="33"/>
    <n v="0.43355299999999902"/>
    <n v="7.2526199999999997E-7"/>
    <n v="7.0863699999999899E-7"/>
    <n v="7.1705900000000002E-7"/>
  </r>
  <r>
    <x v="79"/>
    <x v="34"/>
    <n v="0.438388"/>
    <n v="7.2351199999999995E-7"/>
    <n v="7.0721499999999997E-7"/>
    <n v="7.1541800000000003E-7"/>
  </r>
  <r>
    <x v="79"/>
    <x v="35"/>
    <n v="0.43355299999999902"/>
    <n v="7.2252699999999997E-7"/>
    <n v="7.0535600000000001E-7"/>
    <n v="7.1377799999999997E-7"/>
  </r>
  <r>
    <x v="79"/>
    <x v="36"/>
    <n v="0.438388"/>
    <n v="7.2187099999999997E-7"/>
    <n v="7.0469899999999998E-7"/>
    <n v="7.1487099999999997E-7"/>
  </r>
  <r>
    <x v="79"/>
    <x v="37"/>
    <n v="0.438388"/>
    <n v="7.2296499999999999E-7"/>
    <n v="7.0426199999999998E-7"/>
    <n v="7.1301200000000001E-7"/>
  </r>
  <r>
    <x v="79"/>
    <x v="38"/>
    <n v="0.438388"/>
    <n v="7.2121499999999996E-7"/>
    <n v="7.0152800000000001E-7"/>
    <n v="7.1399599999999996E-7"/>
  </r>
  <r>
    <x v="79"/>
    <x v="39"/>
    <n v="0.43355299999999902"/>
    <n v="7.2198100000000004E-7"/>
    <n v="7.0163699999999899E-7"/>
    <n v="7.13449E-7"/>
  </r>
  <r>
    <x v="79"/>
    <x v="40"/>
    <n v="0.31750899999999999"/>
    <n v="3.4999799999999998E-7"/>
    <n v="4.1168499999999902E-7"/>
    <n v="4.5237199999999902E-7"/>
  </r>
  <r>
    <x v="80"/>
    <x v="0"/>
    <n v="0.39970600000000001"/>
    <n v="3.1779850000000001E-6"/>
    <n v="3.751983E-6"/>
    <n v="3.695983E-6"/>
  </r>
  <r>
    <x v="80"/>
    <x v="1"/>
    <n v="0.40454199999999901"/>
    <n v="3.1762359999999999E-6"/>
    <n v="1.5119929999999999E-6"/>
    <n v="3.195485E-6"/>
  </r>
  <r>
    <x v="80"/>
    <x v="2"/>
    <n v="0.40454199999999901"/>
    <n v="3.151736E-6"/>
    <n v="1.007995E-6"/>
    <n v="3.18323499999999E-6"/>
  </r>
  <r>
    <x v="80"/>
    <x v="3"/>
    <n v="0.40937699999999999"/>
    <n v="3.1324860000000001E-6"/>
    <n v="8.9599599999999997E-7"/>
    <n v="3.16398599999999E-6"/>
  </r>
  <r>
    <x v="80"/>
    <x v="4"/>
    <n v="0.40937699999999999"/>
    <n v="3.12548499999999E-6"/>
    <n v="7.8399600000000003E-7"/>
    <n v="3.1482350000000001E-6"/>
  </r>
  <r>
    <x v="80"/>
    <x v="5"/>
    <n v="0.40937699999999999"/>
    <n v="3.1167359999999999E-6"/>
    <n v="7.2799599999999995E-7"/>
    <n v="3.137735E-6"/>
  </r>
  <r>
    <x v="80"/>
    <x v="6"/>
    <n v="0.40937699999999999"/>
    <n v="3.1079849999999999E-6"/>
    <n v="7.2799599999999995E-7"/>
    <n v="3.125486E-6"/>
  </r>
  <r>
    <x v="80"/>
    <x v="7"/>
    <n v="0.41421199999999903"/>
    <n v="3.0992360000000001E-6"/>
    <n v="6.7199700000000001E-7"/>
    <n v="3.1184859999999999E-6"/>
  </r>
  <r>
    <x v="80"/>
    <x v="8"/>
    <n v="0.41421199999999903"/>
    <n v="3.095736E-6"/>
    <n v="6.7199700000000001E-7"/>
    <n v="3.10973599999999E-6"/>
  </r>
  <r>
    <x v="80"/>
    <x v="9"/>
    <n v="0.41421199999999903"/>
    <n v="3.0887359999999999E-6"/>
    <n v="6.1599700000000003E-7"/>
    <n v="3.097486E-6"/>
  </r>
  <r>
    <x v="80"/>
    <x v="10"/>
    <n v="0.419047"/>
    <n v="1.7561170000000001E-6"/>
    <n v="5.5999699999999996E-7"/>
    <n v="1.795491E-6"/>
  </r>
  <r>
    <x v="80"/>
    <x v="11"/>
    <n v="0.42388199999999998"/>
    <n v="1.736867E-6"/>
    <n v="5.0399699999999998E-7"/>
    <n v="1.7762419999999999E-6"/>
  </r>
  <r>
    <x v="80"/>
    <x v="12"/>
    <n v="0.419047"/>
    <n v="1.7342419999999999E-6"/>
    <n v="5.0399699999999998E-7"/>
    <n v="1.768367E-6"/>
  </r>
  <r>
    <x v="80"/>
    <x v="13"/>
    <n v="0.419047"/>
    <n v="1.7272420000000001E-6"/>
    <n v="5.0399699999999998E-7"/>
    <n v="1.7613669999999999E-6"/>
  </r>
  <r>
    <x v="80"/>
    <x v="14"/>
    <n v="0.419047"/>
    <n v="1.725492E-6"/>
    <n v="5.0399699999999998E-7"/>
    <n v="1.7587419999999899E-6"/>
  </r>
  <r>
    <x v="80"/>
    <x v="15"/>
    <n v="0.42388199999999998"/>
    <n v="1.723304E-6"/>
    <n v="5.0399699999999998E-7"/>
    <n v="1.755242E-6"/>
  </r>
  <r>
    <x v="80"/>
    <x v="16"/>
    <n v="0.42388199999999998"/>
    <n v="1.7206789999999999E-6"/>
    <n v="5.0399699999999998E-7"/>
    <n v="1.755242E-6"/>
  </r>
  <r>
    <x v="80"/>
    <x v="17"/>
    <n v="0.42388199999999998"/>
    <n v="1.7180539999999999E-6"/>
    <n v="4.4799799999999999E-7"/>
    <n v="1.749992E-6"/>
  </r>
  <r>
    <x v="80"/>
    <x v="18"/>
    <n v="0.42388199999999998"/>
    <n v="1.7136790000000001E-6"/>
    <n v="4.4799799999999999E-7"/>
    <n v="1.7438669999999899E-6"/>
  </r>
  <r>
    <x v="80"/>
    <x v="19"/>
    <n v="0.42388199999999998"/>
    <n v="1.711929E-6"/>
    <n v="4.4799799999999999E-7"/>
    <n v="1.7429919999999899E-6"/>
  </r>
  <r>
    <x v="80"/>
    <x v="20"/>
    <n v="0.43355299999999902"/>
    <n v="1.054807E-6"/>
    <n v="3.9199800000000001E-7"/>
    <n v="1.0989950000000001E-6"/>
  </r>
  <r>
    <x v="80"/>
    <x v="21"/>
    <n v="0.42871699999999902"/>
    <n v="1.039057E-6"/>
    <n v="4.4799799999999999E-7"/>
    <n v="1.079745E-6"/>
  </r>
  <r>
    <x v="80"/>
    <x v="22"/>
    <n v="0.43355299999999902"/>
    <n v="1.0338069999999999E-6"/>
    <n v="1.166369E-6"/>
    <n v="1.0758069999999999E-6"/>
  </r>
  <r>
    <x v="80"/>
    <x v="23"/>
    <n v="0.43355299999999902"/>
    <n v="1.0324949999999999E-6"/>
    <n v="3.9199800000000001E-7"/>
    <n v="1.0731819999999899E-6"/>
  </r>
  <r>
    <x v="80"/>
    <x v="24"/>
    <n v="0.43355299999999902"/>
    <n v="1.0311819999999999E-6"/>
    <n v="4.4799799999999999E-7"/>
    <n v="1.070557E-6"/>
  </r>
  <r>
    <x v="80"/>
    <x v="25"/>
    <n v="0.43355299999999902"/>
    <n v="1.029214E-6"/>
    <n v="1.154994E-6"/>
    <n v="1.0701200000000001E-6"/>
  </r>
  <r>
    <x v="80"/>
    <x v="26"/>
    <n v="0.42871699999999902"/>
    <n v="1.026589E-6"/>
    <n v="1.1521509999999899E-6"/>
    <n v="1.0672759999999999E-6"/>
  </r>
  <r>
    <x v="80"/>
    <x v="27"/>
    <n v="0.438388"/>
    <n v="1.02462E-6"/>
    <n v="1.1488689999999999E-6"/>
    <n v="1.065307E-6"/>
  </r>
  <r>
    <x v="80"/>
    <x v="28"/>
    <n v="0.43355299999999902"/>
    <n v="1.024183E-6"/>
    <n v="1.148651E-6"/>
    <n v="1.0633390000000001E-6"/>
  </r>
  <r>
    <x v="80"/>
    <x v="29"/>
    <n v="0.42871699999999902"/>
    <n v="1.02287E-6"/>
    <n v="1.143619E-6"/>
    <n v="1.0626819999999999E-6"/>
  </r>
  <r>
    <x v="80"/>
    <x v="30"/>
    <n v="0.438388"/>
    <n v="7.2733999999999995E-7"/>
    <n v="8.0324599999999999E-7"/>
    <n v="7.5566799999999999E-7"/>
  </r>
  <r>
    <x v="80"/>
    <x v="31"/>
    <n v="0.438388"/>
    <n v="7.1366800000000001E-7"/>
    <n v="7.9263700000000001E-7"/>
    <n v="7.39152E-7"/>
  </r>
  <r>
    <x v="80"/>
    <x v="32"/>
    <n v="0.438388"/>
    <n v="7.1246499999999899E-7"/>
    <n v="7.9143399999999899E-7"/>
    <n v="7.35324E-7"/>
  </r>
  <r>
    <x v="80"/>
    <x v="33"/>
    <n v="0.44322299999999998"/>
    <n v="7.1071500000000002E-7"/>
    <n v="7.8891799999999899E-7"/>
    <n v="7.31496E-7"/>
  </r>
  <r>
    <x v="80"/>
    <x v="34"/>
    <n v="0.438388"/>
    <n v="7.1016799999999996E-7"/>
    <n v="7.8837099999999999E-7"/>
    <n v="7.3029299999999898E-7"/>
  </r>
  <r>
    <x v="80"/>
    <x v="35"/>
    <n v="0.438388"/>
    <n v="7.0885599999999995E-7"/>
    <n v="7.8454299999999999E-7"/>
    <n v="7.2843399999999997E-7"/>
  </r>
  <r>
    <x v="80"/>
    <x v="36"/>
    <n v="0.44322299999999998"/>
    <n v="7.0688700000000002E-7"/>
    <n v="7.8268299999999999E-7"/>
    <n v="7.2854300000000001E-7"/>
  </r>
  <r>
    <x v="80"/>
    <x v="37"/>
    <n v="0.44322299999999998"/>
    <n v="7.0688700000000002E-7"/>
    <n v="7.80934E-7"/>
    <n v="7.2755899999999996E-7"/>
  </r>
  <r>
    <x v="80"/>
    <x v="38"/>
    <n v="0.438388"/>
    <n v="7.06449E-7"/>
    <n v="7.78855E-7"/>
    <n v="7.2733999999999995E-7"/>
  </r>
  <r>
    <x v="80"/>
    <x v="39"/>
    <n v="0.438388"/>
    <n v="7.0502799999999995E-7"/>
    <n v="7.7677700000000002E-7"/>
    <n v="7.2559000000000003E-7"/>
  </r>
  <r>
    <x v="80"/>
    <x v="40"/>
    <n v="0.42871699999999902"/>
    <n v="4.1912299999999999E-7"/>
    <n v="3.3599799999999999E-7"/>
    <n v="4.9568499999999998E-7"/>
  </r>
  <r>
    <x v="81"/>
    <x v="0"/>
    <n v="0.38520099999999902"/>
    <n v="3.3494850000000001E-6"/>
    <n v="3.1884849999999998E-6"/>
    <n v="3.2444849999999998E-6"/>
  </r>
  <r>
    <x v="81"/>
    <x v="1"/>
    <n v="0.39003599999999999"/>
    <n v="3.3197350000000001E-6"/>
    <n v="3.37048399999999E-6"/>
    <n v="3.198985E-6"/>
  </r>
  <r>
    <x v="81"/>
    <x v="2"/>
    <n v="0.39003599999999999"/>
    <n v="3.2917350000000001E-6"/>
    <n v="3.3949840000000001E-6"/>
    <n v="3.1779850000000001E-6"/>
  </r>
  <r>
    <x v="81"/>
    <x v="3"/>
    <n v="0.39487099999999897"/>
    <n v="3.2742349999999998E-6"/>
    <n v="3.3932340000000001E-6"/>
    <n v="3.16398599999999E-6"/>
  </r>
  <r>
    <x v="81"/>
    <x v="4"/>
    <n v="0.39970600000000001"/>
    <n v="3.26723499999999E-6"/>
    <n v="3.387984E-6"/>
    <n v="3.1499850000000001E-6"/>
  </r>
  <r>
    <x v="81"/>
    <x v="5"/>
    <n v="0.39970600000000001"/>
    <n v="3.254985E-6"/>
    <n v="3.3792339999999999E-6"/>
    <n v="3.137735E-6"/>
  </r>
  <r>
    <x v="81"/>
    <x v="6"/>
    <n v="0.40454199999999901"/>
    <n v="3.2497349999999999E-6"/>
    <n v="3.37048399999999E-6"/>
    <n v="3.1307360000000001E-6"/>
  </r>
  <r>
    <x v="81"/>
    <x v="7"/>
    <n v="0.40454199999999901"/>
    <n v="3.24098499999999E-6"/>
    <n v="3.3617349999999998E-6"/>
    <n v="3.1184859999999999E-6"/>
  </r>
  <r>
    <x v="81"/>
    <x v="8"/>
    <n v="0.40454199999999901"/>
    <n v="3.2357350000000001E-6"/>
    <n v="3.35473499999999E-6"/>
    <n v="3.10973599999999E-6"/>
  </r>
  <r>
    <x v="81"/>
    <x v="9"/>
    <n v="0.40454199999999901"/>
    <n v="3.230485E-6"/>
    <n v="3.3494850000000001E-6"/>
    <n v="3.10623599999999E-6"/>
  </r>
  <r>
    <x v="81"/>
    <x v="10"/>
    <n v="0.40937699999999999"/>
    <n v="1.8217409999999999E-6"/>
    <n v="1.8786159999999999E-6"/>
    <n v="1.7622419999999999E-6"/>
  </r>
  <r>
    <x v="81"/>
    <x v="11"/>
    <n v="0.40937699999999999"/>
    <n v="1.8051159999999999E-6"/>
    <n v="1.867241E-6"/>
    <n v="1.741242E-6"/>
  </r>
  <r>
    <x v="81"/>
    <x v="12"/>
    <n v="0.41421199999999903"/>
    <n v="1.796367E-6"/>
    <n v="1.8611159999999899E-6"/>
    <n v="1.7333669999999999E-6"/>
  </r>
  <r>
    <x v="81"/>
    <x v="13"/>
    <n v="0.41421199999999903"/>
    <n v="1.7928659999999999E-6"/>
    <n v="1.857616E-6"/>
    <n v="1.726367E-6"/>
  </r>
  <r>
    <x v="81"/>
    <x v="14"/>
    <n v="0.41421199999999903"/>
    <n v="1.7911169999999999E-6"/>
    <n v="1.853241E-6"/>
    <n v="1.722867E-6"/>
  </r>
  <r>
    <x v="81"/>
    <x v="15"/>
    <n v="0.41421199999999903"/>
    <n v="1.7893659999999899E-6"/>
    <n v="1.8506159999999999E-6"/>
    <n v="1.722867E-6"/>
  </r>
  <r>
    <x v="81"/>
    <x v="16"/>
    <n v="0.41421199999999903"/>
    <n v="1.7858670000000001E-6"/>
    <n v="1.8479909999999899E-6"/>
    <n v="1.7167419999999999E-6"/>
  </r>
  <r>
    <x v="81"/>
    <x v="17"/>
    <n v="0.419047"/>
    <n v="1.784117E-6"/>
    <n v="1.844491E-6"/>
    <n v="1.7158669999999899E-6"/>
  </r>
  <r>
    <x v="81"/>
    <x v="18"/>
    <n v="0.41421199999999903"/>
    <n v="1.779742E-6"/>
    <n v="1.840116E-6"/>
    <n v="1.7132420000000001E-6"/>
  </r>
  <r>
    <x v="81"/>
    <x v="19"/>
    <n v="0.41421199999999903"/>
    <n v="1.778867E-6"/>
    <n v="1.838366E-6"/>
    <n v="1.708867E-6"/>
  </r>
  <r>
    <x v="81"/>
    <x v="20"/>
    <n v="0.419047"/>
    <n v="1.109495E-6"/>
    <n v="1.1020569999999899E-6"/>
    <n v="1.0709950000000001E-6"/>
  </r>
  <r>
    <x v="81"/>
    <x v="21"/>
    <n v="0.419047"/>
    <n v="1.095495E-6"/>
    <n v="1.0884949999999999E-6"/>
    <n v="1.055682E-6"/>
  </r>
  <r>
    <x v="81"/>
    <x v="22"/>
    <n v="0.42388199999999998"/>
    <n v="1.0893699999999999E-6"/>
    <n v="1.0871820000000001E-6"/>
    <n v="1.049995E-6"/>
  </r>
  <r>
    <x v="81"/>
    <x v="23"/>
    <n v="0.42388199999999998"/>
    <n v="1.0911199999999999E-6"/>
    <n v="1.082807E-6"/>
    <n v="1.0460569999999999E-6"/>
  </r>
  <r>
    <x v="81"/>
    <x v="24"/>
    <n v="0.42388199999999998"/>
    <n v="1.087838E-6"/>
    <n v="1.081057E-6"/>
    <n v="1.0451819999999899E-6"/>
  </r>
  <r>
    <x v="81"/>
    <x v="25"/>
    <n v="0.42388199999999998"/>
    <n v="1.086963E-6"/>
    <n v="1.08062E-6"/>
    <n v="1.0429950000000001E-6"/>
  </r>
  <r>
    <x v="81"/>
    <x v="26"/>
    <n v="0.42388199999999998"/>
    <n v="1.0847759999999999E-6"/>
    <n v="1.078432E-6"/>
    <n v="1.041682E-6"/>
  </r>
  <r>
    <x v="81"/>
    <x v="27"/>
    <n v="0.42388199999999998"/>
    <n v="1.083245E-6"/>
    <n v="1.0749319999999999E-6"/>
    <n v="1.04037E-6"/>
  </r>
  <r>
    <x v="81"/>
    <x v="28"/>
    <n v="0.42388199999999998"/>
    <n v="1.0799630000000001E-6"/>
    <n v="1.0744949999999999E-6"/>
    <n v="1.03862E-6"/>
  </r>
  <r>
    <x v="81"/>
    <x v="29"/>
    <n v="0.419047"/>
    <n v="1.0799630000000001E-6"/>
    <n v="1.0723070000000001E-6"/>
    <n v="1.039057E-6"/>
  </r>
  <r>
    <x v="81"/>
    <x v="30"/>
    <n v="0.42871699999999902"/>
    <n v="7.5413699999999997E-7"/>
    <n v="7.2077799999999997E-7"/>
    <n v="7.3882399999999899E-7"/>
  </r>
  <r>
    <x v="81"/>
    <x v="31"/>
    <n v="0.42871699999999902"/>
    <n v="7.4199599999999899E-7"/>
    <n v="7.0973099999999996E-7"/>
    <n v="7.2384E-7"/>
  </r>
  <r>
    <x v="81"/>
    <x v="32"/>
    <n v="0.42871699999999902"/>
    <n v="7.38059E-7"/>
    <n v="7.06449E-7"/>
    <n v="7.20012E-7"/>
  </r>
  <r>
    <x v="81"/>
    <x v="33"/>
    <n v="0.43355299999999902"/>
    <n v="7.3499599999999899E-7"/>
    <n v="7.0382399999999996E-7"/>
    <n v="7.1859000000000003E-7"/>
  </r>
  <r>
    <x v="81"/>
    <x v="34"/>
    <n v="0.42871699999999902"/>
    <n v="7.3488700000000001E-7"/>
    <n v="7.0043399999999998E-7"/>
    <n v="7.1673099999999996E-7"/>
  </r>
  <r>
    <x v="81"/>
    <x v="35"/>
    <n v="0.42871699999999902"/>
    <n v="7.3390200000000003E-7"/>
    <n v="7.0043399999999998E-7"/>
    <n v="7.1629299999999899E-7"/>
  </r>
  <r>
    <x v="81"/>
    <x v="36"/>
    <n v="0.42871699999999902"/>
    <n v="7.3357399999999998E-7"/>
    <n v="6.9966800000000002E-7"/>
    <n v="7.15528E-7"/>
  </r>
  <r>
    <x v="81"/>
    <x v="37"/>
    <n v="0.43355299999999902"/>
    <n v="7.3390200000000003E-7"/>
    <n v="6.9671500000000003E-7"/>
    <n v="7.1323100000000002E-7"/>
  </r>
  <r>
    <x v="81"/>
    <x v="38"/>
    <n v="0.43355299999999902"/>
    <n v="7.3335599999999999E-7"/>
    <n v="6.9660599999999998E-7"/>
    <n v="7.1355899999999996E-7"/>
  </r>
  <r>
    <x v="81"/>
    <x v="39"/>
    <n v="0.42388199999999998"/>
    <n v="7.3171500000000001E-7"/>
    <n v="6.9573099999999997E-7"/>
    <n v="7.1213699999999999E-7"/>
  </r>
  <r>
    <x v="81"/>
    <x v="40"/>
    <n v="0.31750899999999999"/>
    <n v="3.4299799999999999E-7"/>
    <n v="3.59185E-7"/>
    <n v="4.1518499999999902E-7"/>
  </r>
  <r>
    <x v="82"/>
    <x v="0"/>
    <n v="0.39970600000000001"/>
    <n v="3.3039849999999998E-6"/>
    <n v="3.2059859999999999E-6"/>
    <n v="3.9199819999999997E-6"/>
  </r>
  <r>
    <x v="82"/>
    <x v="1"/>
    <n v="0.40454199999999901"/>
    <n v="3.2532349999999999E-6"/>
    <n v="3.3949840000000001E-6"/>
    <n v="3.20948499999999E-6"/>
  </r>
  <r>
    <x v="82"/>
    <x v="2"/>
    <n v="0.40454199999999901"/>
    <n v="3.2322350000000001E-6"/>
    <n v="3.4142339999999999E-6"/>
    <n v="3.1884849999999998E-6"/>
  </r>
  <r>
    <x v="82"/>
    <x v="3"/>
    <n v="0.40454199999999901"/>
    <n v="3.2182349999999999E-6"/>
    <n v="3.4089839999999999E-6"/>
    <n v="3.1709859999999998E-6"/>
  </r>
  <r>
    <x v="82"/>
    <x v="4"/>
    <n v="0.40937699999999999"/>
    <n v="3.21123499999999E-6"/>
    <n v="3.40023399999999E-6"/>
    <n v="3.1569849999999998E-6"/>
  </r>
  <r>
    <x v="82"/>
    <x v="5"/>
    <n v="0.40937699999999999"/>
    <n v="3.2059850000000001E-6"/>
    <n v="3.3897349999999998E-6"/>
    <n v="3.1464859999999999E-6"/>
  </r>
  <r>
    <x v="82"/>
    <x v="6"/>
    <n v="0.40937699999999999"/>
    <n v="3.198985E-6"/>
    <n v="3.3809850000000001E-6"/>
    <n v="3.13598599999999E-6"/>
  </r>
  <r>
    <x v="82"/>
    <x v="7"/>
    <n v="0.40937699999999999"/>
    <n v="3.195485E-6"/>
    <n v="3.37048399999999E-6"/>
    <n v="3.123736E-6"/>
  </r>
  <r>
    <x v="82"/>
    <x v="8"/>
    <n v="0.40937699999999999"/>
    <n v="3.1884849999999998E-6"/>
    <n v="3.3652349999999999E-6"/>
    <n v="3.1184859999999999E-6"/>
  </r>
  <r>
    <x v="82"/>
    <x v="9"/>
    <n v="0.40937699999999999"/>
    <n v="3.18148499999999E-6"/>
    <n v="3.3529850000000001E-6"/>
    <n v="3.1114859999999998E-6"/>
  </r>
  <r>
    <x v="82"/>
    <x v="10"/>
    <n v="0.41421199999999903"/>
    <n v="1.7867410000000001E-6"/>
    <n v="1.8488659999999999E-6"/>
    <n v="1.783242E-6"/>
  </r>
  <r>
    <x v="82"/>
    <x v="11"/>
    <n v="0.419047"/>
    <n v="1.771866E-6"/>
    <n v="1.8357409999999999E-6"/>
    <n v="1.7631169999999999E-6"/>
  </r>
  <r>
    <x v="82"/>
    <x v="12"/>
    <n v="0.419047"/>
    <n v="1.765742E-6"/>
    <n v="1.829616E-6"/>
    <n v="1.752617E-6"/>
  </r>
  <r>
    <x v="82"/>
    <x v="13"/>
    <n v="0.419047"/>
    <n v="1.7613669999999999E-6"/>
    <n v="1.826991E-6"/>
    <n v="1.749992E-6"/>
  </r>
  <r>
    <x v="82"/>
    <x v="14"/>
    <n v="0.41421199999999903"/>
    <n v="1.7578669999999899E-6"/>
    <n v="1.8226159999999999E-6"/>
    <n v="1.7421170000000001E-6"/>
  </r>
  <r>
    <x v="82"/>
    <x v="15"/>
    <n v="0.419047"/>
    <n v="1.7569920000000001E-6"/>
    <n v="1.8182409999999899E-6"/>
    <n v="1.741242E-6"/>
  </r>
  <r>
    <x v="82"/>
    <x v="16"/>
    <n v="0.419047"/>
    <n v="1.755242E-6"/>
    <n v="1.815616E-6"/>
    <n v="1.735117E-6"/>
  </r>
  <r>
    <x v="82"/>
    <x v="17"/>
    <n v="0.419047"/>
    <n v="1.754367E-6"/>
    <n v="1.810366E-6"/>
    <n v="1.7316169999999999E-6"/>
  </r>
  <r>
    <x v="82"/>
    <x v="18"/>
    <n v="0.419047"/>
    <n v="1.750867E-6"/>
    <n v="1.8059919999999999E-6"/>
    <n v="1.7272420000000001E-6"/>
  </r>
  <r>
    <x v="82"/>
    <x v="19"/>
    <n v="0.419047"/>
    <n v="1.749117E-6"/>
    <n v="1.8033669999999999E-6"/>
    <n v="1.724617E-6"/>
  </r>
  <r>
    <x v="82"/>
    <x v="20"/>
    <n v="0.42388199999999998"/>
    <n v="1.0600569999999999E-6"/>
    <n v="1.065307E-6"/>
    <n v="1.1055569999999999E-6"/>
  </r>
  <r>
    <x v="82"/>
    <x v="21"/>
    <n v="0.42388199999999998"/>
    <n v="1.0451819999999899E-6"/>
    <n v="1.05262E-6"/>
    <n v="1.0880569999999899E-6"/>
  </r>
  <r>
    <x v="82"/>
    <x v="22"/>
    <n v="0.42388199999999998"/>
    <n v="1.0425570000000001E-6"/>
    <n v="1.0478069999999999E-6"/>
    <n v="1.082807E-6"/>
  </r>
  <r>
    <x v="82"/>
    <x v="23"/>
    <n v="0.42388199999999998"/>
    <n v="1.0405889999999999E-6"/>
    <n v="1.0469319999999999E-6"/>
    <n v="1.079307E-6"/>
  </r>
  <r>
    <x v="82"/>
    <x v="24"/>
    <n v="0.42388199999999998"/>
    <n v="1.0375259999999899E-6"/>
    <n v="1.0429950000000001E-6"/>
    <n v="1.077995E-6"/>
  </r>
  <r>
    <x v="82"/>
    <x v="25"/>
    <n v="0.42388199999999998"/>
    <n v="1.037745E-6"/>
    <n v="1.0421200000000001E-6"/>
    <n v="1.0766819999999999E-6"/>
  </r>
  <r>
    <x v="82"/>
    <x v="26"/>
    <n v="0.42388199999999998"/>
    <n v="1.035995E-6"/>
    <n v="1.03862E-6"/>
    <n v="1.0749319999999999E-6"/>
  </r>
  <r>
    <x v="82"/>
    <x v="27"/>
    <n v="0.42871699999999902"/>
    <n v="1.033151E-6"/>
    <n v="1.0375259999999899E-6"/>
    <n v="1.0709950000000001E-6"/>
  </r>
  <r>
    <x v="82"/>
    <x v="28"/>
    <n v="0.42388199999999998"/>
    <n v="1.0335890000000001E-6"/>
    <n v="1.03862E-6"/>
    <n v="1.0701200000000001E-6"/>
  </r>
  <r>
    <x v="82"/>
    <x v="29"/>
    <n v="0.42388199999999998"/>
    <n v="1.0320569999999999E-6"/>
    <n v="1.0349010000000001E-6"/>
    <n v="1.0701200000000001E-6"/>
  </r>
  <r>
    <x v="82"/>
    <x v="30"/>
    <n v="0.43355299999999902"/>
    <n v="7.1563699999999899E-7"/>
    <n v="6.9933999999999996E-7"/>
    <n v="7.6748099999999996E-7"/>
  </r>
  <r>
    <x v="82"/>
    <x v="31"/>
    <n v="0.43355299999999902"/>
    <n v="7.0305900000000002E-7"/>
    <n v="6.8884000000000002E-7"/>
    <n v="7.4976200000000001E-7"/>
  </r>
  <r>
    <x v="82"/>
    <x v="32"/>
    <n v="0.42871699999999902"/>
    <n v="6.9988700000000003E-7"/>
    <n v="6.8457500000000003E-7"/>
    <n v="7.4593400000000001E-7"/>
  </r>
  <r>
    <x v="82"/>
    <x v="33"/>
    <n v="0.43355299999999902"/>
    <n v="6.9846499999999995E-7"/>
    <n v="6.8304299999999998E-7"/>
    <n v="7.4385599999999898E-7"/>
  </r>
  <r>
    <x v="82"/>
    <x v="34"/>
    <n v="0.43355299999999902"/>
    <n v="6.9835600000000001E-7"/>
    <n v="6.8063699999999996E-7"/>
    <n v="7.42324E-7"/>
  </r>
  <r>
    <x v="82"/>
    <x v="35"/>
    <n v="0.43355299999999902"/>
    <n v="6.9868399999999996E-7"/>
    <n v="6.7855899999999998E-7"/>
    <n v="7.4046500000000003E-7"/>
  </r>
  <r>
    <x v="82"/>
    <x v="36"/>
    <n v="0.438388"/>
    <n v="6.9660599999999998E-7"/>
    <n v="6.7833999999999997E-7"/>
    <n v="7.4057399999999997E-7"/>
  </r>
  <r>
    <x v="82"/>
    <x v="37"/>
    <n v="0.43355299999999902"/>
    <n v="6.9605900000000003E-7"/>
    <n v="6.7790299999999998E-7"/>
    <n v="7.3893400000000002E-7"/>
  </r>
  <r>
    <x v="82"/>
    <x v="38"/>
    <n v="0.43355299999999902"/>
    <n v="6.9649600000000002E-7"/>
    <n v="6.7702799999999997E-7"/>
    <n v="7.3816799999999899E-7"/>
  </r>
  <r>
    <x v="82"/>
    <x v="39"/>
    <n v="0.438388"/>
    <n v="6.9584000000000002E-7"/>
    <n v="6.7505900000000004E-7"/>
    <n v="7.37403E-7"/>
  </r>
  <r>
    <x v="82"/>
    <x v="40"/>
    <n v="0.34168399999999999"/>
    <n v="3.3512299999999998E-7"/>
    <n v="2.9399800000000001E-7"/>
    <n v="3.6399799999999997E-7"/>
  </r>
  <r>
    <x v="83"/>
    <x v="0"/>
    <n v="0.39487099999999897"/>
    <n v="3.3792339999999999E-6"/>
    <n v="3.2024850000000001E-6"/>
    <n v="3.9199819999999997E-6"/>
  </r>
  <r>
    <x v="83"/>
    <x v="1"/>
    <n v="0.39970600000000001"/>
    <n v="3.3319849999999998E-6"/>
    <n v="3.3984840000000001E-6"/>
    <n v="3.195485E-6"/>
  </r>
  <r>
    <x v="83"/>
    <x v="2"/>
    <n v="0.39970600000000001"/>
    <n v="3.312735E-6"/>
    <n v="3.419484E-6"/>
    <n v="3.170985E-6"/>
  </r>
  <r>
    <x v="83"/>
    <x v="3"/>
    <n v="0.39970600000000001"/>
    <n v="3.29873499999999E-6"/>
    <n v="3.4124839999999999E-6"/>
    <n v="3.1429859999999998E-6"/>
  </r>
  <r>
    <x v="83"/>
    <x v="4"/>
    <n v="0.40454199999999901"/>
    <n v="3.2917350000000001E-6"/>
    <n v="3.4054839999999998E-6"/>
    <n v="3.1289860000000001E-6"/>
  </r>
  <r>
    <x v="83"/>
    <x v="5"/>
    <n v="0.40454199999999901"/>
    <n v="3.284735E-6"/>
    <n v="3.3949840000000001E-6"/>
    <n v="3.1114859999999998E-6"/>
  </r>
  <r>
    <x v="83"/>
    <x v="6"/>
    <n v="0.40454199999999901"/>
    <n v="3.2777349999999999E-6"/>
    <n v="3.386234E-6"/>
    <n v="3.097486E-6"/>
  </r>
  <r>
    <x v="83"/>
    <x v="7"/>
    <n v="0.40937699999999999"/>
    <n v="3.27073499999999E-6"/>
    <n v="3.37048399999999E-6"/>
    <n v="3.0852359999999998E-6"/>
  </r>
  <r>
    <x v="83"/>
    <x v="8"/>
    <n v="0.40937699999999999"/>
    <n v="3.26723499999999E-6"/>
    <n v="3.3617349999999998E-6"/>
    <n v="3.0729860000000001E-6"/>
  </r>
  <r>
    <x v="83"/>
    <x v="9"/>
    <n v="0.40937699999999999"/>
    <n v="3.2602350000000001E-6"/>
    <n v="3.3529850000000001E-6"/>
    <n v="3.064236E-6"/>
  </r>
  <r>
    <x v="83"/>
    <x v="10"/>
    <n v="0.40937699999999999"/>
    <n v="1.8191159999999899E-6"/>
    <n v="1.8208659999999999E-6"/>
    <n v="1.720242E-6"/>
  </r>
  <r>
    <x v="83"/>
    <x v="11"/>
    <n v="0.41421199999999903"/>
    <n v="1.8033659999999899E-6"/>
    <n v="1.8077409999999999E-6"/>
    <n v="1.697492E-6"/>
  </r>
  <r>
    <x v="83"/>
    <x v="12"/>
    <n v="0.41421199999999903"/>
    <n v="1.8007419999999899E-6"/>
    <n v="1.8024919999999899E-6"/>
    <n v="1.6896169999999999E-6"/>
  </r>
  <r>
    <x v="83"/>
    <x v="13"/>
    <n v="0.41421199999999903"/>
    <n v="1.796366E-6"/>
    <n v="1.798117E-6"/>
    <n v="1.6878669999999999E-6"/>
  </r>
  <r>
    <x v="83"/>
    <x v="14"/>
    <n v="0.41421199999999903"/>
    <n v="1.7919919999999999E-6"/>
    <n v="1.7919919999999999E-6"/>
    <n v="1.681742E-6"/>
  </r>
  <r>
    <x v="83"/>
    <x v="15"/>
    <n v="0.419047"/>
    <n v="1.7911159999999999E-6"/>
    <n v="1.7876169999999899E-6"/>
    <n v="1.6747419999999999E-6"/>
  </r>
  <r>
    <x v="83"/>
    <x v="16"/>
    <n v="0.41421199999999903"/>
    <n v="1.7876169999999899E-6"/>
    <n v="1.784117E-6"/>
    <n v="1.6721169999999899E-6"/>
  </r>
  <r>
    <x v="83"/>
    <x v="17"/>
    <n v="0.419047"/>
    <n v="1.7867410000000001E-6"/>
    <n v="1.781492E-6"/>
    <n v="1.667742E-6"/>
  </r>
  <r>
    <x v="83"/>
    <x v="18"/>
    <n v="0.419047"/>
    <n v="1.784116E-6"/>
    <n v="1.7771159999999999E-6"/>
    <n v="1.6616169999999999E-6"/>
  </r>
  <r>
    <x v="83"/>
    <x v="19"/>
    <n v="0.419047"/>
    <n v="1.784117E-6"/>
    <n v="1.7762419999999999E-6"/>
    <n v="1.6598669999999999E-6"/>
  </r>
  <r>
    <x v="83"/>
    <x v="20"/>
    <n v="0.419047"/>
    <n v="1.0902449999999999E-6"/>
    <n v="1.0723070000000001E-6"/>
    <n v="1.02112E-6"/>
  </r>
  <r>
    <x v="83"/>
    <x v="21"/>
    <n v="0.42388199999999998"/>
    <n v="1.0762449999999999E-6"/>
    <n v="1.0587449999999899E-6"/>
    <n v="1.0018699999999999E-6"/>
  </r>
  <r>
    <x v="83"/>
    <x v="22"/>
    <n v="0.419047"/>
    <n v="1.0718700000000001E-6"/>
    <n v="1.056339E-6"/>
    <n v="9.9793200000000005E-7"/>
  </r>
  <r>
    <x v="83"/>
    <x v="23"/>
    <n v="0.42388199999999998"/>
    <n v="1.0701200000000001E-6"/>
    <n v="1.053932E-6"/>
    <n v="9.9618300000000005E-7"/>
  </r>
  <r>
    <x v="83"/>
    <x v="24"/>
    <n v="0.42388199999999998"/>
    <n v="1.069682E-6"/>
    <n v="1.05087E-6"/>
    <n v="9.9355800000000001E-7"/>
  </r>
  <r>
    <x v="83"/>
    <x v="25"/>
    <n v="0.42388199999999998"/>
    <n v="1.0677129999999899E-6"/>
    <n v="1.0502139999999899E-6"/>
    <n v="9.9180799999999998E-7"/>
  </r>
  <r>
    <x v="83"/>
    <x v="26"/>
    <n v="0.42388199999999998"/>
    <n v="1.067495E-6"/>
    <n v="1.0464949999999999E-6"/>
    <n v="9.8786999999999991E-7"/>
  </r>
  <r>
    <x v="83"/>
    <x v="27"/>
    <n v="0.42388199999999998"/>
    <n v="1.0681509999999999E-6"/>
    <n v="1.045838E-6"/>
    <n v="9.8786999999999991E-7"/>
  </r>
  <r>
    <x v="83"/>
    <x v="28"/>
    <n v="0.42388199999999998"/>
    <n v="1.06487E-6"/>
    <n v="1.0425570000000001E-6"/>
    <n v="9.8393300000000008E-7"/>
  </r>
  <r>
    <x v="83"/>
    <x v="29"/>
    <n v="0.42871699999999902"/>
    <n v="1.062901E-6"/>
    <n v="1.0434320000000001E-6"/>
    <n v="9.8502599999999997E-7"/>
  </r>
  <r>
    <x v="83"/>
    <x v="30"/>
    <n v="0.42388199999999998"/>
    <n v="7.3674599999999997E-7"/>
    <n v="7.1519900000000002E-7"/>
    <n v="6.9966800000000002E-7"/>
  </r>
  <r>
    <x v="83"/>
    <x v="31"/>
    <n v="0.42871699999999902"/>
    <n v="7.2416799999999995E-7"/>
    <n v="7.0327800000000003E-7"/>
    <n v="6.8052800000000002E-7"/>
  </r>
  <r>
    <x v="83"/>
    <x v="32"/>
    <n v="0.43355299999999902"/>
    <n v="7.2263699999999898E-7"/>
    <n v="7.01309E-7"/>
    <n v="6.7877799999999999E-7"/>
  </r>
  <r>
    <x v="83"/>
    <x v="33"/>
    <n v="0.43355299999999902"/>
    <n v="7.1979299999999999E-7"/>
    <n v="6.9868399999999996E-7"/>
    <n v="6.75825E-7"/>
  </r>
  <r>
    <x v="83"/>
    <x v="34"/>
    <n v="0.43355299999999902"/>
    <n v="7.1946499999999898E-7"/>
    <n v="6.9616799999999996E-7"/>
    <n v="6.7407499999999998E-7"/>
  </r>
  <r>
    <x v="83"/>
    <x v="35"/>
    <n v="0.43355299999999902"/>
    <n v="7.1793400000000003E-7"/>
    <n v="6.9737100000000003E-7"/>
    <n v="6.7385599999999997E-7"/>
  </r>
  <r>
    <x v="83"/>
    <x v="36"/>
    <n v="0.42871699999999902"/>
    <n v="7.1804299999999997E-7"/>
    <n v="6.9638699999999997E-7"/>
    <n v="6.7210599999999899E-7"/>
  </r>
  <r>
    <x v="83"/>
    <x v="37"/>
    <n v="0.43355299999999902"/>
    <n v="7.1629299999999899E-7"/>
    <n v="6.9540300000000002E-7"/>
    <n v="6.7265300000000001E-7"/>
  </r>
  <r>
    <x v="83"/>
    <x v="38"/>
    <n v="0.42871699999999902"/>
    <n v="7.1760599999999997E-7"/>
    <n v="6.9321499999999998E-7"/>
    <n v="6.7199700000000001E-7"/>
  </r>
  <r>
    <x v="83"/>
    <x v="39"/>
    <n v="0.42871699999999902"/>
    <n v="7.1749600000000001E-7"/>
    <n v="6.9354300000000003E-7"/>
    <n v="6.69918E-7"/>
  </r>
  <r>
    <x v="83"/>
    <x v="40"/>
    <n v="0.42388199999999998"/>
    <n v="3.8849800000000002E-7"/>
    <n v="3.7230999999999998E-7"/>
    <n v="3.7799799999999902E-7"/>
  </r>
  <r>
    <x v="84"/>
    <x v="0"/>
    <n v="0.39003599999999999"/>
    <n v="3.2059850000000001E-6"/>
    <n v="3.1744850000000001E-6"/>
    <n v="3.695983E-6"/>
  </r>
  <r>
    <x v="84"/>
    <x v="1"/>
    <n v="0.39487099999999897"/>
    <n v="3.1587349999999998E-6"/>
    <n v="3.282985E-6"/>
    <n v="3.093986E-6"/>
  </r>
  <r>
    <x v="84"/>
    <x v="2"/>
    <n v="0.39970600000000001"/>
    <n v="3.1324860000000001E-6"/>
    <n v="3.333734E-6"/>
    <n v="3.065986E-6"/>
  </r>
  <r>
    <x v="84"/>
    <x v="3"/>
    <n v="0.39970600000000001"/>
    <n v="3.1167359999999999E-6"/>
    <n v="3.3354849999999999E-6"/>
    <n v="3.0467360000000001E-6"/>
  </r>
  <r>
    <x v="84"/>
    <x v="4"/>
    <n v="0.39970600000000001"/>
    <n v="3.109735E-6"/>
    <n v="3.32848499999999E-6"/>
    <n v="3.0309859999999999E-6"/>
  </r>
  <r>
    <x v="84"/>
    <x v="5"/>
    <n v="0.40454199999999901"/>
    <n v="3.1009860000000001E-6"/>
    <n v="3.3232350000000001E-6"/>
    <n v="3.0169860000000001E-6"/>
  </r>
  <r>
    <x v="84"/>
    <x v="6"/>
    <n v="0.40454199999999901"/>
    <n v="3.093986E-6"/>
    <n v="3.31623399999999E-6"/>
    <n v="3.008236E-6"/>
  </r>
  <r>
    <x v="84"/>
    <x v="7"/>
    <n v="0.40454199999999901"/>
    <n v="3.0887359999999999E-6"/>
    <n v="3.3092349999999999E-6"/>
    <n v="2.9959859999999998E-6"/>
  </r>
  <r>
    <x v="84"/>
    <x v="8"/>
    <n v="0.40937699999999999"/>
    <n v="3.0834859999999998E-6"/>
    <n v="3.3004849999999998E-6"/>
    <n v="2.9889860000000001E-6"/>
  </r>
  <r>
    <x v="84"/>
    <x v="9"/>
    <n v="0.40937699999999999"/>
    <n v="3.0834859999999998E-6"/>
    <n v="3.2917350000000001E-6"/>
    <n v="2.981986E-6"/>
  </r>
  <r>
    <x v="84"/>
    <x v="10"/>
    <n v="0.41421199999999903"/>
    <n v="1.799866E-6"/>
    <n v="1.827866E-6"/>
    <n v="1.7727419999999899E-6"/>
  </r>
  <r>
    <x v="84"/>
    <x v="11"/>
    <n v="0.41421199999999903"/>
    <n v="1.782367E-6"/>
    <n v="1.8164910000000001E-6"/>
    <n v="1.752617E-6"/>
  </r>
  <r>
    <x v="84"/>
    <x v="12"/>
    <n v="0.41421199999999903"/>
    <n v="1.7788659999999999E-6"/>
    <n v="1.812992E-6"/>
    <n v="1.7447419999999899E-6"/>
  </r>
  <r>
    <x v="84"/>
    <x v="13"/>
    <n v="0.419047"/>
    <n v="1.7727419999999899E-6"/>
    <n v="1.808617E-6"/>
    <n v="1.738617E-6"/>
  </r>
  <r>
    <x v="84"/>
    <x v="14"/>
    <n v="0.419047"/>
    <n v="1.7718669999999899E-6"/>
    <n v="1.8042409999999899E-6"/>
    <n v="1.7342419999999999E-6"/>
  </r>
  <r>
    <x v="84"/>
    <x v="15"/>
    <n v="0.419047"/>
    <n v="1.7709920000000001E-6"/>
    <n v="1.798991E-6"/>
    <n v="1.7333669999999999E-6"/>
  </r>
  <r>
    <x v="84"/>
    <x v="16"/>
    <n v="0.419047"/>
    <n v="1.767492E-6"/>
    <n v="1.795491E-6"/>
    <n v="1.7272420000000001E-6"/>
  </r>
  <r>
    <x v="84"/>
    <x v="17"/>
    <n v="0.419047"/>
    <n v="1.763992E-6"/>
    <n v="1.794617E-6"/>
    <n v="1.726367E-6"/>
  </r>
  <r>
    <x v="84"/>
    <x v="18"/>
    <n v="0.419047"/>
    <n v="1.768367E-6"/>
    <n v="1.7919919999999999E-6"/>
    <n v="1.721117E-6"/>
  </r>
  <r>
    <x v="84"/>
    <x v="19"/>
    <n v="0.419047"/>
    <n v="1.764867E-6"/>
    <n v="1.7893669999999999E-6"/>
    <n v="1.7158669999999899E-6"/>
  </r>
  <r>
    <x v="84"/>
    <x v="20"/>
    <n v="0.42388199999999998"/>
    <n v="1.116713E-6"/>
    <n v="1.0786510000000001E-6"/>
    <n v="1.1055569999999999E-6"/>
  </r>
  <r>
    <x v="84"/>
    <x v="21"/>
    <n v="0.42388199999999998"/>
    <n v="1.1007450000000001E-6"/>
    <n v="1.0690259999999999E-6"/>
    <n v="1.0898069999999999E-6"/>
  </r>
  <r>
    <x v="84"/>
    <x v="22"/>
    <n v="0.42388199999999998"/>
    <n v="1.1000879999999999E-6"/>
    <n v="1.065745E-6"/>
    <n v="1.0858700000000001E-6"/>
  </r>
  <r>
    <x v="84"/>
    <x v="23"/>
    <n v="0.42388199999999998"/>
    <n v="1.0965879999999899E-6"/>
    <n v="1.0624640000000001E-6"/>
    <n v="1.08412E-6"/>
  </r>
  <r>
    <x v="84"/>
    <x v="24"/>
    <n v="0.42388199999999998"/>
    <n v="1.095495E-6"/>
    <n v="1.060714E-6"/>
    <n v="1.079745E-6"/>
  </r>
  <r>
    <x v="84"/>
    <x v="25"/>
    <n v="0.42388199999999998"/>
    <n v="1.095057E-6"/>
    <n v="1.061589E-6"/>
    <n v="1.079307E-6"/>
  </r>
  <r>
    <x v="84"/>
    <x v="26"/>
    <n v="0.42388199999999998"/>
    <n v="1.094182E-6"/>
    <n v="1.0574320000000001E-6"/>
    <n v="1.0758069999999999E-6"/>
  </r>
  <r>
    <x v="84"/>
    <x v="27"/>
    <n v="0.42388199999999998"/>
    <n v="1.0926510000000001E-6"/>
    <n v="1.0554629999999999E-6"/>
    <n v="1.074276E-6"/>
  </r>
  <r>
    <x v="84"/>
    <x v="28"/>
    <n v="0.42871699999999902"/>
    <n v="1.091338E-6"/>
    <n v="1.054807E-6"/>
    <n v="1.0723070000000001E-6"/>
  </r>
  <r>
    <x v="84"/>
    <x v="29"/>
    <n v="0.42388199999999998"/>
    <n v="1.0898069999999999E-6"/>
    <n v="1.053495E-6"/>
    <n v="1.0703379999999999E-6"/>
  </r>
  <r>
    <x v="84"/>
    <x v="30"/>
    <n v="0.438388"/>
    <n v="7.7415199999999998E-7"/>
    <n v="7.0994899999999995E-7"/>
    <n v="7.6288699999999999E-7"/>
  </r>
  <r>
    <x v="84"/>
    <x v="31"/>
    <n v="0.43355299999999902"/>
    <n v="7.6190200000000002E-7"/>
    <n v="6.9835600000000001E-7"/>
    <n v="7.4440199999999997E-7"/>
  </r>
  <r>
    <x v="84"/>
    <x v="32"/>
    <n v="0.438388"/>
    <n v="7.5763700000000002E-7"/>
    <n v="6.9485599999999996E-7"/>
    <n v="7.4166799999999999E-7"/>
  </r>
  <r>
    <x v="84"/>
    <x v="33"/>
    <n v="0.438388"/>
    <n v="7.5708999999999996E-7"/>
    <n v="6.9474599999999999E-7"/>
    <n v="7.3937100000000001E-7"/>
  </r>
  <r>
    <x v="84"/>
    <x v="34"/>
    <n v="0.43355299999999902"/>
    <n v="7.5698100000000002E-7"/>
    <n v="6.9201200000000002E-7"/>
    <n v="7.3948099999999998E-7"/>
  </r>
  <r>
    <x v="84"/>
    <x v="35"/>
    <n v="0.43355299999999902"/>
    <n v="7.5621499999999899E-7"/>
    <n v="6.9233999999999996E-7"/>
    <n v="7.3718399999999999E-7"/>
  </r>
  <r>
    <x v="84"/>
    <x v="36"/>
    <n v="0.43355299999999902"/>
    <n v="7.55887E-7"/>
    <n v="6.9190299999999997E-7"/>
    <n v="7.3773099999999995E-7"/>
  </r>
  <r>
    <x v="84"/>
    <x v="37"/>
    <n v="0.43355299999999902"/>
    <n v="7.5533999999999898E-7"/>
    <n v="6.8916799999999997E-7"/>
    <n v="7.3630899999999998E-7"/>
  </r>
  <r>
    <x v="84"/>
    <x v="38"/>
    <n v="0.438388"/>
    <n v="7.5468400000000004E-7"/>
    <n v="6.8873099999999998E-7"/>
    <n v="7.3565199999999995E-7"/>
  </r>
  <r>
    <x v="84"/>
    <x v="39"/>
    <n v="0.438388"/>
    <n v="7.5402700000000001E-7"/>
    <n v="6.8698099999999995E-7"/>
    <n v="7.3455899999999995E-7"/>
  </r>
  <r>
    <x v="84"/>
    <x v="40"/>
    <n v="0.43355299999999902"/>
    <n v="3.7974799999999999E-7"/>
    <n v="3.1456100000000001E-7"/>
    <n v="4.2524799999999902E-7"/>
  </r>
  <r>
    <x v="85"/>
    <x v="0"/>
    <n v="0.39003599999999999"/>
    <n v="3.3004849999999998E-6"/>
    <n v="3.1884849999999998E-6"/>
    <n v="3.8639829999999999E-6"/>
  </r>
  <r>
    <x v="85"/>
    <x v="1"/>
    <n v="0.39487099999999897"/>
    <n v="3.2794849999999999E-6"/>
    <n v="3.282985E-6"/>
    <n v="3.2059850000000001E-6"/>
  </r>
  <r>
    <x v="85"/>
    <x v="2"/>
    <n v="0.39487099999999897"/>
    <n v="3.256735E-6"/>
    <n v="3.37398399999999E-6"/>
    <n v="3.195485E-6"/>
  </r>
  <r>
    <x v="85"/>
    <x v="3"/>
    <n v="0.39487099999999897"/>
    <n v="3.2444849999999998E-6"/>
    <n v="3.3844839999999999E-6"/>
    <n v="3.1919849999999999E-6"/>
  </r>
  <r>
    <x v="85"/>
    <x v="4"/>
    <n v="0.39970600000000001"/>
    <n v="3.23923499999999E-6"/>
    <n v="3.3827339999999999E-6"/>
    <n v="3.1849849999999998E-6"/>
  </r>
  <r>
    <x v="85"/>
    <x v="5"/>
    <n v="0.39970600000000001"/>
    <n v="3.2339850000000001E-6"/>
    <n v="3.3809839999999999E-6"/>
    <n v="3.2199849999999999E-6"/>
  </r>
  <r>
    <x v="85"/>
    <x v="6"/>
    <n v="0.39970600000000001"/>
    <n v="3.2234849999999999E-6"/>
    <n v="3.3774839999999998E-6"/>
    <n v="3.1779850000000001E-6"/>
  </r>
  <r>
    <x v="85"/>
    <x v="7"/>
    <n v="0.40454199999999901"/>
    <n v="3.2199849999999999E-6"/>
    <n v="3.3687349999999999E-6"/>
    <n v="3.1639849999999999E-6"/>
  </r>
  <r>
    <x v="85"/>
    <x v="8"/>
    <n v="0.40454199999999901"/>
    <n v="3.2164849999999998E-6"/>
    <n v="3.3669840000000001E-6"/>
    <n v="3.1499859999999999E-6"/>
  </r>
  <r>
    <x v="85"/>
    <x v="9"/>
    <n v="0.40454199999999901"/>
    <n v="3.21123499999999E-6"/>
    <n v="3.3599849999999998E-6"/>
    <n v="3.142985E-6"/>
  </r>
  <r>
    <x v="85"/>
    <x v="10"/>
    <n v="0.40454199999999901"/>
    <n v="1.7849920000000001E-6"/>
    <n v="1.853241E-6"/>
    <n v="1.8339909999999999E-6"/>
  </r>
  <r>
    <x v="85"/>
    <x v="11"/>
    <n v="0.40937699999999999"/>
    <n v="1.769242E-6"/>
    <n v="1.842741E-6"/>
    <n v="1.8042409999999899E-6"/>
  </r>
  <r>
    <x v="85"/>
    <x v="12"/>
    <n v="0.40937699999999999"/>
    <n v="1.763992E-6"/>
    <n v="1.838366E-6"/>
    <n v="1.798992E-6"/>
  </r>
  <r>
    <x v="85"/>
    <x v="13"/>
    <n v="0.41421199999999903"/>
    <n v="1.7613669999999999E-6"/>
    <n v="1.8339909999999999E-6"/>
    <n v="1.7884919999999899E-6"/>
  </r>
  <r>
    <x v="85"/>
    <x v="14"/>
    <n v="0.40937699999999999"/>
    <n v="1.7596169999999899E-6"/>
    <n v="1.8304910000000001E-6"/>
    <n v="1.7849920000000001E-6"/>
  </r>
  <r>
    <x v="85"/>
    <x v="15"/>
    <n v="0.41421199999999903"/>
    <n v="1.7578669999999899E-6"/>
    <n v="1.827866E-6"/>
    <n v="1.779742E-6"/>
  </r>
  <r>
    <x v="85"/>
    <x v="16"/>
    <n v="0.40937699999999999"/>
    <n v="1.7561170000000001E-6"/>
    <n v="1.824366E-6"/>
    <n v="1.7762419999999999E-6"/>
  </r>
  <r>
    <x v="85"/>
    <x v="17"/>
    <n v="0.41421199999999903"/>
    <n v="1.752617E-6"/>
    <n v="1.8182409999999899E-6"/>
    <n v="1.7709920000000001E-6"/>
  </r>
  <r>
    <x v="85"/>
    <x v="18"/>
    <n v="0.41421199999999903"/>
    <n v="1.752617E-6"/>
    <n v="1.8173659999999899E-6"/>
    <n v="1.765742E-6"/>
  </r>
  <r>
    <x v="85"/>
    <x v="19"/>
    <n v="0.41421199999999903"/>
    <n v="1.752617E-6"/>
    <n v="1.8182409999999899E-6"/>
    <n v="1.7604919999999999E-6"/>
  </r>
  <r>
    <x v="85"/>
    <x v="20"/>
    <n v="0.419047"/>
    <n v="1.0723070000000001E-6"/>
    <n v="1.081932E-6"/>
    <n v="1.127869E-6"/>
  </r>
  <r>
    <x v="85"/>
    <x v="21"/>
    <n v="0.419047"/>
    <n v="1.0604949999999999E-6"/>
    <n v="1.070557E-6"/>
    <n v="1.1055569999999999E-6"/>
  </r>
  <r>
    <x v="85"/>
    <x v="22"/>
    <n v="0.419047"/>
    <n v="1.0552450000000001E-6"/>
    <n v="1.067495E-6"/>
    <n v="1.1007450000000001E-6"/>
  </r>
  <r>
    <x v="85"/>
    <x v="23"/>
    <n v="0.419047"/>
    <n v="1.05437E-6"/>
    <n v="1.063995E-6"/>
    <n v="1.093745E-6"/>
  </r>
  <r>
    <x v="85"/>
    <x v="24"/>
    <n v="0.419047"/>
    <n v="1.05437E-6"/>
    <n v="1.06312E-6"/>
    <n v="1.0893699999999999E-6"/>
  </r>
  <r>
    <x v="85"/>
    <x v="25"/>
    <n v="0.419047"/>
    <n v="1.051745E-6"/>
    <n v="1.0618069999999999E-6"/>
    <n v="1.0889319999999899E-6"/>
  </r>
  <r>
    <x v="85"/>
    <x v="26"/>
    <n v="0.42388199999999998"/>
    <n v="1.049995E-6"/>
    <n v="1.0583070000000001E-6"/>
    <n v="1.08412E-6"/>
  </r>
  <r>
    <x v="85"/>
    <x v="27"/>
    <n v="0.419047"/>
    <n v="1.050432E-6"/>
    <n v="1.055682E-6"/>
    <n v="1.08237E-6"/>
  </r>
  <r>
    <x v="85"/>
    <x v="28"/>
    <n v="0.42388199999999998"/>
    <n v="1.049557E-6"/>
    <n v="1.054807E-6"/>
    <n v="1.1016199999999899E-6"/>
  </r>
  <r>
    <x v="85"/>
    <x v="29"/>
    <n v="0.42388199999999998"/>
    <n v="1.0469319999999999E-6"/>
    <n v="1.053495E-6"/>
    <n v="1.083682E-6"/>
  </r>
  <r>
    <x v="85"/>
    <x v="30"/>
    <n v="0.42871699999999902"/>
    <n v="7.1716799999999995E-7"/>
    <n v="6.9999599999999996E-7"/>
    <n v="7.7305899999999999E-7"/>
  </r>
  <r>
    <x v="85"/>
    <x v="31"/>
    <n v="0.42388199999999998"/>
    <n v="7.0677799999999998E-7"/>
    <n v="6.8796500000000001E-7"/>
    <n v="7.5359000000000001E-7"/>
  </r>
  <r>
    <x v="85"/>
    <x v="32"/>
    <n v="0.42388199999999998"/>
    <n v="7.0273099999999997E-7"/>
    <n v="6.8621499999999998E-7"/>
    <n v="7.46152E-7"/>
  </r>
  <r>
    <x v="85"/>
    <x v="33"/>
    <n v="0.42388199999999998"/>
    <n v="7.0141799999999898E-7"/>
    <n v="6.8468399999999997E-7"/>
    <n v="7.5402700000000001E-7"/>
  </r>
  <r>
    <x v="85"/>
    <x v="34"/>
    <n v="0.42388199999999998"/>
    <n v="7.0065299999999999E-7"/>
    <n v="6.8162100000000001E-7"/>
    <n v="7.5315199999999999E-7"/>
  </r>
  <r>
    <x v="85"/>
    <x v="35"/>
    <n v="0.42871699999999902"/>
    <n v="7.0054300000000003E-7"/>
    <n v="6.80746E-7"/>
    <n v="7.5304299999999995E-7"/>
  </r>
  <r>
    <x v="85"/>
    <x v="36"/>
    <n v="0.419047"/>
    <n v="6.9955899999999997E-7"/>
    <n v="6.8030900000000001E-7"/>
    <n v="7.5851200000000004E-7"/>
  </r>
  <r>
    <x v="85"/>
    <x v="37"/>
    <n v="0.42388199999999998"/>
    <n v="7.0010600000000004E-7"/>
    <n v="6.7877799999999999E-7"/>
    <n v="7.4943399999999996E-7"/>
  </r>
  <r>
    <x v="85"/>
    <x v="38"/>
    <n v="0.42388199999999998"/>
    <n v="6.9857399999999999E-7"/>
    <n v="6.7768399999999997E-7"/>
    <n v="7.5030899999999997E-7"/>
  </r>
  <r>
    <x v="85"/>
    <x v="39"/>
    <n v="0.42388199999999998"/>
    <n v="6.97481E-7"/>
    <n v="6.7615299999999995E-7"/>
    <n v="7.5030899999999997E-7"/>
  </r>
  <r>
    <x v="85"/>
    <x v="40"/>
    <n v="0.43355299999999902"/>
    <n v="3.7974799999999999E-7"/>
    <n v="3.40373E-7"/>
    <n v="4.8562200000000003E-7"/>
  </r>
  <r>
    <x v="86"/>
    <x v="0"/>
    <n v="0.39003599999999999"/>
    <n v="3.3844839999999999E-6"/>
    <n v="3.9899809999999996E-6"/>
    <n v="3.8639829999999999E-6"/>
  </r>
  <r>
    <x v="86"/>
    <x v="1"/>
    <n v="0.39487099999999897"/>
    <n v="3.3617349999999998E-6"/>
    <n v="4.0879810000000002E-6"/>
    <n v="2.6039880000000001E-6"/>
  </r>
  <r>
    <x v="86"/>
    <x v="2"/>
    <n v="0.39487099999999897"/>
    <n v="3.342485E-6"/>
    <n v="4.1439810000000002E-6"/>
    <n v="2.5934879999999999E-6"/>
  </r>
  <r>
    <x v="86"/>
    <x v="3"/>
    <n v="0.39970600000000001"/>
    <n v="3.3372340000000001E-6"/>
    <n v="3.254985E-6"/>
    <n v="2.33448899999999E-6"/>
  </r>
  <r>
    <x v="86"/>
    <x v="4"/>
    <n v="0.39970600000000001"/>
    <n v="3.32848499999999E-6"/>
    <n v="3.3984840000000001E-6"/>
    <n v="2.3379889999999998E-6"/>
  </r>
  <r>
    <x v="86"/>
    <x v="5"/>
    <n v="0.39970600000000001"/>
    <n v="3.3232350000000001E-6"/>
    <n v="3.4369839999999999E-6"/>
    <n v="2.3764889999999999E-6"/>
  </r>
  <r>
    <x v="86"/>
    <x v="6"/>
    <n v="0.40454199999999901"/>
    <n v="3.31623399999999E-6"/>
    <n v="3.4509840000000001E-6"/>
    <n v="2.3589890000000001E-6"/>
  </r>
  <r>
    <x v="86"/>
    <x v="7"/>
    <n v="0.40454199999999901"/>
    <n v="3.3109849999999999E-6"/>
    <n v="3.45798399999999E-6"/>
    <n v="2.36598899999999E-6"/>
  </r>
  <r>
    <x v="86"/>
    <x v="8"/>
    <n v="0.40454199999999901"/>
    <n v="3.3092349999999999E-6"/>
    <n v="3.45798399999999E-6"/>
    <n v="2.36598899999999E-6"/>
  </r>
  <r>
    <x v="86"/>
    <x v="9"/>
    <n v="0.40454199999999901"/>
    <n v="3.3039849999999998E-6"/>
    <n v="3.45798399999999E-6"/>
    <n v="2.3624890000000002E-6"/>
  </r>
  <r>
    <x v="86"/>
    <x v="10"/>
    <n v="0.40937699999999999"/>
    <n v="1.855866E-6"/>
    <n v="1.9477410000000001E-6"/>
    <n v="1.5417429999999999E-6"/>
  </r>
  <r>
    <x v="86"/>
    <x v="11"/>
    <n v="0.40937699999999999"/>
    <n v="1.8374909999999999E-6"/>
    <n v="1.95474099999999E-6"/>
    <n v="1.5242429999999899E-6"/>
  </r>
  <r>
    <x v="86"/>
    <x v="12"/>
    <n v="0.40937699999999999"/>
    <n v="1.8331159999999899E-6"/>
    <n v="1.9486159999999999E-6"/>
    <n v="1.504993E-6"/>
  </r>
  <r>
    <x v="86"/>
    <x v="13"/>
    <n v="0.40937699999999999"/>
    <n v="1.8304910000000001E-6"/>
    <n v="1.9389909999999999E-6"/>
    <n v="1.492743E-6"/>
  </r>
  <r>
    <x v="86"/>
    <x v="14"/>
    <n v="0.41421199999999903"/>
    <n v="1.826991E-6"/>
    <n v="1.9381160000000001E-6"/>
    <n v="1.489243E-6"/>
  </r>
  <r>
    <x v="86"/>
    <x v="15"/>
    <n v="0.41421199999999903"/>
    <n v="1.825241E-6"/>
    <n v="1.927616E-6"/>
    <n v="1.4857429999999999E-6"/>
  </r>
  <r>
    <x v="86"/>
    <x v="16"/>
    <n v="0.40937699999999999"/>
    <n v="1.8226159999999999E-6"/>
    <n v="1.9241159999999999E-6"/>
    <n v="1.478743E-6"/>
  </r>
  <r>
    <x v="86"/>
    <x v="17"/>
    <n v="0.41421199999999903"/>
    <n v="1.8208659999999999E-6"/>
    <n v="1.916241E-6"/>
    <n v="1.478743E-6"/>
  </r>
  <r>
    <x v="86"/>
    <x v="18"/>
    <n v="0.41421199999999903"/>
    <n v="1.8182409999999899E-6"/>
    <n v="1.9092409999999999E-6"/>
    <n v="1.4857429999999999E-6"/>
  </r>
  <r>
    <x v="86"/>
    <x v="19"/>
    <n v="0.41421199999999903"/>
    <n v="1.8173659999999899E-6"/>
    <n v="1.9057409999999899E-6"/>
    <n v="1.473493E-6"/>
  </r>
  <r>
    <x v="86"/>
    <x v="20"/>
    <n v="0.419047"/>
    <n v="1.1156199999999899E-6"/>
    <n v="1.157619E-6"/>
    <n v="1.1199949999999999E-6"/>
  </r>
  <r>
    <x v="86"/>
    <x v="21"/>
    <n v="0.419047"/>
    <n v="1.1020569999999899E-6"/>
    <n v="1.1471189999999899E-6"/>
    <n v="1.037745E-6"/>
  </r>
  <r>
    <x v="86"/>
    <x v="22"/>
    <n v="0.419047"/>
    <n v="1.09812E-6"/>
    <n v="1.141869E-6"/>
    <n v="1.035995E-6"/>
  </r>
  <r>
    <x v="86"/>
    <x v="23"/>
    <n v="0.419047"/>
    <n v="1.0989950000000001E-6"/>
    <n v="1.137494E-6"/>
    <n v="1.0412450000000001E-6"/>
  </r>
  <r>
    <x v="86"/>
    <x v="24"/>
    <n v="0.419047"/>
    <n v="1.09462E-6"/>
    <n v="1.1318069999999899E-6"/>
    <n v="1.03687E-6"/>
  </r>
  <r>
    <x v="86"/>
    <x v="25"/>
    <n v="0.42388199999999998"/>
    <n v="1.09462E-6"/>
    <n v="1.126994E-6"/>
    <n v="1.035995E-6"/>
  </r>
  <r>
    <x v="86"/>
    <x v="26"/>
    <n v="0.419047"/>
    <n v="1.093745E-6"/>
    <n v="1.124807E-6"/>
    <n v="1.0307449999999999E-6"/>
  </r>
  <r>
    <x v="86"/>
    <x v="27"/>
    <n v="0.419047"/>
    <n v="1.093745E-6"/>
    <n v="1.1204319999999999E-6"/>
    <n v="1.02462E-6"/>
  </r>
  <r>
    <x v="86"/>
    <x v="28"/>
    <n v="0.42388199999999998"/>
    <n v="1.0915569999999999E-6"/>
    <n v="1.1173689999999899E-6"/>
    <n v="1.02112E-6"/>
  </r>
  <r>
    <x v="86"/>
    <x v="29"/>
    <n v="0.42388199999999998"/>
    <n v="1.0915569999999999E-6"/>
    <n v="1.113432E-6"/>
    <n v="1.0163069999999899E-6"/>
  </r>
  <r>
    <x v="86"/>
    <x v="30"/>
    <n v="0.42388199999999998"/>
    <n v="7.5785600000000003E-7"/>
    <n v="7.7732399999999998E-7"/>
    <n v="8.9599499999999899E-7"/>
  </r>
  <r>
    <x v="86"/>
    <x v="31"/>
    <n v="0.42388199999999998"/>
    <n v="7.4582399999999899E-7"/>
    <n v="7.6310499999999998E-7"/>
    <n v="7.8399600000000003E-7"/>
  </r>
  <r>
    <x v="86"/>
    <x v="32"/>
    <n v="0.42388199999999998"/>
    <n v="7.4396499999999998E-7"/>
    <n v="7.5698100000000002E-7"/>
    <n v="8.3518300000000002E-7"/>
  </r>
  <r>
    <x v="86"/>
    <x v="33"/>
    <n v="0.42871699999999902"/>
    <n v="7.41887E-7"/>
    <n v="7.5326199999999996E-7"/>
    <n v="8.9599499999999899E-7"/>
  </r>
  <r>
    <x v="86"/>
    <x v="34"/>
    <n v="0.42871699999999902"/>
    <n v="7.4276200000000002E-7"/>
    <n v="7.4833999999999898E-7"/>
    <n v="8.39996E-7"/>
  </r>
  <r>
    <x v="86"/>
    <x v="35"/>
    <n v="0.42871699999999902"/>
    <n v="7.4068399999999898E-7"/>
    <n v="7.5118399999999999E-7"/>
    <n v="7.8399600000000003E-7"/>
  </r>
  <r>
    <x v="86"/>
    <x v="36"/>
    <n v="0.42871699999999902"/>
    <n v="7.4112100000000004E-7"/>
    <n v="7.4691799999999997E-7"/>
    <n v="7.8399600000000003E-7"/>
  </r>
  <r>
    <x v="86"/>
    <x v="37"/>
    <n v="0.42871699999999902"/>
    <n v="7.3893400000000002E-7"/>
    <n v="7.4287099999999996E-7"/>
    <n v="7.8399600000000003E-7"/>
  </r>
  <r>
    <x v="86"/>
    <x v="38"/>
    <n v="0.42871699999999902"/>
    <n v="7.3904299999999996E-7"/>
    <n v="7.4144899999999998E-7"/>
    <n v="7.8399600000000003E-7"/>
  </r>
  <r>
    <x v="86"/>
    <x v="39"/>
    <n v="0.42871699999999902"/>
    <n v="7.4024600000000002E-7"/>
    <n v="7.38059E-7"/>
    <n v="7.5993400000000001E-7"/>
  </r>
  <r>
    <x v="86"/>
    <x v="40"/>
    <n v="0.438388"/>
    <n v="4.0687299999999901E-7"/>
    <n v="4.7993499999999996E-7"/>
    <n v="9.5199500000000002E-7"/>
  </r>
  <r>
    <x v="87"/>
    <x v="0"/>
    <n v="0.375531"/>
    <n v="3.559484E-6"/>
    <n v="1.4727933E-5"/>
    <n v="4.4239799999999998E-6"/>
  </r>
  <r>
    <x v="87"/>
    <x v="1"/>
    <n v="0.38036599999999998"/>
    <n v="3.559484E-6"/>
    <n v="1.5287933999999999E-5"/>
    <n v="2.07199E-6"/>
  </r>
  <r>
    <x v="87"/>
    <x v="2"/>
    <n v="0.38036599999999998"/>
    <n v="3.5419840000000001E-6"/>
    <n v="8.847962E-6"/>
    <n v="2.04399E-6"/>
  </r>
  <r>
    <x v="87"/>
    <x v="3"/>
    <n v="0.38036599999999998"/>
    <n v="3.5279839999999999E-6"/>
    <n v="6.187972E-6"/>
    <n v="2.0334899999999998E-6"/>
  </r>
  <r>
    <x v="87"/>
    <x v="4"/>
    <n v="0.38520099999999902"/>
    <n v="3.51573399999999E-6"/>
    <n v="6.187972E-6"/>
    <n v="2.0334899999999998E-6"/>
  </r>
  <r>
    <x v="87"/>
    <x v="5"/>
    <n v="0.39003599999999999"/>
    <n v="3.505234E-6"/>
    <n v="4.9769779999999998E-6"/>
    <n v="2.029991E-6"/>
  </r>
  <r>
    <x v="87"/>
    <x v="6"/>
    <n v="0.39003599999999999"/>
    <n v="3.4964839999999999E-6"/>
    <n v="4.9769779999999998E-6"/>
    <n v="2.01949E-6"/>
  </r>
  <r>
    <x v="87"/>
    <x v="7"/>
    <n v="0.39003599999999999"/>
    <n v="3.48598399999999E-6"/>
    <n v="4.9769779999999998E-6"/>
    <n v="2.01949E-6"/>
  </r>
  <r>
    <x v="87"/>
    <x v="8"/>
    <n v="0.39003599999999999"/>
    <n v="3.478984E-6"/>
    <n v="2.11748999999999E-6"/>
    <n v="2.01249099999999E-6"/>
  </r>
  <r>
    <x v="87"/>
    <x v="9"/>
    <n v="0.39487099999999897"/>
    <n v="3.4719839999999999E-6"/>
    <n v="2.11748999999999E-6"/>
    <n v="2.0054910000000001E-6"/>
  </r>
  <r>
    <x v="87"/>
    <x v="10"/>
    <n v="0.39970600000000001"/>
    <n v="1.9608660000000001E-6"/>
    <n v="2.11748999999999E-6"/>
    <n v="1.2092439999999999E-6"/>
  </r>
  <r>
    <x v="87"/>
    <x v="11"/>
    <n v="0.39970600000000001"/>
    <n v="1.9468659999999999E-6"/>
    <n v="3.807983E-6"/>
    <n v="1.1926189999999999E-6"/>
  </r>
  <r>
    <x v="87"/>
    <x v="12"/>
    <n v="0.39970600000000001"/>
    <n v="1.942491E-6"/>
    <n v="3.807983E-6"/>
    <n v="1.1908689999999899E-6"/>
  </r>
  <r>
    <x v="87"/>
    <x v="13"/>
    <n v="0.39970600000000001"/>
    <n v="1.9372409999999999E-6"/>
    <n v="3.807983E-6"/>
    <n v="1.181244E-6"/>
  </r>
  <r>
    <x v="87"/>
    <x v="14"/>
    <n v="0.40454199999999901"/>
    <n v="1.9337409999999999E-6"/>
    <n v="3.695983E-6"/>
    <n v="1.1786189999999999E-6"/>
  </r>
  <r>
    <x v="87"/>
    <x v="15"/>
    <n v="0.40454199999999901"/>
    <n v="1.931116E-6"/>
    <n v="3.3599849999999998E-6"/>
    <n v="1.1742440000000001E-6"/>
  </r>
  <r>
    <x v="87"/>
    <x v="16"/>
    <n v="0.40454199999999901"/>
    <n v="1.92674099999999E-6"/>
    <n v="3.13598599999999E-6"/>
    <n v="1.1742440000000001E-6"/>
  </r>
  <r>
    <x v="87"/>
    <x v="17"/>
    <n v="0.40454199999999901"/>
    <n v="1.9206159999999999E-6"/>
    <n v="3.13598599999999E-6"/>
    <n v="1.167244E-6"/>
  </r>
  <r>
    <x v="87"/>
    <x v="18"/>
    <n v="0.40454199999999901"/>
    <n v="1.9179910000000001E-6"/>
    <n v="3.13598599999999E-6"/>
    <n v="1.168994E-6"/>
  </r>
  <r>
    <x v="87"/>
    <x v="19"/>
    <n v="0.39970600000000001"/>
    <n v="1.9197410000000001E-6"/>
    <n v="2.9679859999999998E-6"/>
    <n v="1.1628689999999999E-6"/>
  </r>
  <r>
    <x v="87"/>
    <x v="20"/>
    <n v="0.40937699999999999"/>
    <n v="1.185182E-6"/>
    <n v="2.7999870000000001E-6"/>
    <n v="7.9712100000000001E-7"/>
  </r>
  <r>
    <x v="87"/>
    <x v="21"/>
    <n v="0.40937699999999999"/>
    <n v="1.170744E-6"/>
    <n v="2.7999870000000001E-6"/>
    <n v="7.7787099999999899E-7"/>
  </r>
  <r>
    <x v="87"/>
    <x v="22"/>
    <n v="0.40937699999999999"/>
    <n v="1.166369E-6"/>
    <n v="2.9119870000000001E-6"/>
    <n v="7.7130899999999996E-7"/>
  </r>
  <r>
    <x v="87"/>
    <x v="23"/>
    <n v="0.40937699999999999"/>
    <n v="1.1650569999999999E-6"/>
    <n v="2.687988E-6"/>
    <n v="7.6912100000000002E-7"/>
  </r>
  <r>
    <x v="87"/>
    <x v="24"/>
    <n v="0.40937699999999999"/>
    <n v="1.1602440000000001E-6"/>
    <n v="2.631988E-6"/>
    <n v="7.6430899999999997E-7"/>
  </r>
  <r>
    <x v="87"/>
    <x v="25"/>
    <n v="0.40937699999999999"/>
    <n v="1.157619E-6"/>
    <n v="2.5759880000000001E-6"/>
    <n v="7.6562099999999997E-7"/>
  </r>
  <r>
    <x v="87"/>
    <x v="26"/>
    <n v="0.40937699999999999"/>
    <n v="1.155869E-6"/>
    <n v="2.5759880000000001E-6"/>
    <n v="7.6212100000000003E-7"/>
  </r>
  <r>
    <x v="87"/>
    <x v="27"/>
    <n v="0.40937699999999999"/>
    <n v="1.154557E-6"/>
    <n v="2.4639880000000001E-6"/>
    <n v="8.6449599999999898E-7"/>
  </r>
  <r>
    <x v="87"/>
    <x v="28"/>
    <n v="0.41421199999999903"/>
    <n v="1.153244E-6"/>
    <n v="2.4639880000000001E-6"/>
    <n v="7.7130899999999996E-7"/>
  </r>
  <r>
    <x v="87"/>
    <x v="29"/>
    <n v="0.40937699999999999"/>
    <n v="1.1506189999999999E-6"/>
    <n v="2.4639889999999999E-6"/>
    <n v="7.6955899999999898E-7"/>
  </r>
  <r>
    <x v="87"/>
    <x v="30"/>
    <n v="0.41421199999999903"/>
    <n v="8.0565200000000002E-7"/>
    <n v="2.74398699999999E-6"/>
    <n v="6.4662199999999995E-7"/>
  </r>
  <r>
    <x v="87"/>
    <x v="31"/>
    <n v="0.41421199999999903"/>
    <n v="7.9176199999999999E-7"/>
    <n v="2.351989E-6"/>
    <n v="6.50559E-7"/>
  </r>
  <r>
    <x v="87"/>
    <x v="32"/>
    <n v="0.419047"/>
    <n v="7.8662099999999996E-7"/>
    <n v="2.295989E-6"/>
    <n v="5.9609099999999996E-7"/>
  </r>
  <r>
    <x v="87"/>
    <x v="33"/>
    <n v="0.419047"/>
    <n v="7.8618299999999899E-7"/>
    <n v="2.295989E-6"/>
    <n v="5.9138799999999995E-7"/>
  </r>
  <r>
    <x v="87"/>
    <x v="34"/>
    <n v="0.419047"/>
    <n v="7.8443300000000002E-7"/>
    <n v="2.2399899999999999E-6"/>
    <n v="6.4323099999999899E-7"/>
  </r>
  <r>
    <x v="87"/>
    <x v="35"/>
    <n v="0.419047"/>
    <n v="7.8322999999999995E-7"/>
    <n v="2.2399899999999999E-6"/>
    <n v="6.0396599999999997E-7"/>
  </r>
  <r>
    <x v="87"/>
    <x v="36"/>
    <n v="0.42388199999999998"/>
    <n v="7.82246E-7"/>
    <n v="2.1839899999999999E-6"/>
    <n v="5.92153E-7"/>
  </r>
  <r>
    <x v="87"/>
    <x v="37"/>
    <n v="0.419047"/>
    <n v="7.8082400000000003E-7"/>
    <n v="2.1279899999999999E-6"/>
    <n v="5.9674699999999996E-7"/>
  </r>
  <r>
    <x v="87"/>
    <x v="38"/>
    <n v="0.42388199999999998"/>
    <n v="7.8104299999999898E-7"/>
    <n v="2.1279899999999999E-6"/>
    <n v="6.6565300000000001E-7"/>
  </r>
  <r>
    <x v="87"/>
    <x v="39"/>
    <n v="0.419047"/>
    <n v="7.7951200000000003E-7"/>
    <n v="2.1279899999999999E-6"/>
    <n v="6.1479399999999997E-7"/>
  </r>
  <r>
    <x v="87"/>
    <x v="40"/>
    <n v="0.25465199999999999"/>
    <n v="3.9199800000000001E-7"/>
    <n v="6.7527799999999899E-7"/>
    <n v="6.7987200000000001E-7"/>
  </r>
  <r>
    <x v="88"/>
    <x v="0"/>
    <n v="0.39003599999999999"/>
    <n v="3.226985E-6"/>
    <n v="3.13598599999999E-6"/>
    <n v="3.751983E-6"/>
  </r>
  <r>
    <x v="88"/>
    <x v="1"/>
    <n v="0.39003599999999999"/>
    <n v="3.226985E-6"/>
    <n v="3.32673499999999E-6"/>
    <n v="3.1849849999999998E-6"/>
  </r>
  <r>
    <x v="88"/>
    <x v="2"/>
    <n v="0.39487099999999897"/>
    <n v="3.2042350000000001E-6"/>
    <n v="3.35648499999999E-6"/>
    <n v="3.156986E-6"/>
  </r>
  <r>
    <x v="88"/>
    <x v="3"/>
    <n v="0.39487099999999897"/>
    <n v="3.18323499999999E-6"/>
    <n v="3.358234E-6"/>
    <n v="3.13598599999999E-6"/>
  </r>
  <r>
    <x v="88"/>
    <x v="4"/>
    <n v="0.39487099999999897"/>
    <n v="3.1779850000000001E-6"/>
    <n v="3.3547339999999999E-6"/>
    <n v="3.1114859999999998E-6"/>
  </r>
  <r>
    <x v="88"/>
    <x v="5"/>
    <n v="0.39970600000000001"/>
    <n v="3.167485E-6"/>
    <n v="3.3477350000000001E-6"/>
    <n v="3.097486E-6"/>
  </r>
  <r>
    <x v="88"/>
    <x v="6"/>
    <n v="0.39970600000000001"/>
    <n v="3.1622349999999999E-6"/>
    <n v="3.3477350000000001E-6"/>
    <n v="3.0869859999999999E-6"/>
  </r>
  <r>
    <x v="88"/>
    <x v="7"/>
    <n v="0.39970600000000001"/>
    <n v="3.153486E-6"/>
    <n v="3.3372340000000001E-6"/>
    <n v="3.0764860000000001E-6"/>
  </r>
  <r>
    <x v="88"/>
    <x v="8"/>
    <n v="0.40454199999999901"/>
    <n v="3.1482359999999999E-6"/>
    <n v="3.3319849999999998E-6"/>
    <n v="3.0624859999999999E-6"/>
  </r>
  <r>
    <x v="88"/>
    <x v="9"/>
    <n v="0.40454199999999901"/>
    <n v="3.1464859999999999E-6"/>
    <n v="3.32498499999999E-6"/>
    <n v="3.0589859999999999E-6"/>
  </r>
  <r>
    <x v="88"/>
    <x v="10"/>
    <n v="0.40454199999999901"/>
    <n v="1.809491E-6"/>
    <n v="1.842741E-6"/>
    <n v="1.7744919999999999E-6"/>
  </r>
  <r>
    <x v="88"/>
    <x v="11"/>
    <n v="0.40937699999999999"/>
    <n v="1.7902419999999999E-6"/>
    <n v="1.827866E-6"/>
    <n v="1.755242E-6"/>
  </r>
  <r>
    <x v="88"/>
    <x v="12"/>
    <n v="0.40937699999999999"/>
    <n v="1.7876169999999899E-6"/>
    <n v="1.825241E-6"/>
    <n v="1.7482419999999999E-6"/>
  </r>
  <r>
    <x v="88"/>
    <x v="13"/>
    <n v="0.40937699999999999"/>
    <n v="1.783241E-6"/>
    <n v="1.8226159999999999E-6"/>
    <n v="1.7429919999999899E-6"/>
  </r>
  <r>
    <x v="88"/>
    <x v="14"/>
    <n v="0.40937699999999999"/>
    <n v="1.778867E-6"/>
    <n v="1.8208659999999999E-6"/>
    <n v="1.737742E-6"/>
  </r>
  <r>
    <x v="88"/>
    <x v="15"/>
    <n v="0.40937699999999999"/>
    <n v="1.7771169999999999E-6"/>
    <n v="1.8156169999999899E-6"/>
    <n v="1.7298669999999899E-6"/>
  </r>
  <r>
    <x v="88"/>
    <x v="16"/>
    <n v="0.41421199999999903"/>
    <n v="1.7727419999999899E-6"/>
    <n v="1.812116E-6"/>
    <n v="1.725492E-6"/>
  </r>
  <r>
    <x v="88"/>
    <x v="17"/>
    <n v="0.40937699999999999"/>
    <n v="1.770117E-6"/>
    <n v="1.807742E-6"/>
    <n v="1.721992E-6"/>
  </r>
  <r>
    <x v="88"/>
    <x v="18"/>
    <n v="0.41421199999999903"/>
    <n v="1.770117E-6"/>
    <n v="1.8086159999999999E-6"/>
    <n v="1.7193669999999999E-6"/>
  </r>
  <r>
    <x v="88"/>
    <x v="19"/>
    <n v="0.41421199999999903"/>
    <n v="1.766617E-6"/>
    <n v="1.8068659999999999E-6"/>
    <n v="1.7141169999999899E-6"/>
  </r>
  <r>
    <x v="88"/>
    <x v="20"/>
    <n v="0.419047"/>
    <n v="1.0974629999999999E-6"/>
    <n v="1.093745E-6"/>
    <n v="1.1038069999999999E-6"/>
  </r>
  <r>
    <x v="88"/>
    <x v="21"/>
    <n v="0.41421199999999903"/>
    <n v="1.081495E-6"/>
    <n v="1.08237E-6"/>
    <n v="1.0849950000000001E-6"/>
  </r>
  <r>
    <x v="88"/>
    <x v="22"/>
    <n v="0.419047"/>
    <n v="1.0786510000000001E-6"/>
    <n v="1.081057E-6"/>
    <n v="1.081057E-6"/>
  </r>
  <r>
    <x v="88"/>
    <x v="23"/>
    <n v="0.419047"/>
    <n v="1.076901E-6"/>
    <n v="1.0766819999999999E-6"/>
    <n v="1.0753699999999999E-6"/>
  </r>
  <r>
    <x v="88"/>
    <x v="24"/>
    <n v="0.419047"/>
    <n v="1.074713E-6"/>
    <n v="1.0731819999999899E-6"/>
    <n v="1.0727449999999899E-6"/>
  </r>
  <r>
    <x v="88"/>
    <x v="25"/>
    <n v="0.42388199999999998"/>
    <n v="1.071651E-6"/>
    <n v="1.0736199999999999E-6"/>
    <n v="1.0718700000000001E-6"/>
  </r>
  <r>
    <x v="88"/>
    <x v="26"/>
    <n v="0.42388199999999998"/>
    <n v="1.0712129999999999E-6"/>
    <n v="1.0727449999999899E-6"/>
    <n v="1.068807E-6"/>
  </r>
  <r>
    <x v="88"/>
    <x v="27"/>
    <n v="0.419047"/>
    <n v="1.0709950000000001E-6"/>
    <n v="1.0701200000000001E-6"/>
    <n v="1.069245E-6"/>
  </r>
  <r>
    <x v="88"/>
    <x v="28"/>
    <n v="0.42388199999999998"/>
    <n v="1.0694639999999999E-6"/>
    <n v="1.06837E-6"/>
    <n v="1.065745E-6"/>
  </r>
  <r>
    <x v="88"/>
    <x v="29"/>
    <n v="0.419047"/>
    <n v="1.0701200000000001E-6"/>
    <n v="1.067495E-6"/>
    <n v="1.063995E-6"/>
  </r>
  <r>
    <x v="88"/>
    <x v="30"/>
    <n v="0.42388199999999998"/>
    <n v="7.5118399999999999E-7"/>
    <n v="7.1716799999999995E-7"/>
    <n v="7.6813699999999996E-7"/>
  </r>
  <r>
    <x v="88"/>
    <x v="31"/>
    <n v="0.43355299999999902"/>
    <n v="7.3641800000000002E-7"/>
    <n v="7.0776200000000003E-7"/>
    <n v="7.5315199999999999E-7"/>
  </r>
  <r>
    <x v="88"/>
    <x v="32"/>
    <n v="0.42871699999999902"/>
    <n v="7.3455899999999995E-7"/>
    <n v="7.0415299999999899E-7"/>
    <n v="7.4713699999999998E-7"/>
  </r>
  <r>
    <x v="88"/>
    <x v="33"/>
    <n v="0.42871699999999902"/>
    <n v="7.3280900000000003E-7"/>
    <n v="7.0087099999999998E-7"/>
    <n v="7.4582399999999899E-7"/>
  </r>
  <r>
    <x v="88"/>
    <x v="34"/>
    <n v="0.42388199999999998"/>
    <n v="7.31496E-7"/>
    <n v="6.9955899999999997E-7"/>
    <n v="7.4319900000000001E-7"/>
  </r>
  <r>
    <x v="88"/>
    <x v="35"/>
    <n v="0.42388199999999998"/>
    <n v="7.3105900000000001E-7"/>
    <n v="6.9791799999999999E-7"/>
    <n v="7.4155899999999995E-7"/>
  </r>
  <r>
    <x v="88"/>
    <x v="36"/>
    <n v="0.42871699999999902"/>
    <n v="7.3073099999999995E-7"/>
    <n v="6.9627800000000004E-7"/>
    <n v="7.4112100000000004E-7"/>
  </r>
  <r>
    <x v="88"/>
    <x v="37"/>
    <n v="0.42871699999999902"/>
    <n v="7.2908999999999997E-7"/>
    <n v="6.9551199999999996E-7"/>
    <n v="7.4002700000000001E-7"/>
  </r>
  <r>
    <x v="88"/>
    <x v="38"/>
    <n v="0.42871699999999902"/>
    <n v="7.2854300000000001E-7"/>
    <n v="6.9518400000000001E-7"/>
    <n v="7.3871500000000001E-7"/>
  </r>
  <r>
    <x v="88"/>
    <x v="39"/>
    <n v="0.42871699999999902"/>
    <n v="7.2821499999999996E-7"/>
    <n v="6.9398099999999899E-7"/>
    <n v="7.3773099999999995E-7"/>
  </r>
  <r>
    <x v="88"/>
    <x v="40"/>
    <n v="0.307838"/>
    <n v="3.6749799999999902E-7"/>
    <n v="3.6049799999999998E-7"/>
    <n v="4.53685E-7"/>
  </r>
  <r>
    <x v="89"/>
    <x v="0"/>
    <n v="0.38520099999999902"/>
    <n v="3.24098499999999E-6"/>
    <n v="3.1184859999999999E-6"/>
    <n v="3.1779859999999999E-6"/>
  </r>
  <r>
    <x v="89"/>
    <x v="1"/>
    <n v="0.38520099999999902"/>
    <n v="3.2234849999999999E-6"/>
    <n v="3.2794849999999999E-6"/>
    <n v="3.1779859999999999E-6"/>
  </r>
  <r>
    <x v="89"/>
    <x v="2"/>
    <n v="0.39003599999999999"/>
    <n v="3.2077350000000001E-6"/>
    <n v="3.3074849999999999E-6"/>
    <n v="3.1709859999999998E-6"/>
  </r>
  <r>
    <x v="89"/>
    <x v="3"/>
    <n v="0.39487099999999897"/>
    <n v="3.195485E-6"/>
    <n v="3.3109849999999999E-6"/>
    <n v="3.1657349999999999E-6"/>
  </r>
  <r>
    <x v="89"/>
    <x v="4"/>
    <n v="0.39487099999999897"/>
    <n v="3.1902349999999999E-6"/>
    <n v="3.3074849999999999E-6"/>
    <n v="3.15523499999999E-6"/>
  </r>
  <r>
    <x v="89"/>
    <x v="5"/>
    <n v="0.39970600000000001"/>
    <n v="3.184986E-6"/>
    <n v="3.3074849999999999E-6"/>
    <n v="3.1429859999999998E-6"/>
  </r>
  <r>
    <x v="89"/>
    <x v="6"/>
    <n v="0.39970600000000001"/>
    <n v="3.1779859999999999E-6"/>
    <n v="3.3004849999999998E-6"/>
    <n v="3.1307360000000001E-6"/>
  </r>
  <r>
    <x v="89"/>
    <x v="7"/>
    <n v="0.40454199999999901"/>
    <n v="3.1727359999999999E-6"/>
    <n v="3.2952350000000001E-6"/>
    <n v="3.123736E-6"/>
  </r>
  <r>
    <x v="89"/>
    <x v="8"/>
    <n v="0.39970600000000001"/>
    <n v="3.1692359999999998E-6"/>
    <n v="3.2934850000000001E-6"/>
    <n v="3.1184859999999999E-6"/>
  </r>
  <r>
    <x v="89"/>
    <x v="9"/>
    <n v="0.40454199999999901"/>
    <n v="3.16398599999999E-6"/>
    <n v="3.2899850000000001E-6"/>
    <n v="3.113235E-6"/>
  </r>
  <r>
    <x v="89"/>
    <x v="10"/>
    <n v="0.40937699999999999"/>
    <n v="1.844491E-6"/>
    <n v="1.8453660000000001E-6"/>
    <n v="1.8051159999999999E-6"/>
  </r>
  <r>
    <x v="89"/>
    <x v="11"/>
    <n v="0.40937699999999999"/>
    <n v="1.829616E-6"/>
    <n v="1.8357409999999999E-6"/>
    <n v="1.781492E-6"/>
  </r>
  <r>
    <x v="89"/>
    <x v="12"/>
    <n v="0.40937699999999999"/>
    <n v="1.823491E-6"/>
    <n v="1.8313660000000001E-6"/>
    <n v="1.7744919999999999E-6"/>
  </r>
  <r>
    <x v="89"/>
    <x v="13"/>
    <n v="0.41421199999999903"/>
    <n v="1.8208659999999999E-6"/>
    <n v="1.8304910000000001E-6"/>
    <n v="1.771866E-6"/>
  </r>
  <r>
    <x v="89"/>
    <x v="14"/>
    <n v="0.41421199999999903"/>
    <n v="1.8164910000000001E-6"/>
    <n v="1.828741E-6"/>
    <n v="1.766617E-6"/>
  </r>
  <r>
    <x v="89"/>
    <x v="15"/>
    <n v="0.41421199999999903"/>
    <n v="1.815616E-6"/>
    <n v="1.823491E-6"/>
    <n v="1.7604919999999999E-6"/>
  </r>
  <r>
    <x v="89"/>
    <x v="16"/>
    <n v="0.41421199999999903"/>
    <n v="1.812116E-6"/>
    <n v="1.8199909999999999E-6"/>
    <n v="1.7569920000000001E-6"/>
  </r>
  <r>
    <x v="89"/>
    <x v="17"/>
    <n v="0.41421199999999903"/>
    <n v="1.810366E-6"/>
    <n v="1.8164910000000001E-6"/>
    <n v="1.755242E-6"/>
  </r>
  <r>
    <x v="89"/>
    <x v="18"/>
    <n v="0.41421199999999903"/>
    <n v="1.808617E-6"/>
    <n v="1.815616E-6"/>
    <n v="1.749992E-6"/>
  </r>
  <r>
    <x v="89"/>
    <x v="19"/>
    <n v="0.41421199999999903"/>
    <n v="1.8059919999999999E-6"/>
    <n v="1.813866E-6"/>
    <n v="1.7464919999999999E-6"/>
  </r>
  <r>
    <x v="89"/>
    <x v="20"/>
    <n v="0.419047"/>
    <n v="1.123057E-6"/>
    <n v="1.080182E-6"/>
    <n v="1.1147450000000001E-6"/>
  </r>
  <r>
    <x v="89"/>
    <x v="21"/>
    <n v="0.419047"/>
    <n v="1.111245E-6"/>
    <n v="1.067495E-6"/>
    <n v="1.0939630000000001E-6"/>
  </r>
  <r>
    <x v="89"/>
    <x v="22"/>
    <n v="0.419047"/>
    <n v="1.1055569999999999E-6"/>
    <n v="1.065745E-6"/>
    <n v="1.0911199999999999E-6"/>
  </r>
  <r>
    <x v="89"/>
    <x v="23"/>
    <n v="0.419047"/>
    <n v="1.1029319999999899E-6"/>
    <n v="1.0635569999999999E-6"/>
    <n v="1.0867449999999899E-6"/>
  </r>
  <r>
    <x v="89"/>
    <x v="24"/>
    <n v="0.419047"/>
    <n v="1.0998700000000001E-6"/>
    <n v="1.0618069999999999E-6"/>
    <n v="1.086963E-6"/>
  </r>
  <r>
    <x v="89"/>
    <x v="25"/>
    <n v="0.419047"/>
    <n v="1.1024950000000001E-6"/>
    <n v="1.0604949999999999E-6"/>
    <n v="1.083245E-6"/>
  </r>
  <r>
    <x v="89"/>
    <x v="26"/>
    <n v="0.419047"/>
    <n v="1.097682E-6"/>
    <n v="1.0583070000000001E-6"/>
    <n v="1.0795260000000001E-6"/>
  </r>
  <r>
    <x v="89"/>
    <x v="27"/>
    <n v="0.419047"/>
    <n v="1.095932E-6"/>
    <n v="1.0569950000000001E-6"/>
    <n v="1.079307E-6"/>
  </r>
  <r>
    <x v="89"/>
    <x v="28"/>
    <n v="0.419047"/>
    <n v="1.095932E-6"/>
    <n v="1.05437E-6"/>
    <n v="1.076463E-6"/>
  </r>
  <r>
    <x v="89"/>
    <x v="29"/>
    <n v="0.419047"/>
    <n v="1.093307E-6"/>
    <n v="1.05437E-6"/>
    <n v="1.076463E-6"/>
  </r>
  <r>
    <x v="89"/>
    <x v="30"/>
    <n v="0.42388199999999998"/>
    <n v="7.6015199999999999E-7"/>
    <n v="7.0065299999999999E-7"/>
    <n v="7.6715199999999999E-7"/>
  </r>
  <r>
    <x v="89"/>
    <x v="31"/>
    <n v="0.43355299999999902"/>
    <n v="7.4549599999999999E-7"/>
    <n v="6.8818400000000002E-7"/>
    <n v="7.4987099999999995E-7"/>
  </r>
  <r>
    <x v="89"/>
    <x v="32"/>
    <n v="0.42388199999999998"/>
    <n v="7.4298100000000003E-7"/>
    <n v="6.8599599999999997E-7"/>
    <n v="7.4790200000000002E-7"/>
  </r>
  <r>
    <x v="89"/>
    <x v="33"/>
    <n v="0.42388199999999998"/>
    <n v="7.4024600000000002E-7"/>
    <n v="6.8358999999999899E-7"/>
    <n v="7.4440199999999997E-7"/>
  </r>
  <r>
    <x v="89"/>
    <x v="34"/>
    <n v="0.42388199999999998"/>
    <n v="7.3816799999999899E-7"/>
    <n v="6.8184000000000002E-7"/>
    <n v="7.4330899999999998E-7"/>
  </r>
  <r>
    <x v="89"/>
    <x v="35"/>
    <n v="0.42388199999999998"/>
    <n v="7.3969899999999996E-7"/>
    <n v="6.8030900000000001E-7"/>
    <n v="7.4090200000000003E-7"/>
  </r>
  <r>
    <x v="89"/>
    <x v="36"/>
    <n v="0.42871699999999902"/>
    <n v="7.3685599999999898E-7"/>
    <n v="6.8009E-7"/>
    <n v="7.4090200000000003E-7"/>
  </r>
  <r>
    <x v="89"/>
    <x v="37"/>
    <n v="0.42388199999999998"/>
    <n v="7.3641800000000002E-7"/>
    <n v="6.8030900000000001E-7"/>
    <n v="7.3937100000000001E-7"/>
  </r>
  <r>
    <x v="89"/>
    <x v="38"/>
    <n v="0.42388199999999998"/>
    <n v="7.3521499999999996E-7"/>
    <n v="6.7812199999999999E-7"/>
    <n v="7.4057399999999997E-7"/>
  </r>
  <r>
    <x v="89"/>
    <x v="39"/>
    <n v="0.42388199999999998"/>
    <n v="7.3423100000000001E-7"/>
    <n v="6.7658999999999899E-7"/>
    <n v="7.4057399999999997E-7"/>
  </r>
  <r>
    <x v="89"/>
    <x v="40"/>
    <n v="0.35619000000000001"/>
    <n v="3.94623E-7"/>
    <n v="3.7537299999999998E-7"/>
    <n v="4.3881E-7"/>
  </r>
  <r>
    <x v="90"/>
    <x v="0"/>
    <n v="0.36102499999999998"/>
    <n v="3.2619850000000001E-6"/>
    <n v="5.4319749999999998E-6"/>
    <n v="3.5839839999999999E-6"/>
  </r>
  <r>
    <x v="90"/>
    <x v="1"/>
    <n v="0.370695"/>
    <n v="3.2899850000000001E-6"/>
    <n v="3.1919849999999999E-6"/>
    <n v="3.1499850000000001E-6"/>
  </r>
  <r>
    <x v="90"/>
    <x v="2"/>
    <n v="0.370695"/>
    <n v="3.26898499999999E-6"/>
    <n v="3.286485E-6"/>
    <n v="3.1219850000000001E-6"/>
  </r>
  <r>
    <x v="90"/>
    <x v="3"/>
    <n v="0.375531"/>
    <n v="3.2514849999999999E-6"/>
    <n v="3.29698499999999E-6"/>
    <n v="3.097486E-6"/>
  </r>
  <r>
    <x v="90"/>
    <x v="4"/>
    <n v="0.375531"/>
    <n v="3.2374850000000001E-6"/>
    <n v="3.29873499999999E-6"/>
    <n v="3.0764860000000001E-6"/>
  </r>
  <r>
    <x v="90"/>
    <x v="5"/>
    <n v="0.38036599999999998"/>
    <n v="3.226985E-6"/>
    <n v="3.2917350000000001E-6"/>
    <n v="3.065986E-6"/>
  </r>
  <r>
    <x v="90"/>
    <x v="6"/>
    <n v="0.38520099999999902"/>
    <n v="3.2199849999999999E-6"/>
    <n v="3.286485E-6"/>
    <n v="3.05198599999999E-6"/>
  </r>
  <r>
    <x v="90"/>
    <x v="7"/>
    <n v="0.38520099999999902"/>
    <n v="3.21123499999999E-6"/>
    <n v="3.2812349999999999E-6"/>
    <n v="3.037986E-6"/>
  </r>
  <r>
    <x v="90"/>
    <x v="8"/>
    <n v="0.39003599999999999"/>
    <n v="3.2059850000000001E-6"/>
    <n v="3.2742349999999998E-6"/>
    <n v="3.0274859999999998E-6"/>
  </r>
  <r>
    <x v="90"/>
    <x v="9"/>
    <n v="0.39003599999999999"/>
    <n v="3.198985E-6"/>
    <n v="3.2724849999999998E-6"/>
    <n v="3.0169860000000001E-6"/>
  </r>
  <r>
    <x v="90"/>
    <x v="10"/>
    <n v="0.39487099999999897"/>
    <n v="1.8497409999999999E-6"/>
    <n v="1.8322409999999899E-6"/>
    <n v="1.767492E-6"/>
  </r>
  <r>
    <x v="90"/>
    <x v="11"/>
    <n v="0.39970600000000001"/>
    <n v="1.8348659999999999E-6"/>
    <n v="1.824366E-6"/>
    <n v="1.7447419999999899E-6"/>
  </r>
  <r>
    <x v="90"/>
    <x v="12"/>
    <n v="0.39970600000000001"/>
    <n v="1.8331159999999899E-6"/>
    <n v="1.8164910000000001E-6"/>
    <n v="1.7342419999999999E-6"/>
  </r>
  <r>
    <x v="90"/>
    <x v="13"/>
    <n v="0.39970600000000001"/>
    <n v="1.824366E-6"/>
    <n v="1.811241E-6"/>
    <n v="1.7272420000000001E-6"/>
  </r>
  <r>
    <x v="90"/>
    <x v="14"/>
    <n v="0.39970600000000001"/>
    <n v="1.8226159999999999E-6"/>
    <n v="1.810366E-6"/>
    <n v="1.723742E-6"/>
  </r>
  <r>
    <x v="90"/>
    <x v="15"/>
    <n v="0.40454199999999901"/>
    <n v="1.8191159999999899E-6"/>
    <n v="1.8033669999999999E-6"/>
    <n v="1.7184919999999999E-6"/>
  </r>
  <r>
    <x v="90"/>
    <x v="16"/>
    <n v="0.39970600000000001"/>
    <n v="1.814741E-6"/>
    <n v="1.8024919999999899E-6"/>
    <n v="1.711492E-6"/>
  </r>
  <r>
    <x v="90"/>
    <x v="17"/>
    <n v="0.40454199999999901"/>
    <n v="1.813866E-6"/>
    <n v="1.797241E-6"/>
    <n v="1.706242E-6"/>
  </r>
  <r>
    <x v="90"/>
    <x v="18"/>
    <n v="0.40454199999999901"/>
    <n v="1.811241E-6"/>
    <n v="1.795491E-6"/>
    <n v="1.7018669999999999E-6"/>
  </r>
  <r>
    <x v="90"/>
    <x v="19"/>
    <n v="0.40454199999999901"/>
    <n v="1.811241E-6"/>
    <n v="1.792867E-6"/>
    <n v="1.697492E-6"/>
  </r>
  <r>
    <x v="90"/>
    <x v="20"/>
    <n v="0.40937699999999999"/>
    <n v="1.1156190000000001E-6"/>
    <n v="1.0736199999999999E-6"/>
    <n v="1.0854320000000001E-6"/>
  </r>
  <r>
    <x v="90"/>
    <x v="21"/>
    <n v="0.41421199999999903"/>
    <n v="1.0998700000000001E-6"/>
    <n v="1.0618069999999999E-6"/>
    <n v="1.063995E-6"/>
  </r>
  <r>
    <x v="90"/>
    <x v="22"/>
    <n v="0.41421199999999903"/>
    <n v="1.09637E-6"/>
    <n v="1.0569950000000001E-6"/>
    <n v="1.0600569999999999E-6"/>
  </r>
  <r>
    <x v="90"/>
    <x v="23"/>
    <n v="0.40937699999999999"/>
    <n v="1.093307E-6"/>
    <n v="1.053932E-6"/>
    <n v="1.054807E-6"/>
  </r>
  <r>
    <x v="90"/>
    <x v="24"/>
    <n v="0.40937699999999999"/>
    <n v="1.093307E-6"/>
    <n v="1.052182E-6"/>
    <n v="1.053495E-6"/>
  </r>
  <r>
    <x v="90"/>
    <x v="25"/>
    <n v="0.40937699999999999"/>
    <n v="1.0889319999999899E-6"/>
    <n v="1.05087E-6"/>
    <n v="1.0486819999999999E-6"/>
  </r>
  <r>
    <x v="90"/>
    <x v="26"/>
    <n v="0.41421199999999903"/>
    <n v="1.0871820000000001E-6"/>
    <n v="1.050432E-6"/>
    <n v="1.0486819999999999E-6"/>
  </r>
  <r>
    <x v="90"/>
    <x v="27"/>
    <n v="0.41421199999999903"/>
    <n v="1.0863070000000001E-6"/>
    <n v="1.0482449999999999E-6"/>
    <n v="1.0429950000000001E-6"/>
  </r>
  <r>
    <x v="90"/>
    <x v="28"/>
    <n v="0.41421199999999903"/>
    <n v="1.0876199999999899E-6"/>
    <n v="1.0464949999999999E-6"/>
    <n v="1.0438699999999899E-6"/>
  </r>
  <r>
    <x v="90"/>
    <x v="29"/>
    <n v="0.419047"/>
    <n v="1.084557E-6"/>
    <n v="1.041682E-6"/>
    <n v="1.039932E-6"/>
  </r>
  <r>
    <x v="90"/>
    <x v="30"/>
    <n v="0.42388199999999998"/>
    <n v="7.4932399999999999E-7"/>
    <n v="7.02621E-7"/>
    <n v="7.4987099999999995E-7"/>
  </r>
  <r>
    <x v="90"/>
    <x v="31"/>
    <n v="0.42388199999999998"/>
    <n v="7.3554300000000001E-7"/>
    <n v="6.90481E-7"/>
    <n v="7.3160599999999997E-7"/>
  </r>
  <r>
    <x v="90"/>
    <x v="32"/>
    <n v="0.419047"/>
    <n v="7.3138699999999996E-7"/>
    <n v="6.8884000000000002E-7"/>
    <n v="7.2591799999999998E-7"/>
  </r>
  <r>
    <x v="90"/>
    <x v="33"/>
    <n v="0.42388199999999998"/>
    <n v="7.2930899999999998E-7"/>
    <n v="6.8490299999999998E-7"/>
    <n v="7.2460599999999997E-7"/>
  </r>
  <r>
    <x v="90"/>
    <x v="34"/>
    <n v="0.419047"/>
    <n v="7.2843399999999997E-7"/>
    <n v="6.8337100000000004E-7"/>
    <n v="7.2340300000000001E-7"/>
  </r>
  <r>
    <x v="90"/>
    <x v="35"/>
    <n v="0.42388199999999998"/>
    <n v="7.28324E-7"/>
    <n v="6.8238699999999998E-7"/>
    <n v="7.2241800000000003E-7"/>
  </r>
  <r>
    <x v="90"/>
    <x v="36"/>
    <n v="0.42388199999999998"/>
    <n v="7.2723100000000001E-7"/>
    <n v="6.8184000000000002E-7"/>
    <n v="7.1968399999999995E-7"/>
  </r>
  <r>
    <x v="90"/>
    <x v="37"/>
    <n v="0.42388199999999998"/>
    <n v="7.2646499999999898E-7"/>
    <n v="6.8129299999999996E-7"/>
    <n v="7.19356E-7"/>
  </r>
  <r>
    <x v="90"/>
    <x v="38"/>
    <n v="0.419047"/>
    <n v="7.2416799999999995E-7"/>
    <n v="6.76918E-7"/>
    <n v="7.1826199999999998E-7"/>
  </r>
  <r>
    <x v="90"/>
    <x v="39"/>
    <n v="0.42388199999999998"/>
    <n v="7.2548099999999998E-7"/>
    <n v="6.76918E-7"/>
    <n v="7.1694899999999899E-7"/>
  </r>
  <r>
    <x v="90"/>
    <x v="40"/>
    <n v="0.50607999999999997"/>
    <n v="5.1055999999999999E-7"/>
    <n v="3.9024799999999999E-7"/>
    <n v="4.3793499999999998E-7"/>
  </r>
  <r>
    <x v="91"/>
    <x v="0"/>
    <n v="0.38520099999999902"/>
    <n v="3.3039849999999998E-6"/>
    <n v="3.198985E-6"/>
    <n v="3.5279839999999999E-6"/>
  </r>
  <r>
    <x v="91"/>
    <x v="1"/>
    <n v="0.39003599999999999"/>
    <n v="3.26898499999999E-6"/>
    <n v="3.3634849999999999E-6"/>
    <n v="3.21298499999999E-6"/>
  </r>
  <r>
    <x v="91"/>
    <x v="2"/>
    <n v="0.39487099999999897"/>
    <n v="3.2462349999999998E-6"/>
    <n v="3.4229840000000001E-6"/>
    <n v="3.195485E-6"/>
  </r>
  <r>
    <x v="91"/>
    <x v="3"/>
    <n v="0.39487099999999897"/>
    <n v="3.230485E-6"/>
    <n v="3.4247340000000001E-6"/>
    <n v="3.1744850000000001E-6"/>
  </r>
  <r>
    <x v="91"/>
    <x v="4"/>
    <n v="0.39970600000000001"/>
    <n v="3.2217349999999999E-6"/>
    <n v="3.4229840000000001E-6"/>
    <n v="3.1604849999999999E-6"/>
  </r>
  <r>
    <x v="91"/>
    <x v="5"/>
    <n v="0.39970600000000001"/>
    <n v="3.2164849999999998E-6"/>
    <n v="3.419484E-6"/>
    <n v="3.1464850000000001E-6"/>
  </r>
  <r>
    <x v="91"/>
    <x v="6"/>
    <n v="0.39970600000000001"/>
    <n v="3.2077350000000001E-6"/>
    <n v="3.4142339999999999E-6"/>
    <n v="3.1394859999999998E-6"/>
  </r>
  <r>
    <x v="91"/>
    <x v="7"/>
    <n v="0.40454199999999901"/>
    <n v="3.2024850000000001E-6"/>
    <n v="3.4054839999999998E-6"/>
    <n v="3.121986E-6"/>
  </r>
  <r>
    <x v="91"/>
    <x v="8"/>
    <n v="0.40454199999999901"/>
    <n v="3.198985E-6"/>
    <n v="3.40198399999999E-6"/>
    <n v="3.1149859999999999E-6"/>
  </r>
  <r>
    <x v="91"/>
    <x v="9"/>
    <n v="0.40454199999999901"/>
    <n v="3.1937349999999999E-6"/>
    <n v="3.3967340000000001E-6"/>
    <n v="3.1044860000000001E-6"/>
  </r>
  <r>
    <x v="91"/>
    <x v="10"/>
    <n v="0.40937699999999999"/>
    <n v="1.826991E-6"/>
    <n v="1.9206159999999999E-6"/>
    <n v="1.797241E-6"/>
  </r>
  <r>
    <x v="91"/>
    <x v="11"/>
    <n v="0.40937699999999999"/>
    <n v="1.809491E-6"/>
    <n v="1.910991E-6"/>
    <n v="1.7744909999999899E-6"/>
  </r>
  <r>
    <x v="91"/>
    <x v="12"/>
    <n v="0.40937699999999999"/>
    <n v="1.8033669999999999E-6"/>
    <n v="1.9083660000000001E-6"/>
    <n v="1.767492E-6"/>
  </r>
  <r>
    <x v="91"/>
    <x v="13"/>
    <n v="0.41421199999999903"/>
    <n v="1.798991E-6"/>
    <n v="1.9039909999999899E-6"/>
    <n v="1.7622419999999999E-6"/>
  </r>
  <r>
    <x v="91"/>
    <x v="14"/>
    <n v="0.41421199999999903"/>
    <n v="1.7937409999999999E-6"/>
    <n v="1.899616E-6"/>
    <n v="1.7587419999999899E-6"/>
  </r>
  <r>
    <x v="91"/>
    <x v="15"/>
    <n v="0.41421199999999903"/>
    <n v="1.793742E-6"/>
    <n v="1.896991E-6"/>
    <n v="1.7561170000000001E-6"/>
  </r>
  <r>
    <x v="91"/>
    <x v="16"/>
    <n v="0.41421199999999903"/>
    <n v="1.7919919999999999E-6"/>
    <n v="1.8934909999999999E-6"/>
    <n v="1.7482419999999999E-6"/>
  </r>
  <r>
    <x v="91"/>
    <x v="17"/>
    <n v="0.41421199999999903"/>
    <n v="1.7893669999999999E-6"/>
    <n v="1.8908659999999899E-6"/>
    <n v="1.7438669999999899E-6"/>
  </r>
  <r>
    <x v="91"/>
    <x v="18"/>
    <n v="0.419047"/>
    <n v="1.7876169999999899E-6"/>
    <n v="1.8899909999999899E-6"/>
    <n v="1.7429919999999899E-6"/>
  </r>
  <r>
    <x v="91"/>
    <x v="19"/>
    <n v="0.419047"/>
    <n v="1.7849920000000001E-6"/>
    <n v="1.8891160000000001E-6"/>
    <n v="1.739492E-6"/>
  </r>
  <r>
    <x v="91"/>
    <x v="20"/>
    <n v="0.419047"/>
    <n v="1.095495E-6"/>
    <n v="1.1250259999999999E-6"/>
    <n v="1.08237E-6"/>
  </r>
  <r>
    <x v="91"/>
    <x v="21"/>
    <n v="0.42388199999999998"/>
    <n v="1.082807E-6"/>
    <n v="1.1147450000000001E-6"/>
    <n v="1.066182E-6"/>
  </r>
  <r>
    <x v="91"/>
    <x v="22"/>
    <n v="0.419047"/>
    <n v="1.0775569999999999E-6"/>
    <n v="1.1097129999999899E-6"/>
    <n v="1.0600569999999999E-6"/>
  </r>
  <r>
    <x v="91"/>
    <x v="23"/>
    <n v="0.419047"/>
    <n v="1.077995E-6"/>
    <n v="1.1075260000000001E-6"/>
    <n v="1.0552450000000001E-6"/>
  </r>
  <r>
    <x v="91"/>
    <x v="24"/>
    <n v="0.42388199999999998"/>
    <n v="1.0775569999999999E-6"/>
    <n v="1.1059949999999999E-6"/>
    <n v="1.054807E-6"/>
  </r>
  <r>
    <x v="91"/>
    <x v="25"/>
    <n v="0.42388199999999998"/>
    <n v="1.071214E-6"/>
    <n v="1.105338E-6"/>
    <n v="1.05087E-6"/>
  </r>
  <r>
    <x v="91"/>
    <x v="26"/>
    <n v="0.42388199999999998"/>
    <n v="1.0709950000000001E-6"/>
    <n v="1.1033699999999999E-6"/>
    <n v="1.049995E-6"/>
  </r>
  <r>
    <x v="91"/>
    <x v="27"/>
    <n v="0.42388199999999998"/>
    <n v="1.070776E-6"/>
    <n v="1.0998700000000001E-6"/>
    <n v="1.0473699999999999E-6"/>
  </r>
  <r>
    <x v="91"/>
    <x v="28"/>
    <n v="0.42388199999999998"/>
    <n v="1.0690259999999999E-6"/>
    <n v="1.0989950000000001E-6"/>
    <n v="1.04912E-6"/>
  </r>
  <r>
    <x v="91"/>
    <x v="29"/>
    <n v="0.42388199999999998"/>
    <n v="1.067932E-6"/>
    <n v="1.0989950000000001E-6"/>
    <n v="1.0447449999999999E-6"/>
  </r>
  <r>
    <x v="91"/>
    <x v="30"/>
    <n v="0.43355299999999902"/>
    <n v="7.4341800000000002E-7"/>
    <n v="7.2712099999999898E-7"/>
    <n v="7.3904299999999996E-7"/>
  </r>
  <r>
    <x v="91"/>
    <x v="31"/>
    <n v="0.42871699999999902"/>
    <n v="7.2898100000000003E-7"/>
    <n v="7.1596499999999999E-7"/>
    <n v="7.2208999999999998E-7"/>
  </r>
  <r>
    <x v="91"/>
    <x v="32"/>
    <n v="0.43355299999999902"/>
    <n v="7.2657399999999998E-7"/>
    <n v="7.1246499999999899E-7"/>
    <n v="7.1749600000000001E-7"/>
  </r>
  <r>
    <x v="91"/>
    <x v="33"/>
    <n v="0.42871699999999902"/>
    <n v="7.2493400000000002E-7"/>
    <n v="7.0951199999999995E-7"/>
    <n v="7.1498099999999898E-7"/>
  </r>
  <r>
    <x v="91"/>
    <x v="34"/>
    <n v="0.43355299999999902"/>
    <n v="7.2340300000000001E-7"/>
    <n v="7.0984000000000001E-7"/>
    <n v="7.1443399999999998E-7"/>
  </r>
  <r>
    <x v="91"/>
    <x v="35"/>
    <n v="0.438388"/>
    <n v="7.2219900000000002E-7"/>
    <n v="7.0841800000000004E-7"/>
    <n v="7.1388700000000002E-7"/>
  </r>
  <r>
    <x v="91"/>
    <x v="36"/>
    <n v="0.43355299999999902"/>
    <n v="7.2263699999999898E-7"/>
    <n v="7.0633999999999996E-7"/>
    <n v="7.1093400000000003E-7"/>
  </r>
  <r>
    <x v="91"/>
    <x v="37"/>
    <n v="0.42871699999999902"/>
    <n v="7.2143399999999997E-7"/>
    <n v="7.0557500000000002E-7"/>
    <n v="7.1137100000000002E-7"/>
  </r>
  <r>
    <x v="91"/>
    <x v="38"/>
    <n v="0.438388"/>
    <n v="7.2176200000000003E-7"/>
    <n v="7.0437100000000003E-7"/>
    <n v="7.1060599999999998E-7"/>
  </r>
  <r>
    <x v="91"/>
    <x v="39"/>
    <n v="0.43355299999999902"/>
    <n v="7.20012E-7"/>
    <n v="7.0426199999999998E-7"/>
    <n v="7.1071500000000002E-7"/>
  </r>
  <r>
    <x v="91"/>
    <x v="40"/>
    <n v="0.264322"/>
    <n v="3.3599799999999999E-7"/>
    <n v="3.5699799999999998E-7"/>
    <n v="4.4274800000000002E-7"/>
  </r>
  <r>
    <x v="92"/>
    <x v="0"/>
    <n v="0.39003599999999999"/>
    <n v="3.3004849999999998E-6"/>
    <n v="3.1499859999999999E-6"/>
    <n v="3.8639819999999997E-6"/>
  </r>
  <r>
    <x v="92"/>
    <x v="1"/>
    <n v="0.39003599999999999"/>
    <n v="3.317985E-6"/>
    <n v="3.3039849999999998E-6"/>
    <n v="3.2164849999999998E-6"/>
  </r>
  <r>
    <x v="92"/>
    <x v="2"/>
    <n v="0.39487099999999897"/>
    <n v="3.29873499999999E-6"/>
    <n v="3.3687349999999999E-6"/>
    <n v="3.195485E-6"/>
  </r>
  <r>
    <x v="92"/>
    <x v="3"/>
    <n v="0.39970600000000001"/>
    <n v="3.286485E-6"/>
    <n v="3.3809850000000001E-6"/>
    <n v="3.170985E-6"/>
  </r>
  <r>
    <x v="92"/>
    <x v="4"/>
    <n v="0.39970600000000001"/>
    <n v="3.2812349999999999E-6"/>
    <n v="3.38273499999999E-6"/>
    <n v="3.1499859999999999E-6"/>
  </r>
  <r>
    <x v="92"/>
    <x v="5"/>
    <n v="0.39970600000000001"/>
    <n v="3.2724849999999998E-6"/>
    <n v="3.3792350000000001E-6"/>
    <n v="3.1394859999999998E-6"/>
  </r>
  <r>
    <x v="92"/>
    <x v="6"/>
    <n v="0.40454199999999901"/>
    <n v="3.26723499999999E-6"/>
    <n v="3.37398399999999E-6"/>
    <n v="3.1289849999999998E-6"/>
  </r>
  <r>
    <x v="92"/>
    <x v="7"/>
    <n v="0.40454199999999901"/>
    <n v="3.2619850000000001E-6"/>
    <n v="3.37048399999999E-6"/>
    <n v="3.1184859999999999E-6"/>
  </r>
  <r>
    <x v="92"/>
    <x v="8"/>
    <n v="0.40454199999999901"/>
    <n v="3.254985E-6"/>
    <n v="3.3687349999999999E-6"/>
    <n v="3.10798599999999E-6"/>
  </r>
  <r>
    <x v="92"/>
    <x v="9"/>
    <n v="0.40454199999999901"/>
    <n v="3.254985E-6"/>
    <n v="3.3669840000000001E-6"/>
    <n v="3.093986E-6"/>
  </r>
  <r>
    <x v="92"/>
    <x v="10"/>
    <n v="0.40937699999999999"/>
    <n v="1.8506159999999999E-6"/>
    <n v="1.8891160000000001E-6"/>
    <n v="1.783241E-6"/>
  </r>
  <r>
    <x v="92"/>
    <x v="11"/>
    <n v="0.41421199999999903"/>
    <n v="1.8357409999999999E-6"/>
    <n v="1.8794909999999999E-6"/>
    <n v="1.7587419999999899E-6"/>
  </r>
  <r>
    <x v="92"/>
    <x v="12"/>
    <n v="0.41421199999999903"/>
    <n v="1.8304910000000001E-6"/>
    <n v="1.8751159999999899E-6"/>
    <n v="1.7482419999999999E-6"/>
  </r>
  <r>
    <x v="92"/>
    <x v="13"/>
    <n v="0.41421199999999903"/>
    <n v="1.826116E-6"/>
    <n v="1.871616E-6"/>
    <n v="1.7447419999999899E-6"/>
  </r>
  <r>
    <x v="92"/>
    <x v="14"/>
    <n v="0.41421199999999903"/>
    <n v="1.8226159999999999E-6"/>
    <n v="1.868991E-6"/>
    <n v="1.741242E-6"/>
  </r>
  <r>
    <x v="92"/>
    <x v="15"/>
    <n v="0.41421199999999903"/>
    <n v="1.8208659999999999E-6"/>
    <n v="1.8663659999999999E-6"/>
    <n v="1.7342419999999999E-6"/>
  </r>
  <r>
    <x v="92"/>
    <x v="16"/>
    <n v="0.41421199999999903"/>
    <n v="1.8173659999999899E-6"/>
    <n v="1.8663659999999999E-6"/>
    <n v="1.7272420000000001E-6"/>
  </r>
  <r>
    <x v="92"/>
    <x v="17"/>
    <n v="0.419047"/>
    <n v="1.8156169999999899E-6"/>
    <n v="1.8602410000000001E-6"/>
    <n v="1.725492E-6"/>
  </r>
  <r>
    <x v="92"/>
    <x v="18"/>
    <n v="0.419047"/>
    <n v="1.8164910000000001E-6"/>
    <n v="1.8602410000000001E-6"/>
    <n v="1.7184919999999999E-6"/>
  </r>
  <r>
    <x v="92"/>
    <x v="19"/>
    <n v="0.419047"/>
    <n v="1.814741E-6"/>
    <n v="1.856741E-6"/>
    <n v="1.7149919999999899E-6"/>
  </r>
  <r>
    <x v="92"/>
    <x v="20"/>
    <n v="0.419047"/>
    <n v="1.1064319999999999E-6"/>
    <n v="1.1055569999999999E-6"/>
    <n v="1.09287E-6"/>
  </r>
  <r>
    <x v="92"/>
    <x v="21"/>
    <n v="0.42388199999999998"/>
    <n v="1.093745E-6"/>
    <n v="1.09287E-6"/>
    <n v="1.0723070000000001E-6"/>
  </r>
  <r>
    <x v="92"/>
    <x v="22"/>
    <n v="0.42388199999999998"/>
    <n v="1.0889319999999899E-6"/>
    <n v="1.0906819999999999E-6"/>
    <n v="1.0701200000000001E-6"/>
  </r>
  <r>
    <x v="92"/>
    <x v="23"/>
    <n v="0.42388199999999998"/>
    <n v="1.0871820000000001E-6"/>
    <n v="1.0876199999999899E-6"/>
    <n v="1.0622449999999999E-6"/>
  </r>
  <r>
    <x v="92"/>
    <x v="24"/>
    <n v="0.419047"/>
    <n v="1.08412E-6"/>
    <n v="1.0871820000000001E-6"/>
    <n v="1.0604949999999999E-6"/>
  </r>
  <r>
    <x v="92"/>
    <x v="25"/>
    <n v="0.42388199999999998"/>
    <n v="1.0871820000000001E-6"/>
    <n v="1.084557E-6"/>
    <n v="1.0591819999999899E-6"/>
  </r>
  <r>
    <x v="92"/>
    <x v="26"/>
    <n v="0.42388199999999998"/>
    <n v="1.0863070000000001E-6"/>
    <n v="1.081495E-6"/>
    <n v="1.054807E-6"/>
  </r>
  <r>
    <x v="92"/>
    <x v="27"/>
    <n v="0.42388199999999998"/>
    <n v="1.084557E-6"/>
    <n v="1.081495E-6"/>
    <n v="1.053495E-6"/>
  </r>
  <r>
    <x v="92"/>
    <x v="28"/>
    <n v="0.42388199999999998"/>
    <n v="1.084557E-6"/>
    <n v="1.079745E-6"/>
    <n v="1.050432E-6"/>
  </r>
  <r>
    <x v="92"/>
    <x v="29"/>
    <n v="0.42388199999999998"/>
    <n v="1.080182E-6"/>
    <n v="1.078432E-6"/>
    <n v="1.0486819999999999E-6"/>
  </r>
  <r>
    <x v="92"/>
    <x v="30"/>
    <n v="0.42871699999999902"/>
    <n v="7.4177699999999898E-7"/>
    <n v="7.2723100000000001E-7"/>
    <n v="7.5840199999999996E-7"/>
  </r>
  <r>
    <x v="92"/>
    <x v="31"/>
    <n v="0.43355299999999902"/>
    <n v="7.30184E-7"/>
    <n v="7.1684000000000001E-7"/>
    <n v="7.4101199999999999E-7"/>
  </r>
  <r>
    <x v="92"/>
    <x v="32"/>
    <n v="0.438388"/>
    <n v="7.27668E-7"/>
    <n v="7.1421499999999997E-7"/>
    <n v="7.3641800000000002E-7"/>
  </r>
  <r>
    <x v="92"/>
    <x v="33"/>
    <n v="0.43355299999999902"/>
    <n v="7.2515300000000003E-7"/>
    <n v="7.1180899999999899E-7"/>
    <n v="7.3379299999999999E-7"/>
  </r>
  <r>
    <x v="92"/>
    <x v="34"/>
    <n v="0.43355299999999902"/>
    <n v="7.24496E-7"/>
    <n v="7.1137100000000002E-7"/>
    <n v="7.3248099999999998E-7"/>
  </r>
  <r>
    <x v="92"/>
    <x v="35"/>
    <n v="0.438388"/>
    <n v="7.2548099999999998E-7"/>
    <n v="7.0973099999999996E-7"/>
    <n v="7.3138699999999996E-7"/>
  </r>
  <r>
    <x v="92"/>
    <x v="36"/>
    <n v="0.438388"/>
    <n v="7.2263699999999898E-7"/>
    <n v="7.0765299999999999E-7"/>
    <n v="7.2985599999999899E-7"/>
  </r>
  <r>
    <x v="92"/>
    <x v="37"/>
    <n v="0.43355299999999902"/>
    <n v="7.2438699999999996E-7"/>
    <n v="7.0841800000000004E-7"/>
    <n v="7.2854300000000001E-7"/>
  </r>
  <r>
    <x v="92"/>
    <x v="38"/>
    <n v="0.438388"/>
    <n v="7.2340300000000001E-7"/>
    <n v="7.06449E-7"/>
    <n v="7.2854300000000001E-7"/>
  </r>
  <r>
    <x v="92"/>
    <x v="39"/>
    <n v="0.438388"/>
    <n v="7.2405900000000001E-7"/>
    <n v="7.0633999999999996E-7"/>
    <n v="7.2679299999999999E-7"/>
  </r>
  <r>
    <x v="92"/>
    <x v="40"/>
    <n v="0.34168399999999999"/>
    <n v="3.3949799999999999E-7"/>
    <n v="3.0099800000000001E-7"/>
    <n v="4.3618500000000001E-7"/>
  </r>
  <r>
    <x v="93"/>
    <x v="0"/>
    <n v="0.39970600000000001"/>
    <n v="3.2759849999999999E-6"/>
    <n v="3.20948499999999E-6"/>
    <n v="3.639983E-6"/>
  </r>
  <r>
    <x v="93"/>
    <x v="1"/>
    <n v="0.40454199999999901"/>
    <n v="3.226985E-6"/>
    <n v="3.4089839999999999E-6"/>
    <n v="3.1779850000000001E-6"/>
  </r>
  <r>
    <x v="93"/>
    <x v="2"/>
    <n v="0.40454199999999901"/>
    <n v="3.2059850000000001E-6"/>
    <n v="3.4369839999999999E-6"/>
    <n v="3.1429859999999998E-6"/>
  </r>
  <r>
    <x v="93"/>
    <x v="3"/>
    <n v="0.40454199999999901"/>
    <n v="3.1902349999999999E-6"/>
    <n v="3.4369839999999999E-6"/>
    <n v="3.121986E-6"/>
  </r>
  <r>
    <x v="93"/>
    <x v="4"/>
    <n v="0.40937699999999999"/>
    <n v="3.18148499999999E-6"/>
    <n v="3.42823399999999E-6"/>
    <n v="3.10798599999999E-6"/>
  </r>
  <r>
    <x v="93"/>
    <x v="5"/>
    <n v="0.40937699999999999"/>
    <n v="3.1727359999999999E-6"/>
    <n v="3.4247340000000001E-6"/>
    <n v="3.093986E-6"/>
  </r>
  <r>
    <x v="93"/>
    <x v="6"/>
    <n v="0.40937699999999999"/>
    <n v="3.1657349999999999E-6"/>
    <n v="3.417734E-6"/>
    <n v="3.083485E-6"/>
  </r>
  <r>
    <x v="93"/>
    <x v="7"/>
    <n v="0.40937699999999999"/>
    <n v="3.1657349999999999E-6"/>
    <n v="3.4107339999999999E-6"/>
    <n v="3.0729860000000001E-6"/>
  </r>
  <r>
    <x v="93"/>
    <x v="8"/>
    <n v="0.41421199999999903"/>
    <n v="3.1587349999999998E-6"/>
    <n v="3.4054850000000001E-6"/>
    <n v="3.0624859999999999E-6"/>
  </r>
  <r>
    <x v="93"/>
    <x v="9"/>
    <n v="0.41421199999999903"/>
    <n v="3.15173499999999E-6"/>
    <n v="3.40198399999999E-6"/>
    <n v="3.0589859999999999E-6"/>
  </r>
  <r>
    <x v="93"/>
    <x v="10"/>
    <n v="0.419047"/>
    <n v="1.7718669999999899E-6"/>
    <n v="1.9048659999999899E-6"/>
    <n v="1.7464919999999999E-6"/>
  </r>
  <r>
    <x v="93"/>
    <x v="11"/>
    <n v="0.41421199999999903"/>
    <n v="1.755242E-6"/>
    <n v="1.8926159999999999E-6"/>
    <n v="1.725492E-6"/>
  </r>
  <r>
    <x v="93"/>
    <x v="12"/>
    <n v="0.419047"/>
    <n v="1.752617E-6"/>
    <n v="1.8882410000000001E-6"/>
    <n v="1.7184919999999999E-6"/>
  </r>
  <r>
    <x v="93"/>
    <x v="13"/>
    <n v="0.41421199999999903"/>
    <n v="1.7464919999999999E-6"/>
    <n v="1.883866E-6"/>
    <n v="1.7132420000000001E-6"/>
  </r>
  <r>
    <x v="93"/>
    <x v="14"/>
    <n v="0.419047"/>
    <n v="1.7429919999999899E-6"/>
    <n v="1.881241E-6"/>
    <n v="1.707992E-6"/>
  </r>
  <r>
    <x v="93"/>
    <x v="15"/>
    <n v="0.419047"/>
    <n v="1.740367E-6"/>
    <n v="1.8803659999999999E-6"/>
    <n v="1.7044919999999999E-6"/>
  </r>
  <r>
    <x v="93"/>
    <x v="16"/>
    <n v="0.419047"/>
    <n v="1.737742E-6"/>
    <n v="1.8759909999999899E-6"/>
    <n v="1.6983670000000001E-6"/>
  </r>
  <r>
    <x v="93"/>
    <x v="17"/>
    <n v="0.42388199999999998"/>
    <n v="1.737742E-6"/>
    <n v="1.873366E-6"/>
    <n v="1.694867E-6"/>
  </r>
  <r>
    <x v="93"/>
    <x v="18"/>
    <n v="0.419047"/>
    <n v="1.735117E-6"/>
    <n v="1.868991E-6"/>
    <n v="1.693117E-6"/>
  </r>
  <r>
    <x v="93"/>
    <x v="19"/>
    <n v="0.419047"/>
    <n v="1.7324919999999999E-6"/>
    <n v="1.867241E-6"/>
    <n v="1.6869919999999899E-6"/>
  </r>
  <r>
    <x v="93"/>
    <x v="20"/>
    <n v="0.42388199999999998"/>
    <n v="1.0510889999999899E-6"/>
    <n v="1.1160570000000001E-6"/>
    <n v="1.06662E-6"/>
  </r>
  <r>
    <x v="93"/>
    <x v="21"/>
    <n v="0.42871699999999902"/>
    <n v="1.0366509999999899E-6"/>
    <n v="1.1029319999999899E-6"/>
    <n v="1.0486819999999999E-6"/>
  </r>
  <r>
    <x v="93"/>
    <x v="22"/>
    <n v="0.42388199999999998"/>
    <n v="1.0349010000000001E-6"/>
    <n v="1.1007450000000001E-6"/>
    <n v="1.0434320000000001E-6"/>
  </r>
  <r>
    <x v="93"/>
    <x v="23"/>
    <n v="0.42871699999999902"/>
    <n v="1.031401E-6"/>
    <n v="1.09812E-6"/>
    <n v="1.04037E-6"/>
  </r>
  <r>
    <x v="93"/>
    <x v="24"/>
    <n v="0.42388199999999998"/>
    <n v="1.0307449999999999E-6"/>
    <n v="1.095495E-6"/>
    <n v="1.037307E-6"/>
  </r>
  <r>
    <x v="93"/>
    <x v="25"/>
    <n v="0.42871699999999902"/>
    <n v="1.029214E-6"/>
    <n v="1.09287E-6"/>
    <n v="1.037307E-6"/>
  </r>
  <r>
    <x v="93"/>
    <x v="26"/>
    <n v="0.42871699999999902"/>
    <n v="1.027464E-6"/>
    <n v="1.0911199999999999E-6"/>
    <n v="1.034245E-6"/>
  </r>
  <r>
    <x v="93"/>
    <x v="27"/>
    <n v="0.42871699999999902"/>
    <n v="1.025932E-6"/>
    <n v="1.0924319999999999E-6"/>
    <n v="1.034245E-6"/>
  </r>
  <r>
    <x v="93"/>
    <x v="28"/>
    <n v="0.42871699999999902"/>
    <n v="1.0261509999999999E-6"/>
    <n v="1.0889319999999899E-6"/>
    <n v="1.0329319999999999E-6"/>
  </r>
  <r>
    <x v="93"/>
    <x v="29"/>
    <n v="0.42871699999999902"/>
    <n v="1.026589E-6"/>
    <n v="1.0898069999999999E-6"/>
    <n v="1.0289949999999899E-6"/>
  </r>
  <r>
    <x v="93"/>
    <x v="30"/>
    <n v="0.438388"/>
    <n v="7.1016799999999996E-7"/>
    <n v="7.2548099999999998E-7"/>
    <n v="7.3751199999999899E-7"/>
  </r>
  <r>
    <x v="93"/>
    <x v="31"/>
    <n v="0.438388"/>
    <n v="7.0021499999999997E-7"/>
    <n v="7.1530899999999999E-7"/>
    <n v="7.1913699999999999E-7"/>
  </r>
  <r>
    <x v="93"/>
    <x v="32"/>
    <n v="0.438388"/>
    <n v="6.9649600000000002E-7"/>
    <n v="7.1312099999999899E-7"/>
    <n v="7.1651199999999995E-7"/>
  </r>
  <r>
    <x v="93"/>
    <x v="33"/>
    <n v="0.438388"/>
    <n v="6.9605900000000003E-7"/>
    <n v="7.1071500000000002E-7"/>
    <n v="7.1487099999999997E-7"/>
  </r>
  <r>
    <x v="93"/>
    <x v="34"/>
    <n v="0.43355299999999902"/>
    <n v="6.9485599999999996E-7"/>
    <n v="7.0885599999999995E-7"/>
    <n v="7.1333999999999995E-7"/>
  </r>
  <r>
    <x v="93"/>
    <x v="35"/>
    <n v="0.438388"/>
    <n v="6.9452800000000001E-7"/>
    <n v="7.0732400000000001E-7"/>
    <n v="7.12356E-7"/>
  </r>
  <r>
    <x v="93"/>
    <x v="36"/>
    <n v="0.438388"/>
    <n v="6.9518400000000001E-7"/>
    <n v="7.0765299999999999E-7"/>
    <n v="7.1115299999999898E-7"/>
  </r>
  <r>
    <x v="93"/>
    <x v="37"/>
    <n v="0.43355299999999902"/>
    <n v="6.9343399999999999E-7"/>
    <n v="7.05137E-7"/>
    <n v="7.1115299999999898E-7"/>
  </r>
  <r>
    <x v="93"/>
    <x v="38"/>
    <n v="0.44322299999999998"/>
    <n v="6.9245000000000004E-7"/>
    <n v="7.0404299999999997E-7"/>
    <n v="7.09621E-7"/>
  </r>
  <r>
    <x v="93"/>
    <x v="39"/>
    <n v="0.438388"/>
    <n v="6.9299599999999997E-7"/>
    <n v="7.0327800000000003E-7"/>
    <n v="7.09621E-7"/>
  </r>
  <r>
    <x v="93"/>
    <x v="40"/>
    <n v="0.264322"/>
    <n v="3.07998E-7"/>
    <n v="3.5306000000000001E-7"/>
    <n v="3.91123E-7"/>
  </r>
  <r>
    <x v="94"/>
    <x v="0"/>
    <n v="0.39003599999999999"/>
    <n v="3.3214850000000001E-6"/>
    <n v="3.1884849999999998E-6"/>
    <n v="3.695983E-6"/>
  </r>
  <r>
    <x v="94"/>
    <x v="1"/>
    <n v="0.39487099999999897"/>
    <n v="3.2724849999999998E-6"/>
    <n v="3.3914849999999999E-6"/>
    <n v="3.1744850000000001E-6"/>
  </r>
  <r>
    <x v="94"/>
    <x v="2"/>
    <n v="0.39487099999999897"/>
    <n v="3.256735E-6"/>
    <n v="3.42823399999999E-6"/>
    <n v="3.1394859999999998E-6"/>
  </r>
  <r>
    <x v="94"/>
    <x v="3"/>
    <n v="0.39970600000000001"/>
    <n v="3.2479849999999999E-6"/>
    <n v="3.42823399999999E-6"/>
    <n v="3.121986E-6"/>
  </r>
  <r>
    <x v="94"/>
    <x v="4"/>
    <n v="0.39970600000000001"/>
    <n v="3.2374850000000001E-6"/>
    <n v="3.4229840000000001E-6"/>
    <n v="3.1044860000000001E-6"/>
  </r>
  <r>
    <x v="94"/>
    <x v="5"/>
    <n v="0.39970600000000001"/>
    <n v="3.2339850000000001E-6"/>
    <n v="3.4124839999999999E-6"/>
    <n v="3.097486E-6"/>
  </r>
  <r>
    <x v="94"/>
    <x v="6"/>
    <n v="0.39970600000000001"/>
    <n v="3.228735E-6"/>
    <n v="3.4054850000000001E-6"/>
    <n v="3.0869859999999999E-6"/>
  </r>
  <r>
    <x v="94"/>
    <x v="7"/>
    <n v="0.40454199999999901"/>
    <n v="3.228735E-6"/>
    <n v="3.40023399999999E-6"/>
    <n v="3.07998599999999E-6"/>
  </r>
  <r>
    <x v="94"/>
    <x v="8"/>
    <n v="0.40454199999999901"/>
    <n v="3.2217349999999999E-6"/>
    <n v="3.3967340000000001E-6"/>
    <n v="3.067736E-6"/>
  </r>
  <r>
    <x v="94"/>
    <x v="9"/>
    <n v="0.40454199999999901"/>
    <n v="3.2182349999999999E-6"/>
    <n v="3.3897349999999998E-6"/>
    <n v="3.0624859999999999E-6"/>
  </r>
  <r>
    <x v="94"/>
    <x v="10"/>
    <n v="0.40937699999999999"/>
    <n v="1.8042409999999899E-6"/>
    <n v="1.8654909999999999E-6"/>
    <n v="1.779742E-6"/>
  </r>
  <r>
    <x v="94"/>
    <x v="11"/>
    <n v="0.40937699999999999"/>
    <n v="1.7858670000000001E-6"/>
    <n v="1.854991E-6"/>
    <n v="1.7596169999999899E-6"/>
  </r>
  <r>
    <x v="94"/>
    <x v="12"/>
    <n v="0.40937699999999999"/>
    <n v="1.779742E-6"/>
    <n v="1.8514909999999999E-6"/>
    <n v="1.754367E-6"/>
  </r>
  <r>
    <x v="94"/>
    <x v="13"/>
    <n v="0.40937699999999999"/>
    <n v="1.778867E-6"/>
    <n v="1.8471159999999899E-6"/>
    <n v="1.749992E-6"/>
  </r>
  <r>
    <x v="94"/>
    <x v="14"/>
    <n v="0.41421199999999903"/>
    <n v="1.7762419999999999E-6"/>
    <n v="1.844491E-6"/>
    <n v="1.7456169999999999E-6"/>
  </r>
  <r>
    <x v="94"/>
    <x v="15"/>
    <n v="0.41421199999999903"/>
    <n v="1.7736169999999899E-6"/>
    <n v="1.840991E-6"/>
    <n v="1.7421170000000001E-6"/>
  </r>
  <r>
    <x v="94"/>
    <x v="16"/>
    <n v="0.41421199999999903"/>
    <n v="1.7718669999999899E-6"/>
    <n v="1.8374909999999999E-6"/>
    <n v="1.737742E-6"/>
  </r>
  <r>
    <x v="94"/>
    <x v="17"/>
    <n v="0.41421199999999903"/>
    <n v="1.7709920000000001E-6"/>
    <n v="1.8331159999999899E-6"/>
    <n v="1.7342419999999999E-6"/>
  </r>
  <r>
    <x v="94"/>
    <x v="18"/>
    <n v="0.41421199999999903"/>
    <n v="1.770117E-6"/>
    <n v="1.8304910000000001E-6"/>
    <n v="1.7316169999999999E-6"/>
  </r>
  <r>
    <x v="94"/>
    <x v="19"/>
    <n v="0.41421199999999903"/>
    <n v="1.763992E-6"/>
    <n v="1.8304910000000001E-6"/>
    <n v="1.7289919999999899E-6"/>
  </r>
  <r>
    <x v="94"/>
    <x v="20"/>
    <n v="0.419047"/>
    <n v="1.0863070000000001E-6"/>
    <n v="1.09462E-6"/>
    <n v="1.093307E-6"/>
  </r>
  <r>
    <x v="94"/>
    <x v="21"/>
    <n v="0.419047"/>
    <n v="1.0753699999999999E-6"/>
    <n v="1.08237E-6"/>
    <n v="1.0775569999999999E-6"/>
  </r>
  <r>
    <x v="94"/>
    <x v="22"/>
    <n v="0.41421199999999903"/>
    <n v="1.0714320000000001E-6"/>
    <n v="1.080182E-6"/>
    <n v="1.0727449999999899E-6"/>
  </r>
  <r>
    <x v="94"/>
    <x v="23"/>
    <n v="0.419047"/>
    <n v="1.0709950000000001E-6"/>
    <n v="1.0771199999999999E-6"/>
    <n v="1.068807E-6"/>
  </r>
  <r>
    <x v="94"/>
    <x v="24"/>
    <n v="0.42388199999999998"/>
    <n v="1.067057E-6"/>
    <n v="1.0758069999999999E-6"/>
    <n v="1.067495E-6"/>
  </r>
  <r>
    <x v="94"/>
    <x v="25"/>
    <n v="0.42388199999999998"/>
    <n v="1.067057E-6"/>
    <n v="1.0736199999999999E-6"/>
    <n v="1.06487E-6"/>
  </r>
  <r>
    <x v="94"/>
    <x v="26"/>
    <n v="0.42388199999999998"/>
    <n v="1.06662E-6"/>
    <n v="1.0714320000000001E-6"/>
    <n v="1.064432E-6"/>
  </r>
  <r>
    <x v="94"/>
    <x v="27"/>
    <n v="0.42388199999999998"/>
    <n v="1.065307E-6"/>
    <n v="1.069245E-6"/>
    <n v="1.0635569999999999E-6"/>
  </r>
  <r>
    <x v="94"/>
    <x v="28"/>
    <n v="0.42388199999999998"/>
    <n v="1.06487E-6"/>
    <n v="1.068807E-6"/>
    <n v="1.0618069999999999E-6"/>
  </r>
  <r>
    <x v="94"/>
    <x v="29"/>
    <n v="0.42388199999999998"/>
    <n v="1.063995E-6"/>
    <n v="1.069682E-6"/>
    <n v="1.0609319999999999E-6"/>
  </r>
  <r>
    <x v="94"/>
    <x v="30"/>
    <n v="0.42388199999999998"/>
    <n v="7.2876200000000002E-7"/>
    <n v="7.2033999999999995E-7"/>
    <n v="7.6277700000000003E-7"/>
  </r>
  <r>
    <x v="94"/>
    <x v="31"/>
    <n v="0.42388199999999998"/>
    <n v="7.1673099999999996E-7"/>
    <n v="7.0754300000000002E-7"/>
    <n v="7.4724600000000002E-7"/>
  </r>
  <r>
    <x v="94"/>
    <x v="32"/>
    <n v="0.42871699999999902"/>
    <n v="7.1366800000000001E-7"/>
    <n v="7.0601200000000001E-7"/>
    <n v="7.45059E-7"/>
  </r>
  <r>
    <x v="94"/>
    <x v="33"/>
    <n v="0.42388199999999998"/>
    <n v="7.1301200000000001E-7"/>
    <n v="7.0393400000000004E-7"/>
    <n v="7.4243399999999996E-7"/>
  </r>
  <r>
    <x v="94"/>
    <x v="34"/>
    <n v="0.42388199999999998"/>
    <n v="7.1191799999999998E-7"/>
    <n v="7.0349600000000001E-7"/>
    <n v="7.4068399999999898E-7"/>
  </r>
  <r>
    <x v="94"/>
    <x v="35"/>
    <n v="0.43355299999999902"/>
    <n v="7.1115299999999898E-7"/>
    <n v="7.0360599999999998E-7"/>
    <n v="7.4079299999999998E-7"/>
  </r>
  <r>
    <x v="94"/>
    <x v="36"/>
    <n v="0.42871699999999902"/>
    <n v="7.1290299999999996E-7"/>
    <n v="7.01309E-7"/>
    <n v="7.3783999999999999E-7"/>
  </r>
  <r>
    <x v="94"/>
    <x v="37"/>
    <n v="0.43355299999999902"/>
    <n v="7.1071500000000002E-7"/>
    <n v="6.9966800000000002E-7"/>
    <n v="7.3827699999999999E-7"/>
  </r>
  <r>
    <x v="94"/>
    <x v="38"/>
    <n v="0.42871699999999902"/>
    <n v="7.1082399999999996E-7"/>
    <n v="6.9846499999999995E-7"/>
    <n v="7.38059E-7"/>
  </r>
  <r>
    <x v="94"/>
    <x v="39"/>
    <n v="0.42871699999999902"/>
    <n v="7.1093400000000003E-7"/>
    <n v="6.9726199999999999E-7"/>
    <n v="7.3718399999999999E-7"/>
  </r>
  <r>
    <x v="94"/>
    <x v="40"/>
    <n v="0.264322"/>
    <n v="3.07998E-7"/>
    <n v="3.3774800000000001E-7"/>
    <n v="4.2174799999999902E-7"/>
  </r>
  <r>
    <x v="95"/>
    <x v="0"/>
    <n v="0.38520099999999902"/>
    <n v="3.314485E-6"/>
    <n v="3.21298499999999E-6"/>
    <n v="3.695983E-6"/>
  </r>
  <r>
    <x v="95"/>
    <x v="1"/>
    <n v="0.39003599999999999"/>
    <n v="3.286485E-6"/>
    <n v="3.4054839999999998E-6"/>
    <n v="3.1499850000000001E-6"/>
  </r>
  <r>
    <x v="95"/>
    <x v="2"/>
    <n v="0.39003599999999999"/>
    <n v="3.2619850000000001E-6"/>
    <n v="3.445734E-6"/>
    <n v="3.114985E-6"/>
  </r>
  <r>
    <x v="95"/>
    <x v="3"/>
    <n v="0.39487099999999897"/>
    <n v="3.2514849999999999E-6"/>
    <n v="3.4387339999999999E-6"/>
    <n v="3.0869859999999999E-6"/>
  </r>
  <r>
    <x v="95"/>
    <x v="4"/>
    <n v="0.39487099999999897"/>
    <n v="3.2479849999999999E-6"/>
    <n v="3.4334839999999998E-6"/>
    <n v="3.0729860000000001E-6"/>
  </r>
  <r>
    <x v="95"/>
    <x v="5"/>
    <n v="0.39487099999999897"/>
    <n v="3.23923499999999E-6"/>
    <n v="3.419484E-6"/>
    <n v="3.0589859999999999E-6"/>
  </r>
  <r>
    <x v="95"/>
    <x v="6"/>
    <n v="0.39970600000000001"/>
    <n v="3.2357350000000001E-6"/>
    <n v="3.4089839999999999E-6"/>
    <n v="3.0449860000000001E-6"/>
  </r>
  <r>
    <x v="95"/>
    <x v="7"/>
    <n v="0.39970600000000001"/>
    <n v="3.2339850000000001E-6"/>
    <n v="3.3984840000000001E-6"/>
    <n v="3.0414860000000001E-6"/>
  </r>
  <r>
    <x v="95"/>
    <x v="8"/>
    <n v="0.39970600000000001"/>
    <n v="3.226985E-6"/>
    <n v="3.389734E-6"/>
    <n v="3.0309859999999999E-6"/>
  </r>
  <r>
    <x v="95"/>
    <x v="9"/>
    <n v="0.40454199999999901"/>
    <n v="3.225235E-6"/>
    <n v="3.3809839999999999E-6"/>
    <n v="3.02048599999999E-6"/>
  </r>
  <r>
    <x v="95"/>
    <x v="10"/>
    <n v="0.40454199999999901"/>
    <n v="1.8051159999999999E-6"/>
    <n v="1.871616E-6"/>
    <n v="1.753492E-6"/>
  </r>
  <r>
    <x v="95"/>
    <x v="11"/>
    <n v="0.40454199999999901"/>
    <n v="1.7884909999999899E-6"/>
    <n v="1.8619909999999899E-6"/>
    <n v="1.7307419999999999E-6"/>
  </r>
  <r>
    <x v="95"/>
    <x v="12"/>
    <n v="0.40454199999999901"/>
    <n v="1.783241E-6"/>
    <n v="1.854991E-6"/>
    <n v="1.725492E-6"/>
  </r>
  <r>
    <x v="95"/>
    <x v="13"/>
    <n v="0.40937699999999999"/>
    <n v="1.782367E-6"/>
    <n v="1.852366E-6"/>
    <n v="1.7342419999999999E-6"/>
  </r>
  <r>
    <x v="95"/>
    <x v="14"/>
    <n v="0.40937699999999999"/>
    <n v="1.7771169999999999E-6"/>
    <n v="1.8471159999999899E-6"/>
    <n v="1.726367E-6"/>
  </r>
  <r>
    <x v="95"/>
    <x v="15"/>
    <n v="0.40937699999999999"/>
    <n v="1.7762419999999999E-6"/>
    <n v="1.839241E-6"/>
    <n v="1.720242E-6"/>
  </r>
  <r>
    <x v="95"/>
    <x v="16"/>
    <n v="0.40937699999999999"/>
    <n v="1.7727419999999899E-6"/>
    <n v="1.8348659999999999E-6"/>
    <n v="1.7132420000000001E-6"/>
  </r>
  <r>
    <x v="95"/>
    <x v="17"/>
    <n v="0.40937699999999999"/>
    <n v="1.7727419999999899E-6"/>
    <n v="1.8304910000000001E-6"/>
    <n v="1.709742E-6"/>
  </r>
  <r>
    <x v="95"/>
    <x v="18"/>
    <n v="0.41421199999999903"/>
    <n v="1.770117E-6"/>
    <n v="1.824366E-6"/>
    <n v="1.7036169999999999E-6"/>
  </r>
  <r>
    <x v="95"/>
    <x v="19"/>
    <n v="0.41421199999999903"/>
    <n v="1.766617E-6"/>
    <n v="1.8182409999999899E-6"/>
    <n v="1.7027419999999999E-6"/>
  </r>
  <r>
    <x v="95"/>
    <x v="20"/>
    <n v="0.419047"/>
    <n v="1.084557E-6"/>
    <n v="1.095932E-6"/>
    <n v="1.077995E-6"/>
  </r>
  <r>
    <x v="95"/>
    <x v="21"/>
    <n v="0.41421199999999903"/>
    <n v="1.0718700000000001E-6"/>
    <n v="1.0858700000000001E-6"/>
    <n v="1.0578699999999899E-6"/>
  </r>
  <r>
    <x v="95"/>
    <x v="22"/>
    <n v="0.41421199999999903"/>
    <n v="1.06837E-6"/>
    <n v="1.083245E-6"/>
    <n v="1.054807E-6"/>
  </r>
  <r>
    <x v="95"/>
    <x v="23"/>
    <n v="0.41421199999999903"/>
    <n v="1.06487E-6"/>
    <n v="1.0766819999999999E-6"/>
    <n v="1.051307E-6"/>
  </r>
  <r>
    <x v="95"/>
    <x v="24"/>
    <n v="0.419047"/>
    <n v="1.066182E-6"/>
    <n v="1.0749319999999999E-6"/>
    <n v="1.0486819999999999E-6"/>
  </r>
  <r>
    <x v="95"/>
    <x v="25"/>
    <n v="0.419047"/>
    <n v="1.0622449999999999E-6"/>
    <n v="1.070557E-6"/>
    <n v="1.0473699999999999E-6"/>
  </r>
  <r>
    <x v="95"/>
    <x v="26"/>
    <n v="0.419047"/>
    <n v="1.0618069999999999E-6"/>
    <n v="1.069245E-6"/>
    <n v="1.0434320000000001E-6"/>
  </r>
  <r>
    <x v="95"/>
    <x v="27"/>
    <n v="0.419047"/>
    <n v="1.0609319999999999E-6"/>
    <n v="1.06837E-6"/>
    <n v="1.0434320000000001E-6"/>
  </r>
  <r>
    <x v="95"/>
    <x v="28"/>
    <n v="0.419047"/>
    <n v="1.0609319999999999E-6"/>
    <n v="1.06487E-6"/>
    <n v="1.0425570000000001E-6"/>
  </r>
  <r>
    <x v="95"/>
    <x v="29"/>
    <n v="0.419047"/>
    <n v="1.0587449999999899E-6"/>
    <n v="1.0622449999999999E-6"/>
    <n v="1.0421200000000001E-6"/>
  </r>
  <r>
    <x v="95"/>
    <x v="30"/>
    <n v="0.42388199999999998"/>
    <n v="7.3871500000000001E-7"/>
    <n v="7.2405900000000001E-7"/>
    <n v="7.4298100000000003E-7"/>
  </r>
  <r>
    <x v="95"/>
    <x v="31"/>
    <n v="0.42388199999999998"/>
    <n v="7.2657399999999998E-7"/>
    <n v="7.1213699999999999E-7"/>
    <n v="7.27012E-7"/>
  </r>
  <r>
    <x v="95"/>
    <x v="32"/>
    <n v="0.42871699999999902"/>
    <n v="7.2241800000000003E-7"/>
    <n v="7.0830899999999999E-7"/>
    <n v="7.2263699999999898E-7"/>
  </r>
  <r>
    <x v="95"/>
    <x v="33"/>
    <n v="0.42388199999999998"/>
    <n v="7.2143399999999997E-7"/>
    <n v="7.0612099999999995E-7"/>
    <n v="7.2077799999999997E-7"/>
  </r>
  <r>
    <x v="95"/>
    <x v="34"/>
    <n v="0.42388199999999998"/>
    <n v="7.2012099999999899E-7"/>
    <n v="7.05137E-7"/>
    <n v="7.20668E-7"/>
  </r>
  <r>
    <x v="95"/>
    <x v="35"/>
    <n v="0.42871699999999902"/>
    <n v="7.1957399999999998E-7"/>
    <n v="7.0360599999999998E-7"/>
    <n v="7.1837100000000002E-7"/>
  </r>
  <r>
    <x v="95"/>
    <x v="36"/>
    <n v="0.42871699999999902"/>
    <n v="7.1924600000000003E-7"/>
    <n v="7.0294899999999995E-7"/>
    <n v="7.1760599999999997E-7"/>
  </r>
  <r>
    <x v="95"/>
    <x v="37"/>
    <n v="0.42388199999999998"/>
    <n v="7.1837100000000002E-7"/>
    <n v="7.0108999999999999E-7"/>
    <n v="7.1793400000000003E-7"/>
  </r>
  <r>
    <x v="95"/>
    <x v="38"/>
    <n v="0.42871699999999902"/>
    <n v="7.1673099999999996E-7"/>
    <n v="6.9966800000000002E-7"/>
    <n v="7.1727800000000003E-7"/>
  </r>
  <r>
    <x v="95"/>
    <x v="39"/>
    <n v="0.42388199999999998"/>
    <n v="7.16184E-7"/>
    <n v="6.9726199999999999E-7"/>
    <n v="7.16184E-7"/>
  </r>
  <r>
    <x v="95"/>
    <x v="40"/>
    <n v="0.35619000000000001"/>
    <n v="3.45185E-7"/>
    <n v="3.8149799999999901E-7"/>
    <n v="5.3374699999999999E-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39">
  <r>
    <x v="0"/>
    <x v="0"/>
    <n v="3.0018922499999975E-6"/>
    <n v="4.3395427499999974E-6"/>
    <n v="3.1440791249999997E-6"/>
    <n v="-4.8125000000009273E-9"/>
    <n v="-5.9478911904761863E-7"/>
    <n v="-7.8123214285714245E-9"/>
    <n v="3.0235485000000018E-6"/>
    <n v="7.0160937857142811E-6"/>
    <n v="3.1792345714285709E-6"/>
    <n v="-6.3408228749999932E-7"/>
    <n v="-8.6790319999999931E-7"/>
    <n v="-6.3273153749999978E-7"/>
    <n v="3.2383873124999967E-6"/>
    <n v="4.2739345249999971E-6"/>
    <n v="3.356736137499999E-6"/>
  </r>
  <r>
    <x v="0"/>
    <x v="1"/>
    <n v="1.6732107499999976E-6"/>
    <n v="1.7729604999999988E-6"/>
    <n v="1.7807262499999976E-6"/>
    <n v="-1.5416666666671329E-9"/>
    <n v="-9.3540238095246455E-9"/>
    <n v="-3.9895238095237978E-9"/>
    <n v="1.6801482499999997E-6"/>
    <n v="1.8150536071428597E-6"/>
    <n v="1.7986791071428546E-6"/>
    <m/>
    <m/>
    <m/>
    <m/>
    <m/>
    <m/>
  </r>
  <r>
    <x v="0"/>
    <x v="2"/>
    <n v="1.0054248749999988E-6"/>
    <n v="1.0256043749999999E-6"/>
    <n v="1.1088931249999998E-6"/>
    <n v="-1.0573690476198946E-9"/>
    <n v="-5.1041547619047506E-9"/>
    <n v="-1.8646309523809483E-9"/>
    <n v="1.0101830357142883E-6"/>
    <n v="1.0485730714285712E-6"/>
    <n v="1.1172839642857141E-6"/>
    <m/>
    <m/>
    <m/>
    <m/>
    <m/>
    <m/>
  </r>
  <r>
    <x v="0"/>
    <x v="3"/>
    <n v="6.6417637499999988E-7"/>
    <n v="6.5301999999999995E-7"/>
    <n v="7.7644912499999968E-7"/>
    <n v="-4.3225000000000138E-10"/>
    <n v="-3.0313095238095256E-9"/>
    <n v="-8.4372619047619581E-10"/>
    <n v="6.6612149999999992E-7"/>
    <n v="6.6666089285714284E-7"/>
    <n v="7.8024589285714259E-7"/>
    <m/>
    <m/>
    <m/>
    <m/>
    <m/>
    <m/>
  </r>
  <r>
    <x v="0"/>
    <x v="4"/>
    <n v="3.3599799999999999E-7"/>
    <n v="5.5999699999999996E-7"/>
    <n v="4.8256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
    <x v="0"/>
    <n v="3.1659543749999988E-6"/>
    <n v="3.3405158750000001E-6"/>
    <n v="2.7802995000000002E-6"/>
    <n v="-9.2707499999998946E-9"/>
    <n v="3.2291547619047809E-9"/>
    <n v="-1.2041666666666667E-8"/>
    <n v="3.2076727499999981E-6"/>
    <n v="3.3259846785714284E-6"/>
    <n v="2.834487E-6"/>
    <n v="-6.7955079999999943E-7"/>
    <n v="-7.1328987499999971E-7"/>
    <n v="-5.6569735000000007E-7"/>
    <n v="3.4050868749999972E-6"/>
    <n v="3.5886247999999979E-6"/>
    <n v="2.9679331250000002E-6"/>
  </r>
  <r>
    <x v="2"/>
    <x v="1"/>
    <n v="1.7085388749999965E-6"/>
    <n v="1.8178036249999976E-6"/>
    <n v="1.5535553750000003E-6"/>
    <n v="-2.5520833333341697E-9"/>
    <n v="-4.5624642857150041E-9"/>
    <n v="-3.1875595238095315E-9"/>
    <n v="1.7200232500000003E-6"/>
    <n v="1.838334714285715E-6"/>
    <n v="1.5678993928571431E-6"/>
    <m/>
    <m/>
    <m/>
    <m/>
    <m/>
    <m/>
  </r>
  <r>
    <x v="2"/>
    <x v="2"/>
    <n v="1.0049874999999999E-6"/>
    <n v="1.0585807499999974E-6"/>
    <n v="9.5997962500000001E-7"/>
    <n v="-1.5260000000000917E-9"/>
    <n v="-2.6197380952380942E-9"/>
    <n v="-1.48960714285714E-9"/>
    <n v="1.0118545000000003E-6"/>
    <n v="1.0703695714285688E-6"/>
    <n v="9.6668285714285715E-7"/>
    <m/>
    <m/>
    <m/>
    <m/>
    <m/>
    <m/>
  </r>
  <r>
    <x v="2"/>
    <x v="3"/>
    <n v="6.6044362499999981E-7"/>
    <n v="6.8781462500000001E-7"/>
    <n v="6.6356087499999983E-7"/>
    <n v="-3.5808333333330421E-10"/>
    <n v="-1.5038690476190491E-9"/>
    <n v="-5.4553571428565251E-10"/>
    <n v="6.6205499999999969E-7"/>
    <n v="6.9458203571428577E-7"/>
    <n v="6.6601578571428524E-7"/>
    <m/>
    <m/>
    <m/>
    <m/>
    <m/>
    <m/>
  </r>
  <r>
    <x v="2"/>
    <x v="4"/>
    <n v="2.9224799999999998E-7"/>
    <n v="3.3906099999999999E-7"/>
    <n v="3.96810000000000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
    <x v="0"/>
    <n v="3.2720474999999984E-6"/>
    <n v="3.1307355000000004E-6"/>
    <n v="2.8752368749999988E-6"/>
    <n v="-7.7916666666665495E-9"/>
    <n v="-7.8958333333333271E-9"/>
    <n v="-1.3249916666666341E-8"/>
    <n v="3.3071099999999978E-6"/>
    <n v="3.1662667500000004E-6"/>
    <n v="2.9348614999999972E-6"/>
    <n v="-6.9458288749999948E-7"/>
    <n v="-6.3418358749999992E-7"/>
    <n v="-5.574258624999998E-7"/>
    <n v="3.516302737499997E-6"/>
    <n v="3.3300516124999992E-6"/>
    <n v="3.0022301624999991E-6"/>
  </r>
  <r>
    <x v="3"/>
    <x v="1"/>
    <n v="1.7811636249999973E-6"/>
    <n v="1.7427183749999974E-6"/>
    <n v="1.5815547499999989E-6"/>
    <n v="-3.3644880952380937E-9"/>
    <n v="-5.2031071428576169E-9"/>
    <n v="-3.2082619047615565E-9"/>
    <n v="1.7963038214285687E-6"/>
    <n v="1.7661323571428566E-6"/>
    <n v="1.595991928571426E-6"/>
    <m/>
    <m/>
    <m/>
    <m/>
    <m/>
    <m/>
  </r>
  <r>
    <x v="3"/>
    <x v="2"/>
    <n v="1.0626274999999987E-6"/>
    <n v="1.0663188749999988E-6"/>
    <n v="9.7594837499999988E-7"/>
    <n v="-1.6926904761913173E-9"/>
    <n v="-2.7629642857148856E-9"/>
    <n v="-1.2186785714285873E-9"/>
    <n v="1.0702446071428596E-6"/>
    <n v="1.0787522142857157E-6"/>
    <n v="9.8143242857142848E-7"/>
    <m/>
    <m/>
    <m/>
    <m/>
    <m/>
    <m/>
  </r>
  <r>
    <x v="3"/>
    <x v="3"/>
    <n v="7.144337499999996E-7"/>
    <n v="7.3310949999999996E-7"/>
    <n v="6.7627587499999961E-7"/>
    <n v="-7.5526190476195639E-10"/>
    <n v="-2.05997619047619E-9"/>
    <n v="-6.6008333333333149E-10"/>
    <n v="7.1783242857142837E-7"/>
    <n v="7.4237939285714279E-7"/>
    <n v="6.7924624999999963E-7"/>
    <m/>
    <m/>
    <m/>
    <m/>
    <m/>
    <m/>
  </r>
  <r>
    <x v="3"/>
    <x v="4"/>
    <n v="3.3249799999999999E-7"/>
    <n v="4.6462199999999999E-7"/>
    <n v="5.40746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
    <x v="0"/>
    <n v="3.607608375E-6"/>
    <n v="5.3558506249999998E-6"/>
    <n v="3.0753922499999977E-6"/>
    <n v="-1.3166583333333315E-8"/>
    <n v="-6.5974724999999989E-7"/>
    <n v="-1.5520833333333554E-8"/>
    <n v="3.6668579999999997E-6"/>
    <n v="8.3247132499999997E-6"/>
    <n v="3.1452359999999988E-6"/>
    <n v="-7.3963827500000001E-7"/>
    <n v="-9.1157090000000009E-7"/>
    <n v="-6.3471669999999963E-7"/>
    <n v="3.8481817999999991E-6"/>
    <n v="5.1750763499999981E-6"/>
    <n v="3.2863700999999983E-6"/>
  </r>
  <r>
    <x v="4"/>
    <x v="1"/>
    <n v="2.0104127500000001E-6"/>
    <n v="2.6389877499999978E-6"/>
    <n v="1.7035076250000001E-6"/>
    <n v="-5.3853571428571188E-9"/>
    <n v="-2.379990000000007E-7"/>
    <n v="-4.0312500000000034E-9"/>
    <n v="2.0346468571428572E-6"/>
    <n v="3.7099832500000009E-6"/>
    <n v="1.7216482500000001E-6"/>
    <m/>
    <m/>
    <m/>
    <m/>
    <m/>
    <m/>
  </r>
  <r>
    <x v="4"/>
    <x v="2"/>
    <n v="1.2087519999999989E-6"/>
    <n v="1.4839928749999985E-6"/>
    <n v="1.0275729999999987E-6"/>
    <n v="-3.1406666666658363E-9"/>
    <n v="-3.3333249999999409E-8"/>
    <n v="-1.7500238095236845E-9"/>
    <n v="1.2228849999999951E-6"/>
    <n v="1.6339924999999958E-6"/>
    <n v="1.0354481071428553E-6"/>
    <m/>
    <m/>
    <m/>
    <m/>
    <m/>
    <m/>
  </r>
  <r>
    <x v="4"/>
    <x v="3"/>
    <n v="8.098767499999998E-7"/>
    <n v="1.2109939999999964E-6"/>
    <n v="7.0212912499999979E-7"/>
    <n v="-1.6316190476190372E-9"/>
    <n v="-1.000000000000181E-8"/>
    <n v="-6.5105952380960188E-10"/>
    <n v="8.1721903571428542E-7"/>
    <n v="1.2559940000000044E-6"/>
    <n v="7.0505889285714302E-7"/>
    <m/>
    <m/>
    <m/>
    <m/>
    <m/>
    <m/>
  </r>
  <r>
    <x v="4"/>
    <x v="4"/>
    <n v="5.0968499999999997E-7"/>
    <n v="1.5119929999999999E-6"/>
    <n v="4.0249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
    <x v="0"/>
    <n v="3.2276412499999976E-6"/>
    <n v="3.2873599999999998E-6"/>
    <n v="2.8706428749999999E-6"/>
    <n v="-6.5208333333335497E-9"/>
    <n v="-5.7916666666666408E-9"/>
    <n v="-1.1520654761904776E-8"/>
    <n v="3.2569849999999984E-6"/>
    <n v="3.3134224999999998E-6"/>
    <n v="2.9224858214285712E-6"/>
    <n v="-6.8036956249999942E-7"/>
    <n v="-6.9240089999999959E-7"/>
    <n v="-5.6837834999999974E-7"/>
    <n v="3.4816252374999974E-6"/>
    <n v="3.5196551249999976E-6"/>
    <n v="3.0482971499999984E-6"/>
  </r>
  <r>
    <x v="5"/>
    <x v="1"/>
    <n v="1.8047883749999989E-6"/>
    <n v="1.8004133749999965E-6"/>
    <n v="1.6189607499999977E-6"/>
    <n v="-2.42713095238107E-9"/>
    <n v="-3.3856071428584607E-9"/>
    <n v="-3.4374999999997528E-9"/>
    <n v="1.8157104642857136E-6"/>
    <n v="1.8156486071428596E-6"/>
    <n v="1.6344294999999967E-6"/>
    <m/>
    <m/>
    <m/>
    <m/>
    <m/>
    <m/>
  </r>
  <r>
    <x v="5"/>
    <x v="2"/>
    <n v="1.080400875E-6"/>
    <n v="1.0552993749999986E-6"/>
    <n v="1.0248658749999986E-6"/>
    <n v="-1.6249642857143084E-9"/>
    <n v="-2.0780833333327397E-9"/>
    <n v="-1.617130952380343E-9"/>
    <n v="1.0877132142857144E-6"/>
    <n v="1.064650749999996E-6"/>
    <n v="1.0321429642857102E-6"/>
    <m/>
    <m/>
    <m/>
    <m/>
    <m/>
    <m/>
  </r>
  <r>
    <x v="5"/>
    <x v="3"/>
    <n v="7.2312924999999992E-7"/>
    <n v="6.8725437499999985E-7"/>
    <n v="7.2621900000000003E-7"/>
    <n v="-9.4269047619042387E-10"/>
    <n v="-1.4400595238095108E-9"/>
    <n v="-6.7704761904762291E-10"/>
    <n v="7.2737135714285685E-7"/>
    <n v="6.9373464285714261E-7"/>
    <n v="7.2926571428571436E-7"/>
    <m/>
    <m/>
    <m/>
    <m/>
    <m/>
    <m/>
  </r>
  <r>
    <x v="5"/>
    <x v="4"/>
    <n v="3.6662300000000001E-7"/>
    <n v="3.8193500000000001E-7"/>
    <n v="4.75121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
    <x v="0"/>
    <n v="3.3217036249999977E-6"/>
    <n v="3.2827662499999999E-6"/>
    <n v="3.174922999999999E-6"/>
    <n v="-9.2291547619045154E-9"/>
    <n v="-1.3958333333333537E-9"/>
    <n v="-1.2666500000000842E-8"/>
    <n v="3.363234821428568E-6"/>
    <n v="3.2890475000000001E-6"/>
    <n v="3.2319222500000029E-6"/>
    <n v="-7.0935797499999942E-7"/>
    <n v="-6.9340289999999972E-7"/>
    <n v="-6.5389558749999961E-7"/>
    <n v="3.5756805749999969E-6"/>
    <n v="3.5197490749999981E-6"/>
    <n v="3.3970353624999976E-6"/>
  </r>
  <r>
    <x v="6"/>
    <x v="1"/>
    <n v="1.8202097499999987E-6"/>
    <n v="1.8068661249999988E-6"/>
    <n v="1.7693511249999975E-6"/>
    <n v="-2.8958333333334565E-9"/>
    <n v="-2.6041785714289351E-9"/>
    <n v="-4.1353690476192887E-9"/>
    <n v="1.8332409999999993E-6"/>
    <n v="1.818584928571429E-6"/>
    <n v="1.7879602857142844E-6"/>
    <m/>
    <m/>
    <m/>
    <m/>
    <m/>
    <m/>
  </r>
  <r>
    <x v="6"/>
    <x v="2"/>
    <n v="1.0620806249999961E-6"/>
    <n v="1.0529478749999986E-6"/>
    <n v="1.0761626249999987E-6"/>
    <n v="-1.5884642857160841E-9"/>
    <n v="-1.7708452380944172E-9"/>
    <n v="-2.2005833333336913E-9"/>
    <n v="1.0692287142857184E-6"/>
    <n v="1.0609166785714235E-6"/>
    <n v="1.0860652500000004E-6"/>
    <m/>
    <m/>
    <m/>
    <m/>
    <m/>
    <m/>
  </r>
  <r>
    <x v="6"/>
    <x v="3"/>
    <n v="6.9804124999999995E-7"/>
    <n v="6.718736249999998E-7"/>
    <n v="7.3237124999999986E-7"/>
    <n v="-9.1545238095241755E-10"/>
    <n v="-1.3216547619047376E-9"/>
    <n v="-8.2814285714294031E-10"/>
    <n v="7.0216078571428581E-7"/>
    <n v="6.7782107142857113E-7"/>
    <n v="7.3609789285714314E-7"/>
    <m/>
    <m/>
    <m/>
    <m/>
    <m/>
    <m/>
  </r>
  <r>
    <x v="6"/>
    <x v="4"/>
    <n v="3.3599799999999999E-7"/>
    <n v="3.8324799999999999E-7"/>
    <n v="4.23934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
    <x v="0"/>
    <n v="3.2740162499999985E-6"/>
    <n v="3.2781723749999988E-6"/>
    <n v="3.2110162499999989E-6"/>
    <n v="-7.6458333333334506E-9"/>
    <n v="-1.9208250000000363E-8"/>
    <n v="-1.4604166666666563E-8"/>
    <n v="3.308422499999999E-6"/>
    <n v="3.3646095000000005E-6"/>
    <n v="3.2767349999999985E-6"/>
    <n v="-7.0068456249999945E-7"/>
    <n v="-6.6657891249999979E-7"/>
    <n v="-6.6179513749999974E-7"/>
    <n v="3.5378369374999975E-6"/>
    <n v="3.4540316624999991E-6"/>
    <n v="3.4265089124999988E-6"/>
  </r>
  <r>
    <x v="7"/>
    <x v="1"/>
    <n v="1.8090534999999975E-6"/>
    <n v="1.786522875E-6"/>
    <n v="1.7648669999999989E-6"/>
    <n v="-2.4999999999997643E-9"/>
    <n v="-9.6873928571428515E-9"/>
    <n v="-4.2708333333336909E-9"/>
    <n v="1.8203034999999964E-6"/>
    <n v="1.8301161428571429E-6"/>
    <n v="1.7840857500000006E-6"/>
    <m/>
    <m/>
    <m/>
    <m/>
    <m/>
    <m/>
  </r>
  <r>
    <x v="7"/>
    <x v="2"/>
    <n v="1.0676041249999989E-6"/>
    <n v="1.0336978749999987E-6"/>
    <n v="1.0750961249999999E-6"/>
    <n v="-1.3228452380944084E-9"/>
    <n v="-7.0729404761910668E-9"/>
    <n v="-1.9010833333333219E-9"/>
    <n v="1.0735569285714237E-6"/>
    <n v="1.0655261071428584E-6"/>
    <n v="1.0836509999999998E-6"/>
    <m/>
    <m/>
    <m/>
    <m/>
    <m/>
    <m/>
  </r>
  <r>
    <x v="7"/>
    <x v="3"/>
    <n v="7.0624437499999994E-7"/>
    <n v="6.6908449999999976E-7"/>
    <n v="7.4032812499999988E-7"/>
    <n v="-5.6120238095237609E-10"/>
    <n v="-3.4803571428572541E-9"/>
    <n v="-1.2031547619048218E-9"/>
    <n v="7.087697857142856E-7"/>
    <n v="6.8474610714285745E-7"/>
    <n v="7.4574232142857157E-7"/>
    <m/>
    <m/>
    <m/>
    <m/>
    <m/>
    <m/>
  </r>
  <r>
    <x v="7"/>
    <x v="4"/>
    <n v="3.21998E-7"/>
    <n v="5.0399699999999998E-7"/>
    <n v="4.14310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
    <x v="0"/>
    <n v="3.2322349999999975E-6"/>
    <n v="3.2882349999999975E-6"/>
    <n v="3.2315787499999999E-6"/>
    <n v="-6.7500000000004873E-9"/>
    <n v="-3.4999999999995421E-9"/>
    <n v="-1.0729166666666687E-8"/>
    <n v="3.2626099999999998E-6"/>
    <n v="3.3039849999999956E-6"/>
    <n v="3.2798599999999999E-6"/>
    <n v="-6.7835846249999913E-7"/>
    <n v="-6.9840819999999942E-7"/>
    <n v="-6.6420533749999965E-7"/>
    <n v="3.4710829874999954E-6"/>
    <n v="3.5390278749999974E-6"/>
    <n v="3.4584063624999978E-6"/>
  </r>
  <r>
    <x v="8"/>
    <x v="1"/>
    <n v="1.7933041249999948E-6"/>
    <n v="1.8153974999999986E-6"/>
    <n v="1.8092727499999973E-6"/>
    <n v="-2.6249642857138014E-9"/>
    <n v="-2.5416190476186904E-9"/>
    <n v="-5.9373095238095377E-9"/>
    <n v="1.8051164642857069E-6"/>
    <n v="1.8268347857142827E-6"/>
    <n v="1.8359906428571402E-6"/>
    <m/>
    <m/>
    <m/>
    <m/>
    <m/>
    <m/>
  </r>
  <r>
    <x v="8"/>
    <x v="2"/>
    <n v="1.0618073749999976E-6"/>
    <n v="1.0645963749999988E-6"/>
    <n v="1.0995963749999976E-6"/>
    <n v="-1.3438214285726225E-9"/>
    <n v="-1.7030595238103763E-9"/>
    <n v="-2.9114166666661938E-9"/>
    <n v="1.0678545714285744E-6"/>
    <n v="1.0722601428571454E-6"/>
    <n v="1.1126977499999954E-6"/>
    <m/>
    <m/>
    <m/>
    <m/>
    <m/>
    <m/>
  </r>
  <r>
    <x v="8"/>
    <x v="3"/>
    <n v="7.111935E-7"/>
    <n v="6.9378949999999995E-7"/>
    <n v="7.4663087499999985E-7"/>
    <n v="-7.8516666666675469E-10"/>
    <n v="-1.3750476190475585E-9"/>
    <n v="-1.5195119047618212E-9"/>
    <n v="7.1472675000000038E-7"/>
    <n v="6.9997721428571396E-7"/>
    <n v="7.5346867857142807E-7"/>
    <m/>
    <m/>
    <m/>
    <m/>
    <m/>
    <m/>
  </r>
  <r>
    <x v="8"/>
    <x v="4"/>
    <n v="3.8149799999999901E-7"/>
    <n v="3.5699799999999998E-7"/>
    <n v="4.41873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
    <x v="0"/>
    <n v="3.1666102499999979E-6"/>
    <n v="3.2895474999999974E-6"/>
    <n v="3.1810477499999991E-6"/>
    <n v="-7.1249523809521413E-9"/>
    <n v="-3.5833333333330982E-9"/>
    <n v="-1.3333285714285586E-8"/>
    <n v="3.1986725357142825E-6"/>
    <n v="3.3056724999999963E-6"/>
    <n v="3.2410475357142844E-6"/>
    <n v="-6.654796124999996E-7"/>
    <n v="-6.476338124999991E-7"/>
    <n v="-6.4956432499999976E-7"/>
    <n v="3.4026528624999976E-6"/>
    <n v="3.4510770124999958E-6"/>
    <n v="3.3842985749999987E-6"/>
  </r>
  <r>
    <x v="9"/>
    <x v="1"/>
    <n v="1.7563357499999986E-6"/>
    <n v="1.8418661249999961E-6"/>
    <n v="1.7642107499999998E-6"/>
    <n v="-2.687499999999646E-9"/>
    <n v="-1.3604107142855589E-8"/>
    <n v="-4.1874999999999928E-9"/>
    <n v="1.768429499999997E-6"/>
    <n v="1.9030846071428462E-6"/>
    <n v="1.7830544999999998E-6"/>
    <m/>
    <m/>
    <m/>
    <m/>
    <m/>
    <m/>
  </r>
  <r>
    <x v="9"/>
    <x v="2"/>
    <n v="1.0443619999999999E-6"/>
    <n v="1.0808382499999987E-6"/>
    <n v="1.0601665000000001E-6"/>
    <n v="-1.4739761904761722E-9"/>
    <n v="-8.08845238095251E-9"/>
    <n v="-2.1665952380952275E-9"/>
    <n v="1.0509948928571428E-6"/>
    <n v="1.117236285714285E-6"/>
    <n v="1.0699161785714285E-6"/>
    <m/>
    <m/>
    <m/>
    <m/>
    <m/>
    <m/>
  </r>
  <r>
    <x v="9"/>
    <x v="3"/>
    <n v="6.9276412500000005E-7"/>
    <n v="7.1262899999999981E-7"/>
    <n v="7.145429999999997E-7"/>
    <n v="-4.7263095238095548E-10"/>
    <n v="-4.7760238095237235E-9"/>
    <n v="-9.1664285714276025E-10"/>
    <n v="6.9489096428571432E-7"/>
    <n v="7.3412110714285656E-7"/>
    <n v="7.1866789285714217E-7"/>
    <m/>
    <m/>
    <m/>
    <m/>
    <m/>
    <m/>
  </r>
  <r>
    <x v="9"/>
    <x v="4"/>
    <n v="3.7099799999999902E-7"/>
    <n v="6.1599700000000003E-7"/>
    <n v="4.58060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0"/>
    <x v="0"/>
    <n v="3.2392349999999985E-6"/>
    <n v="3.358016124999999E-6"/>
    <n v="2.7358933749999972E-6"/>
    <n v="-7.2083333333325161E-9"/>
    <n v="-5.8958214285715575E-9"/>
    <n v="-1.2437416666667852E-8"/>
    <n v="3.2716724999999946E-6"/>
    <n v="3.3845473214285711E-6"/>
    <n v="2.7918617500000024E-6"/>
    <n v="-6.7973943749999978E-7"/>
    <n v="-7.108483124999998E-7"/>
    <n v="-5.5071162499999937E-7"/>
    <n v="3.4681985124999991E-6"/>
    <n v="3.6018788124999993E-6"/>
    <n v="2.9074037749999968E-6"/>
  </r>
  <r>
    <x v="10"/>
    <x v="1"/>
    <n v="1.7765700000000001E-6"/>
    <n v="1.8306003750000003E-6"/>
    <n v="1.5180086249999974E-6"/>
    <n v="-2.4688333333333338E-9"/>
    <n v="-3.6562500000000158E-9"/>
    <n v="-3.0937500000014368E-9"/>
    <n v="1.7876797500000001E-6"/>
    <n v="1.8470535000000004E-6"/>
    <n v="1.5319305000000038E-6"/>
    <m/>
    <m/>
    <m/>
    <m/>
    <m/>
    <m/>
  </r>
  <r>
    <x v="10"/>
    <x v="2"/>
    <n v="1.0490103749999986E-6"/>
    <n v="1.0817133749999986E-6"/>
    <n v="9.4794837499999989E-7"/>
    <n v="-1.5311547619053741E-9"/>
    <n v="-2.4166547619041744E-9"/>
    <n v="-1.1041785714286485E-9"/>
    <n v="1.0559005714285728E-6"/>
    <n v="1.0925883214285673E-6"/>
    <n v="9.5291717857142883E-7"/>
    <m/>
    <m/>
    <m/>
    <m/>
    <m/>
    <m/>
  </r>
  <r>
    <x v="10"/>
    <x v="3"/>
    <n v="7.0252562499999994E-7"/>
    <n v="7.1452949999999997E-7"/>
    <n v="6.6630912499999983E-7"/>
    <n v="-1.0039404761904596E-9"/>
    <n v="-1.2799285714285663E-9"/>
    <n v="-4.4272619047622392E-10"/>
    <n v="7.0704335714285699E-7"/>
    <n v="7.2028917857142847E-7"/>
    <n v="6.683013928571428E-7"/>
    <m/>
    <m/>
    <m/>
    <m/>
    <m/>
    <m/>
  </r>
  <r>
    <x v="10"/>
    <x v="4"/>
    <n v="3.7756E-7"/>
    <n v="3.6180999999999998E-7"/>
    <n v="4.08184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1"/>
    <x v="0"/>
    <n v="3.2912974999999996E-6"/>
    <n v="3.2541099999999989E-6"/>
    <n v="3.1946099999999989E-6"/>
    <n v="-7.9166666666666714E-9"/>
    <n v="4.208333333333692E-9"/>
    <n v="-1.4416666666666308E-8"/>
    <n v="3.3269224999999997E-6"/>
    <n v="3.2351724999999972E-6"/>
    <n v="3.2594849999999971E-6"/>
    <n v="-7.0066131249999971E-7"/>
    <n v="-6.7580723749999958E-7"/>
    <n v="-6.4942753749999966E-7"/>
    <n v="3.5509715374999988E-6"/>
    <n v="3.4747987874999982E-6"/>
    <n v="3.3841178874999982E-6"/>
  </r>
  <r>
    <x v="11"/>
    <x v="1"/>
    <n v="1.8170379999999986E-6"/>
    <n v="1.8015068749999975E-6"/>
    <n v="1.7452888749999985E-6"/>
    <n v="-7.2976190475830168E-11"/>
    <n v="-4.5937738095242754E-9"/>
    <n v="-4.8645833333327412E-9"/>
    <n v="1.81736639285714E-6"/>
    <n v="1.8221788571428567E-6"/>
    <n v="1.7671794999999959E-6"/>
    <m/>
    <m/>
    <m/>
    <m/>
    <m/>
    <m/>
  </r>
  <r>
    <x v="11"/>
    <x v="2"/>
    <n v="1.0795806249999987E-6"/>
    <n v="1.0557370000000001E-6"/>
    <n v="1.0571039999999988E-6"/>
    <n v="-2.3281309523801218E-9"/>
    <n v="-2.921833333333337E-9"/>
    <n v="-1.9687619047615406E-9"/>
    <n v="1.0900572142857093E-6"/>
    <n v="1.0688852500000001E-6"/>
    <n v="1.0659634285714257E-6"/>
    <m/>
    <m/>
    <m/>
    <m/>
    <m/>
    <m/>
  </r>
  <r>
    <x v="11"/>
    <x v="3"/>
    <n v="7.2102387500000006E-7"/>
    <n v="6.9940849999999995E-7"/>
    <n v="7.2411349999999961E-7"/>
    <n v="-1.3854166666666706E-9"/>
    <n v="-1.9049761904761946E-9"/>
    <n v="-7.603809523809146E-10"/>
    <n v="7.2725825000000007E-7"/>
    <n v="7.0798089285714279E-7"/>
    <n v="7.2753521428571371E-7"/>
    <m/>
    <m/>
    <m/>
    <m/>
    <m/>
    <m/>
  </r>
  <r>
    <x v="11"/>
    <x v="4"/>
    <n v="3.3599799999999999E-7"/>
    <n v="4.2612299999999998E-7"/>
    <n v="4.58060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2"/>
    <x v="0"/>
    <n v="3.2611099999999986E-6"/>
    <n v="3.3392034999999997E-6"/>
    <n v="2.8358619999999971E-6"/>
    <n v="-7.2916666666663142E-9"/>
    <n v="3.2292142857142736E-9"/>
    <n v="-1.183333333333333E-8"/>
    <n v="3.2939224999999968E-6"/>
    <n v="3.3246720357142855E-6"/>
    <n v="2.8891119999999969E-6"/>
    <n v="-6.9570259999999976E-7"/>
    <n v="-6.8872593749999998E-7"/>
    <n v="-5.8843899999999912E-7"/>
    <n v="3.5101053249999994E-6"/>
    <n v="3.5475456124999995E-6"/>
    <n v="3.0420588749999963E-6"/>
  </r>
  <r>
    <x v="12"/>
    <x v="1"/>
    <n v="1.789585625E-6"/>
    <n v="1.8314755000000002E-6"/>
    <n v="1.5649299999999973E-6"/>
    <n v="-2.7083690476190478E-9"/>
    <n v="-4.906190476190471E-9"/>
    <n v="-2.6874523809526181E-9"/>
    <n v="1.8017732857142858E-6"/>
    <n v="1.8535533571428574E-6"/>
    <n v="1.5770235357142841E-6"/>
    <m/>
    <m/>
    <m/>
    <m/>
    <m/>
    <m/>
  </r>
  <r>
    <x v="12"/>
    <x v="2"/>
    <n v="1.045510375E-6"/>
    <n v="1.0711588749999987E-6"/>
    <n v="9.666513749999999E-7"/>
    <n v="-1.6249404761904605E-9"/>
    <n v="-2.624940476190102E-9"/>
    <n v="-1.1666785714285006E-9"/>
    <n v="1.052822607142857E-6"/>
    <n v="1.0829711071428542E-6"/>
    <n v="9.7190142857142818E-7"/>
    <m/>
    <m/>
    <m/>
    <m/>
    <m/>
    <m/>
  </r>
  <r>
    <x v="12"/>
    <x v="3"/>
    <n v="6.8278362500000005E-7"/>
    <n v="7.0737912499999997E-7"/>
    <n v="6.8026799999999993E-7"/>
    <n v="-6.0808333333334191E-10"/>
    <n v="-1.2811785714285692E-9"/>
    <n v="-3.2428571428571394E-10"/>
    <n v="6.8552000000000007E-7"/>
    <n v="7.1314442857142856E-7"/>
    <n v="6.8172728571428568E-7"/>
    <m/>
    <m/>
    <m/>
    <m/>
    <m/>
    <m/>
  </r>
  <r>
    <x v="12"/>
    <x v="4"/>
    <n v="3.3599799999999999E-7"/>
    <n v="4.5762199999999999E-7"/>
    <n v="3.35997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3"/>
    <x v="0"/>
    <n v="3.1348918749999997E-6"/>
    <n v="3.2797037499999987E-6"/>
    <n v="2.956392625E-6"/>
    <n v="-6.1456785714285739E-9"/>
    <n v="-3.7708333333339329E-9"/>
    <n v="-1.0562369047619055E-8"/>
    <n v="3.1625474285714282E-6"/>
    <n v="3.2966725000000016E-6"/>
    <n v="3.0039232857142858E-6"/>
    <n v="-6.6842187499999976E-7"/>
    <n v="-6.9859703749999965E-7"/>
    <n v="-6.0526212499999967E-7"/>
    <n v="3.3978296999999988E-6"/>
    <n v="3.5036702374999976E-6"/>
    <n v="3.1979844499999981E-6"/>
  </r>
  <r>
    <x v="13"/>
    <x v="1"/>
    <n v="1.7569919999999973E-6"/>
    <n v="1.7653044999999975E-6"/>
    <n v="1.7004451249999974E-6"/>
    <n v="-1.4999999999990363E-9"/>
    <n v="-2.2291666666681036E-9"/>
    <n v="-3.3020833333323757E-9"/>
    <n v="1.7637419999999931E-6"/>
    <n v="1.7753357500000041E-6"/>
    <n v="1.7153044999999931E-6"/>
    <m/>
    <m/>
    <m/>
    <m/>
    <m/>
    <m/>
  </r>
  <r>
    <x v="13"/>
    <x v="2"/>
    <n v="1.0503774999999998E-6"/>
    <n v="1.0095807499999988E-6"/>
    <n v="1.0907914999999986E-6"/>
    <n v="-9.0102380952382218E-10"/>
    <n v="-1.5781904761896541E-9"/>
    <n v="-1.6562380952382125E-9"/>
    <n v="1.0544321071428571E-6"/>
    <n v="1.0166826071428522E-6"/>
    <n v="1.0982445714285706E-6"/>
    <m/>
    <m/>
    <m/>
    <m/>
    <m/>
    <m/>
  </r>
  <r>
    <x v="13"/>
    <x v="3"/>
    <n v="6.9856099999999974E-7"/>
    <n v="6.3087162499999995E-7"/>
    <n v="7.6611312500000003E-7"/>
    <n v="-4.4147619047613141E-10"/>
    <n v="-1.3228452380953173E-9"/>
    <n v="-9.7132142857142793E-10"/>
    <n v="7.0054764285714232E-7"/>
    <n v="6.3682442857142884E-7"/>
    <n v="7.7048407142857146E-7"/>
    <m/>
    <m/>
    <m/>
    <m/>
    <m/>
    <m/>
  </r>
  <r>
    <x v="13"/>
    <x v="4"/>
    <n v="3.21998E-7"/>
    <n v="3.5393499999999902E-7"/>
    <n v="3.97247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4"/>
    <x v="0"/>
    <n v="3.2630787499999987E-6"/>
    <n v="3.3892967499999955E-6"/>
    <n v="2.9452362499999976E-6"/>
    <n v="-7.854166666667517E-9"/>
    <n v="-4.8332619047616562E-9"/>
    <n v="-1.3416547619047384E-8"/>
    <n v="3.2984225000000025E-6"/>
    <n v="3.4110464285714231E-6"/>
    <n v="3.0056107142857108E-6"/>
    <n v="-6.9566703749999956E-7"/>
    <n v="-7.1850443749999887E-7"/>
    <n v="-5.9522162499999928E-7"/>
    <n v="3.5009369374999979E-6"/>
    <n v="3.6301079874999947E-6"/>
    <n v="3.1185512499999967E-6"/>
  </r>
  <r>
    <x v="14"/>
    <x v="1"/>
    <n v="1.7651949999999974E-6"/>
    <n v="1.8373816249999976E-6"/>
    <n v="1.6338357499999973E-6"/>
    <n v="-3.1978571428571402E-9"/>
    <n v="-2.5312499999995152E-9"/>
    <n v="-3.5624999999997548E-9"/>
    <n v="1.7795853571428544E-6"/>
    <n v="1.8487722499999955E-6"/>
    <n v="1.6498669999999962E-6"/>
    <m/>
    <m/>
    <m/>
    <m/>
    <m/>
    <m/>
  </r>
  <r>
    <x v="14"/>
    <x v="2"/>
    <n v="1.02872125E-6"/>
    <n v="1.0780492499999975E-6"/>
    <n v="9.7088987499999969E-7"/>
    <n v="-1.3593333333333142E-9"/>
    <n v="-1.4635238095252522E-9"/>
    <n v="-9.0363095238093114E-10"/>
    <n v="1.0348382499999999E-6"/>
    <n v="1.0846351071428611E-6"/>
    <n v="9.7495621428571392E-7"/>
    <m/>
    <m/>
    <m/>
    <m/>
    <m/>
    <m/>
  </r>
  <r>
    <x v="14"/>
    <x v="3"/>
    <n v="6.9068612499999987E-7"/>
    <n v="7.0556074999999999E-7"/>
    <n v="6.5684799999999974E-7"/>
    <n v="-6.7053571428574513E-10"/>
    <n v="-1.0116904761904769E-9"/>
    <n v="-1.9526190476188604E-10"/>
    <n v="6.9370353571428577E-7"/>
    <n v="7.1011335714285713E-7"/>
    <n v="6.5772667857142819E-7"/>
    <m/>
    <m/>
    <m/>
    <m/>
    <m/>
    <m/>
  </r>
  <r>
    <x v="14"/>
    <x v="4"/>
    <n v="3.21998E-7"/>
    <n v="3.6268499999999999E-7"/>
    <n v="4.57621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5"/>
    <x v="0"/>
    <n v="3.2046724999999976E-6"/>
    <n v="3.29807875E-6"/>
    <n v="2.8686743749999988E-6"/>
    <n v="-6.7083333333338194E-9"/>
    <n v="-5.3958333333333312E-9"/>
    <n v="-1.049991666666678E-8"/>
    <n v="3.2348599999999999E-6"/>
    <n v="3.3223599999999999E-6"/>
    <n v="2.9159239999999993E-6"/>
    <n v="-6.7876717499999958E-7"/>
    <n v="-6.7798927500000007E-7"/>
    <n v="-5.9557292499999947E-7"/>
    <n v="3.4377385999999979E-6"/>
    <n v="3.5251385249999994E-6"/>
    <n v="3.0700067749999978E-6"/>
  </r>
  <r>
    <x v="15"/>
    <x v="1"/>
    <n v="1.7423357499999976E-6"/>
    <n v="1.8366160000000001E-6"/>
    <n v="1.5905236249999976E-6"/>
    <n v="-2.4791666666661888E-9"/>
    <n v="-3.5208333333333293E-9"/>
    <n v="-3.3124642857142853E-9"/>
    <n v="1.7534919999999954E-6"/>
    <n v="1.8524597500000002E-6"/>
    <n v="1.6054297142857117E-6"/>
    <m/>
    <m/>
    <m/>
    <m/>
    <m/>
    <m/>
  </r>
  <r>
    <x v="15"/>
    <x v="2"/>
    <n v="1.0334791249999999E-6"/>
    <n v="1.1154009999999987E-6"/>
    <n v="9.4909687500000004E-7"/>
    <n v="-1.302107142857145E-9"/>
    <n v="-2.2916428571436941E-9"/>
    <n v="-1.1718690476190559E-9"/>
    <n v="1.0393386071428571E-6"/>
    <n v="1.1257133928571454E-6"/>
    <n v="9.5437028571428575E-7"/>
    <m/>
    <m/>
    <m/>
    <m/>
    <m/>
    <m/>
  </r>
  <r>
    <x v="15"/>
    <x v="3"/>
    <n v="6.8938699999999977E-7"/>
    <n v="7.5863474999999998E-7"/>
    <n v="6.4414712500000006E-7"/>
    <n v="-6.5369047619041887E-10"/>
    <n v="-1.9100952380952336E-9"/>
    <n v="-5.3001190476190735E-10"/>
    <n v="6.9232860714285669E-7"/>
    <n v="7.6723017857142858E-7"/>
    <n v="6.4653217857142867E-7"/>
    <m/>
    <m/>
    <m/>
    <m/>
    <m/>
    <m/>
  </r>
  <r>
    <x v="15"/>
    <x v="4"/>
    <n v="3.3731099999999902E-7"/>
    <n v="4.4712299999999902E-7"/>
    <n v="3.6399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6"/>
    <x v="0"/>
    <n v="3.3273909999999975E-6"/>
    <n v="3.4032964999999976E-6"/>
    <n v="3.0438921249999986E-6"/>
    <n v="-8.8540238095245203E-9"/>
    <n v="-2.7500000000007108E-9"/>
    <n v="-1.2895749999999186E-8"/>
    <n v="3.3672341071428579E-6"/>
    <n v="3.4156715000000006E-6"/>
    <n v="3.1019229999999948E-6"/>
    <n v="-6.9824686249999931E-7"/>
    <n v="-7.0913362499999938E-7"/>
    <n v="-6.3138346249999989E-7"/>
    <n v="3.5575586124999966E-6"/>
    <n v="3.6428361999999971E-6"/>
    <n v="3.2618399124999991E-6"/>
  </r>
  <r>
    <x v="16"/>
    <x v="1"/>
    <n v="1.8105851249999975E-6"/>
    <n v="1.8771396249999986E-6"/>
    <n v="1.6864451249999989E-6"/>
    <n v="-2.9792261904761877E-9"/>
    <n v="-4.1094404761903617E-9"/>
    <n v="-3.5729166666658314E-9"/>
    <n v="1.8239916428571404E-6"/>
    <n v="1.8956321071428553E-6"/>
    <n v="1.7025232499999952E-6"/>
    <m/>
    <m/>
    <m/>
    <m/>
    <m/>
    <m/>
  </r>
  <r>
    <x v="16"/>
    <x v="2"/>
    <n v="1.0790884999999976E-6"/>
    <n v="1.1252171249999987E-6"/>
    <n v="1.0257136249999987E-6"/>
    <n v="-1.843785714287164E-9"/>
    <n v="-2.7005357142858386E-9"/>
    <n v="-1.5728928571422569E-9"/>
    <n v="1.0873855357142899E-6"/>
    <n v="1.1373695357142849E-6"/>
    <n v="1.0327916428571389E-6"/>
    <m/>
    <m/>
    <m/>
    <m/>
    <m/>
    <m/>
  </r>
  <r>
    <x v="16"/>
    <x v="3"/>
    <n v="7.1115250000000003E-7"/>
    <n v="7.5065037499999984E-7"/>
    <n v="7.0439874999999979E-7"/>
    <n v="-8.3326190476190618E-10"/>
    <n v="-1.8970595238096055E-9"/>
    <n v="-7.1609523809526106E-10"/>
    <n v="7.1490217857142864E-7"/>
    <n v="7.5918714285714305E-7"/>
    <n v="7.0762117857142851E-7"/>
    <m/>
    <m/>
    <m/>
    <m/>
    <m/>
    <m/>
  </r>
  <r>
    <x v="16"/>
    <x v="4"/>
    <n v="3.8587299999999998E-7"/>
    <n v="4.2087300000000001E-7"/>
    <n v="3.7799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7"/>
    <x v="0"/>
    <n v="3.2379224999999986E-6"/>
    <n v="3.2967662499999997E-6"/>
    <n v="3.1554541249999988E-6"/>
    <n v="-9.2083333333332007E-9"/>
    <n v="-4.8541666666666572E-9"/>
    <n v="-1.3020750000000593E-8"/>
    <n v="3.2793599999999979E-6"/>
    <n v="3.3186099999999997E-6"/>
    <n v="3.2140475000000013E-6"/>
    <n v="-6.7815468749999961E-7"/>
    <n v="-7.0273548749999978E-7"/>
    <n v="-6.384668749999996E-7"/>
    <n v="3.4874929874999978E-6"/>
    <n v="3.5351194624999984E-6"/>
    <n v="3.3592831999999977E-6"/>
  </r>
  <r>
    <x v="17"/>
    <x v="1"/>
    <n v="1.8207566249999984E-6"/>
    <n v="1.7948353749999975E-6"/>
    <n v="1.7505387499999989E-6"/>
    <n v="-3.4270833333324988E-9"/>
    <n v="-3.2498928571438142E-9"/>
    <n v="-3.9478571428574939E-9"/>
    <n v="1.8361784999999947E-6"/>
    <n v="1.8094598928571446E-6"/>
    <n v="1.7683041071428577E-6"/>
    <m/>
    <m/>
    <m/>
    <m/>
    <m/>
    <m/>
  </r>
  <r>
    <x v="17"/>
    <x v="2"/>
    <n v="1.0895337499999974E-6"/>
    <n v="1.031510375E-6"/>
    <n v="1.0929517499999975E-6"/>
    <n v="-1.4844285714288013E-9"/>
    <n v="-1.8229880952380835E-9"/>
    <n v="-1.6953095238109666E-9"/>
    <n v="1.0962136785714269E-6"/>
    <n v="1.0397138214285714E-6"/>
    <n v="1.1005806428571469E-6"/>
    <m/>
    <m/>
    <m/>
    <m/>
    <m/>
    <m/>
  </r>
  <r>
    <x v="17"/>
    <x v="3"/>
    <n v="7.1880874999999988E-7"/>
    <n v="6.6189299999999956E-7"/>
    <n v="7.6415824999999988E-7"/>
    <n v="-4.5840476190467729E-10"/>
    <n v="-1.4700476190476991E-9"/>
    <n v="-1.0846666666666135E-9"/>
    <n v="7.2087157142857088E-7"/>
    <n v="6.6850821428571425E-7"/>
    <n v="7.6903924999999962E-7"/>
    <m/>
    <m/>
    <m/>
    <m/>
    <m/>
    <m/>
  </r>
  <r>
    <x v="17"/>
    <x v="4"/>
    <n v="3.98123E-7"/>
    <n v="3.4956000000000001E-7"/>
    <n v="4.56309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8"/>
    <x v="0"/>
    <n v="3.2228288749999984E-6"/>
    <n v="3.3567029999999986E-6"/>
    <n v="3.1001107499999987E-6"/>
    <n v="-8.5624404761908392E-9"/>
    <n v="-3.8958809523810815E-9"/>
    <n v="-1.5499904761905606E-8"/>
    <n v="3.2613598571428574E-6"/>
    <n v="3.3742344642857134E-6"/>
    <n v="3.169860321428574E-6"/>
    <n v="-6.7490366249999935E-7"/>
    <n v="-7.156892874999995E-7"/>
    <n v="-6.4876868749999969E-7"/>
    <n v="3.4660532124999966E-6"/>
    <n v="3.6221412124999972E-6"/>
    <n v="3.3124205374999986E-6"/>
  </r>
  <r>
    <x v="18"/>
    <x v="1"/>
    <n v="1.8018349999999961E-6"/>
    <n v="1.8668034999999973E-6"/>
    <n v="1.692242E-6"/>
    <n v="-2.6874523809520259E-9"/>
    <n v="-3.2499999999995129E-9"/>
    <n v="-4.2083333333333346E-9"/>
    <n v="1.8139285357142802E-6"/>
    <n v="1.8814284999999951E-6"/>
    <n v="1.7111795E-6"/>
    <m/>
    <m/>
    <m/>
    <m/>
    <m/>
    <m/>
  </r>
  <r>
    <x v="18"/>
    <x v="2"/>
    <n v="1.0760261249999987E-6"/>
    <n v="1.091666624999999E-6"/>
    <n v="1.0040030000000001E-6"/>
    <n v="-1.3332976190482124E-9"/>
    <n v="-2.0937261904767953E-9"/>
    <n v="-1.6510714285714232E-9"/>
    <n v="1.0820259642857156E-6"/>
    <n v="1.1010883928571446E-6"/>
    <n v="1.0114328214285715E-6"/>
    <m/>
    <m/>
    <m/>
    <m/>
    <m/>
    <m/>
  </r>
  <r>
    <x v="18"/>
    <x v="3"/>
    <n v="7.13586125E-7"/>
    <n v="6.9707062499999981E-7"/>
    <n v="6.6365662499999978E-7"/>
    <n v="-7.917261904761873E-10"/>
    <n v="-1.007845238095207E-9"/>
    <n v="-1.0469166666666882E-9"/>
    <n v="7.1714889285714281E-7"/>
    <n v="7.0160592857142822E-7"/>
    <n v="6.6836774999999983E-7"/>
    <m/>
    <m/>
    <m/>
    <m/>
    <m/>
    <m/>
  </r>
  <r>
    <x v="18"/>
    <x v="4"/>
    <n v="3.9243500000000001E-7"/>
    <n v="3.6312300000000002E-7"/>
    <n v="3.7056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9"/>
    <x v="0"/>
    <n v="3.231797499999997E-6"/>
    <n v="3.3755157500000003E-6"/>
    <n v="3.1617977499999967E-6"/>
    <n v="-7.4583333333338303E-9"/>
    <n v="-4.4373095238095433E-9"/>
    <n v="-1.3791523809522747E-8"/>
    <n v="3.2653599999999994E-6"/>
    <n v="3.3954836428571432E-6"/>
    <n v="3.223859607142849E-6"/>
    <n v="-6.7979266249999899E-7"/>
    <n v="-7.1513845000000018E-7"/>
    <n v="-6.4146109999999931E-7"/>
    <n v="3.4719373874999954E-6"/>
    <n v="3.6210984250000001E-6"/>
    <n v="3.3627970499999969E-6"/>
  </r>
  <r>
    <x v="19"/>
    <x v="1"/>
    <n v="1.7943973749999962E-6"/>
    <n v="1.8525847499999989E-6"/>
    <n v="1.7491169999999997E-6"/>
    <n v="-2.1874404761910811E-9"/>
    <n v="-2.7291666666672635E-9"/>
    <n v="-4.7500000000000012E-9"/>
    <n v="1.804240857142856E-6"/>
    <n v="1.8648660000000017E-6"/>
    <n v="1.7704919999999998E-6"/>
    <m/>
    <m/>
    <m/>
    <m/>
    <m/>
    <m/>
  </r>
  <r>
    <x v="19"/>
    <x v="2"/>
    <n v="1.0575963749999986E-6"/>
    <n v="1.0773931249999975E-6"/>
    <n v="1.0815494999999976E-6"/>
    <n v="-1.3957738095234501E-9"/>
    <n v="-1.9010833333342926E-9"/>
    <n v="-2.3698571428571493E-9"/>
    <n v="1.0638773571428542E-6"/>
    <n v="1.0859480000000018E-6"/>
    <n v="1.0922138571428547E-6"/>
    <m/>
    <m/>
    <m/>
    <m/>
    <m/>
    <m/>
  </r>
  <r>
    <x v="19"/>
    <x v="3"/>
    <n v="6.9794575000000007E-7"/>
    <n v="6.9361174999999976E-7"/>
    <n v="7.4110749999999988E-7"/>
    <n v="-7.004761904761894E-10"/>
    <n v="-1.3710714285714788E-9"/>
    <n v="-1.4101190476190402E-9"/>
    <n v="7.0109789285714295E-7"/>
    <n v="6.9978157142857137E-7"/>
    <n v="7.4745303571428556E-7"/>
    <m/>
    <m/>
    <m/>
    <m/>
    <m/>
    <m/>
  </r>
  <r>
    <x v="19"/>
    <x v="4"/>
    <n v="3.8106E-7"/>
    <n v="3.7930999999999902E-7"/>
    <n v="4.58497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0"/>
    <x v="0"/>
    <n v="3.284735E-6"/>
    <n v="3.3440159999999976E-6"/>
    <n v="3.2081724999999973E-6"/>
    <n v="-8.2083333333333324E-9"/>
    <n v="-4.812428571428589E-9"/>
    <n v="-1.5708333333333595E-8"/>
    <n v="3.3216725000000001E-6"/>
    <n v="3.3656719285714263E-6"/>
    <n v="3.2788599999999985E-6"/>
    <n v="-7.0301156249999984E-7"/>
    <n v="-7.0517297499999963E-7"/>
    <n v="-6.6608113749999935E-7"/>
    <n v="3.5493297374999987E-6"/>
    <n v="3.5789876999999981E-6"/>
    <n v="3.4343932374999972E-6"/>
  </r>
  <r>
    <x v="20"/>
    <x v="1"/>
    <n v="1.8135383749999975E-6"/>
    <n v="1.8308191250000001E-6"/>
    <n v="1.7714293749999988E-6"/>
    <n v="-2.8644880952376202E-9"/>
    <n v="-2.2604166666666621E-9"/>
    <n v="-5.0832738095236881E-9"/>
    <n v="1.8264285714285669E-6"/>
    <n v="1.8409910000000002E-6"/>
    <n v="1.7943041071428554E-6"/>
    <m/>
    <m/>
    <m/>
    <m/>
    <m/>
    <m/>
  </r>
  <r>
    <x v="20"/>
    <x v="2"/>
    <n v="1.0723071249999987E-6"/>
    <n v="1.0656353749999999E-6"/>
    <n v="1.0731822499999999E-6"/>
    <n v="-1.468797619047483E-9"/>
    <n v="-1.7290833333333562E-9"/>
    <n v="-2.5624285714285664E-9"/>
    <n v="1.0789167142857125E-6"/>
    <n v="1.07341625E-6"/>
    <n v="1.0847131785714285E-6"/>
    <m/>
    <m/>
    <m/>
    <m/>
    <m/>
    <m/>
  </r>
  <r>
    <x v="20"/>
    <x v="3"/>
    <n v="7.0889674999999975E-7"/>
    <n v="6.8662537499999995E-7"/>
    <n v="7.2896699999999986E-7"/>
    <n v="-8.1635714285718941E-10"/>
    <n v="-1.2526785714285766E-9"/>
    <n v="-1.235714285714376E-9"/>
    <n v="7.1257035714285709E-7"/>
    <n v="6.9226242857142854E-7"/>
    <n v="7.3452771428571456E-7"/>
    <m/>
    <m/>
    <m/>
    <m/>
    <m/>
    <m/>
  </r>
  <r>
    <x v="20"/>
    <x v="4"/>
    <n v="3.21998E-7"/>
    <n v="3.9024799999999999E-7"/>
    <n v="3.9899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1"/>
    <x v="0"/>
    <n v="3.2525787499999994E-6"/>
    <n v="3.3507973749999988E-6"/>
    <n v="3.1215482499999979E-6"/>
    <n v="-9.4375000000000026E-9"/>
    <n v="-6.5000595238094115E-9"/>
    <n v="-1.4624928571428082E-8"/>
    <n v="3.2950474999999993E-6"/>
    <n v="3.3800476428571411E-6"/>
    <n v="3.1873604285714243E-6"/>
    <n v="-6.8711662499999959E-7"/>
    <n v="-7.1037927499999979E-7"/>
    <n v="-6.2928501249999953E-7"/>
    <n v="3.4965863499999978E-6"/>
    <n v="3.5932502999999988E-6"/>
    <n v="3.312580637499997E-6"/>
  </r>
  <r>
    <x v="21"/>
    <x v="1"/>
    <n v="1.7989913749999975E-6"/>
    <n v="1.8348659999999986E-6"/>
    <n v="1.7357732499999974E-6"/>
    <n v="-3.1458452380957204E-9"/>
    <n v="-3.1874999999991617E-9"/>
    <n v="-5.0625000000000056E-9"/>
    <n v="1.8131476785714281E-6"/>
    <n v="1.8492097499999949E-6"/>
    <n v="1.7585544999999974E-6"/>
    <m/>
    <m/>
    <m/>
    <m/>
    <m/>
    <m/>
  </r>
  <r>
    <x v="21"/>
    <x v="2"/>
    <n v="1.0556276249999975E-6"/>
    <n v="1.066729E-6"/>
    <n v="1.0597838749999986E-6"/>
    <n v="-1.4532023809514188E-9"/>
    <n v="-1.8333809523809629E-9"/>
    <n v="-2.3489166666667806E-9"/>
    <n v="1.0621670357142789E-6"/>
    <n v="1.0749792142857144E-6"/>
    <n v="1.0703539999999991E-6"/>
    <m/>
    <m/>
    <m/>
    <m/>
    <m/>
    <m/>
  </r>
  <r>
    <x v="21"/>
    <x v="3"/>
    <n v="7.049866249999999E-7"/>
    <n v="6.8367199999999998E-7"/>
    <n v="7.2702562499999987E-7"/>
    <n v="-6.6277380952387194E-10"/>
    <n v="-1.21092857142857E-9"/>
    <n v="-1.2408452380952986E-9"/>
    <n v="7.0796910714285729E-7"/>
    <n v="6.891211785714286E-7"/>
    <n v="7.3260942857142874E-7"/>
    <m/>
    <m/>
    <m/>
    <m/>
    <m/>
    <m/>
  </r>
  <r>
    <x v="21"/>
    <x v="4"/>
    <n v="3.6399799999999997E-7"/>
    <n v="3.7449799999999902E-7"/>
    <n v="4.79496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2"/>
    <x v="0"/>
    <n v="3.2107976249999979E-6"/>
    <n v="3.3153599999999973E-6"/>
    <n v="2.8144244999999988E-6"/>
    <n v="-7.4999642857133579E-9"/>
    <n v="-6.8333333333335542E-9"/>
    <n v="-1.4458333333333455E-8"/>
    <n v="3.2445474642857079E-6"/>
    <n v="3.3461099999999982E-6"/>
    <n v="2.8794869999999991E-6"/>
    <n v="-6.8563058749999946E-7"/>
    <n v="-7.1189964999999949E-7"/>
    <n v="-5.592932999999995E-7"/>
    <n v="3.4606693874999978E-6"/>
    <n v="3.5696366249999973E-6"/>
    <n v="2.9774538499999974E-6"/>
  </r>
  <r>
    <x v="22"/>
    <x v="1"/>
    <n v="1.7527263749999988E-6"/>
    <n v="1.7970228749999989E-6"/>
    <n v="1.5627424999999976E-6"/>
    <n v="-2.6770833333341717E-9"/>
    <n v="-2.6665357142865487E-9"/>
    <n v="-3.687523809524764E-9"/>
    <n v="1.7647732500000025E-6"/>
    <n v="1.8090222857142883E-6"/>
    <n v="1.579336357142859E-6"/>
    <m/>
    <m/>
    <m/>
    <m/>
    <m/>
    <m/>
  </r>
  <r>
    <x v="22"/>
    <x v="2"/>
    <n v="1.045346375E-6"/>
    <n v="1.0565571249999974E-6"/>
    <n v="9.7529224999999963E-7"/>
    <n v="-1.2655357142856925E-9"/>
    <n v="-1.5416785714276087E-9"/>
    <n v="-1.541642857143E-9"/>
    <n v="1.0510412857142856E-6"/>
    <n v="1.0634946785714216E-6"/>
    <n v="9.8222964285714319E-7"/>
    <m/>
    <m/>
    <m/>
    <m/>
    <m/>
    <m/>
  </r>
  <r>
    <x v="22"/>
    <x v="3"/>
    <n v="7.0201974999999987E-7"/>
    <n v="6.9275037499999994E-7"/>
    <n v="6.9216249999999972E-7"/>
    <n v="-6.275714285714142E-10"/>
    <n v="-1.2187976190476344E-9"/>
    <n v="-5.4035714285723441E-10"/>
    <n v="7.0484382142857119E-7"/>
    <n v="6.982349642857143E-7"/>
    <n v="6.9459410714285729E-7"/>
    <m/>
    <m/>
    <m/>
    <m/>
    <m/>
    <m/>
  </r>
  <r>
    <x v="22"/>
    <x v="4"/>
    <n v="3.07998E-7"/>
    <n v="3.07998E-7"/>
    <n v="4.5324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3"/>
    <x v="0"/>
    <n v="3.2285162499999974E-6"/>
    <n v="3.3212660000000002E-6"/>
    <n v="3.1368604999999998E-6"/>
    <n v="-9.1458333333321356E-9"/>
    <n v="-4.6042380952380685E-9"/>
    <n v="-1.5041523809523824E-8"/>
    <n v="3.2696724999999919E-6"/>
    <n v="3.3419850714285717E-6"/>
    <n v="3.2045473571428569E-6"/>
    <n v="-6.8483072499999911E-7"/>
    <n v="-7.1343898750000005E-7"/>
    <n v="-6.3868299999999976E-7"/>
    <n v="3.4778834249999954E-6"/>
    <n v="3.5978521624999999E-6"/>
    <n v="3.3433394249999983E-6"/>
  </r>
  <r>
    <x v="23"/>
    <x v="1"/>
    <n v="1.7817106249999959E-6"/>
    <n v="1.8390222500000001E-6"/>
    <n v="1.7541482499999974E-6"/>
    <n v="-2.7707738095246476E-9"/>
    <n v="-2.6874999999999914E-9"/>
    <n v="-4.3333333333335781E-9"/>
    <n v="1.7941791071428568E-6"/>
    <n v="1.8511160000000002E-6"/>
    <n v="1.7736482499999985E-6"/>
    <m/>
    <m/>
    <m/>
    <m/>
    <m/>
    <m/>
  </r>
  <r>
    <x v="23"/>
    <x v="2"/>
    <n v="1.0601665000000001E-6"/>
    <n v="1.0952213749999988E-6"/>
    <n v="1.0655261249999987E-6"/>
    <n v="-1.4791904761904582E-9"/>
    <n v="-1.7344404761913328E-9"/>
    <n v="-2.4063214285720228E-9"/>
    <n v="1.0668228571428571E-6"/>
    <n v="1.1030263571428598E-6"/>
    <n v="1.0763545714285729E-6"/>
    <m/>
    <m/>
    <m/>
    <m/>
    <m/>
    <m/>
  </r>
  <r>
    <x v="23"/>
    <x v="3"/>
    <n v="7.0268987499999987E-7"/>
    <n v="7.1716837499999983E-7"/>
    <n v="7.1879524999999993E-7"/>
    <n v="-4.0392857142942332E-11"/>
    <n v="-1.1146071428571069E-9"/>
    <n v="-1.4700952380952173E-9"/>
    <n v="7.0287164285714315E-7"/>
    <n v="7.2218410714285687E-7"/>
    <n v="7.2541067857142839E-7"/>
    <m/>
    <m/>
    <m/>
    <m/>
    <m/>
    <m/>
  </r>
  <r>
    <x v="23"/>
    <x v="4"/>
    <n v="3.43873E-7"/>
    <n v="3.14998E-7"/>
    <n v="4.61121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4"/>
    <x v="0"/>
    <n v="3.3337347499999979E-6"/>
    <n v="3.3626096249999969E-6"/>
    <n v="3.1425481249999983E-6"/>
    <n v="-1.1083190476191421E-8"/>
    <n v="-6.9165595238083336E-9"/>
    <n v="-1.5083178571427978E-8"/>
    <n v="3.3836091071428591E-6"/>
    <n v="3.3937341428571344E-6"/>
    <n v="3.2104224285714244E-6"/>
    <n v="-7.0221453749999913E-7"/>
    <n v="-7.1049414999999934E-7"/>
    <n v="-6.4148427499999962E-7"/>
    <n v="3.5659123374999953E-6"/>
    <n v="3.594601149999997E-6"/>
    <n v="3.3007938749999984E-6"/>
  </r>
  <r>
    <x v="24"/>
    <x v="1"/>
    <n v="1.807303874999996E-6"/>
    <n v="1.819116124999999E-6"/>
    <n v="1.66664825E-6"/>
    <n v="-2.5833214285715493E-9"/>
    <n v="-2.9999166666665494E-9"/>
    <n v="-4.0833333333333252E-9"/>
    <n v="1.8189288214285679E-6"/>
    <n v="1.8326157499999985E-6"/>
    <n v="1.68502325E-6"/>
    <m/>
    <m/>
    <m/>
    <m/>
    <m/>
    <m/>
  </r>
  <r>
    <x v="24"/>
    <x v="2"/>
    <n v="1.0723619999999974E-6"/>
    <n v="1.0667838750000002E-6"/>
    <n v="9.7704212499999995E-7"/>
    <n v="-1.3905714285711727E-9"/>
    <n v="-1.8176785714285795E-9"/>
    <n v="-1.8437738095238169E-9"/>
    <n v="1.0786195714285676E-6"/>
    <n v="1.0749634285714287E-6"/>
    <n v="9.8533910714285719E-7"/>
    <m/>
    <m/>
    <m/>
    <m/>
    <m/>
    <m/>
  </r>
  <r>
    <x v="24"/>
    <x v="3"/>
    <n v="7.132579999999996E-7"/>
    <n v="6.9477387499999989E-7"/>
    <n v="6.5403174999999998E-7"/>
    <n v="-5.2861904761912768E-10"/>
    <n v="-1.5702976190477058E-9"/>
    <n v="-9.9483333333333388E-10"/>
    <n v="7.1563678571428563E-7"/>
    <n v="7.0184021428571456E-7"/>
    <n v="6.5850849999999994E-7"/>
    <m/>
    <m/>
    <m/>
    <m/>
    <m/>
    <m/>
  </r>
  <r>
    <x v="24"/>
    <x v="4"/>
    <n v="3.6968499999999999E-7"/>
    <n v="3.7230999999999998E-7"/>
    <n v="4.41434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5"/>
    <x v="0"/>
    <n v="3.0620483749999961E-6"/>
    <n v="3.2573913749999988E-6"/>
    <n v="3.0854547499999961E-6"/>
    <n v="-6.9582499999989168E-9"/>
    <n v="1.935408333333394E-8"/>
    <n v="-8.1250000000035976E-10"/>
    <n v="3.0933604999999913E-6"/>
    <n v="3.1702979999999961E-6"/>
    <n v="3.0891109999999978E-6"/>
    <n v="-6.4777057499999921E-7"/>
    <n v="-6.9930911249999957E-7"/>
    <n v="-6.1590154999999906E-7"/>
    <n v="3.3147801249999964E-6"/>
    <n v="3.5074554374999975E-6"/>
    <n v="3.2989618499999962E-6"/>
  </r>
  <r>
    <x v="25"/>
    <x v="1"/>
    <n v="1.7284451249999999E-6"/>
    <n v="1.7898039999999971E-6"/>
    <n v="1.7766791249999986E-6"/>
    <n v="-2.1145833333333266E-9"/>
    <n v="-2.6040714285716684E-9"/>
    <n v="-4.104035714285834E-9"/>
    <n v="1.7379607499999998E-6"/>
    <n v="1.8015223214285697E-6"/>
    <n v="1.7951472857142848E-6"/>
    <m/>
    <m/>
    <m/>
    <m/>
    <m/>
    <m/>
  </r>
  <r>
    <x v="25"/>
    <x v="2"/>
    <n v="1.0350103749999988E-6"/>
    <n v="1.0210104999999988E-6"/>
    <n v="1.1126389999999987E-6"/>
    <n v="-1.2500357142865629E-9"/>
    <n v="-1.6771190476182261E-9"/>
    <n v="-2.3359285714286872E-9"/>
    <n v="1.0406355357142884E-6"/>
    <n v="1.0285575357142809E-6"/>
    <n v="1.1231506785714278E-6"/>
    <m/>
    <m/>
    <m/>
    <m/>
    <m/>
    <m/>
  </r>
  <r>
    <x v="25"/>
    <x v="3"/>
    <n v="6.8884012499999984E-7"/>
    <n v="6.4737362499999966E-7"/>
    <n v="7.7445312499999996E-7"/>
    <n v="-6.1460714285713363E-10"/>
    <n v="-1.0143452380952378E-9"/>
    <n v="-1.2500833333333249E-9"/>
    <n v="6.9160585714285691E-7"/>
    <n v="6.5193817857142818E-7"/>
    <n v="7.8007849999999989E-7"/>
    <m/>
    <m/>
    <m/>
    <m/>
    <m/>
    <m/>
  </r>
  <r>
    <x v="25"/>
    <x v="4"/>
    <n v="3.4299799999999999E-7"/>
    <n v="3.32061E-7"/>
    <n v="5.0706000000000004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6"/>
    <x v="0"/>
    <n v="3.2298287499999982E-6"/>
    <n v="3.365890874999999E-6"/>
    <n v="3.1283292499999934E-6"/>
    <n v="-6.8958333333339179E-9"/>
    <n v="-6.5206785714289222E-9"/>
    <n v="-1.4145857142857965E-8"/>
    <n v="3.260860000000001E-6"/>
    <n v="3.3952339285714291E-6"/>
    <n v="3.1919856071428543E-6"/>
    <n v="-6.9049908749999928E-7"/>
    <n v="-7.1964604999999982E-7"/>
    <n v="-6.5703046249999834E-7"/>
    <n v="3.4799424124999964E-6"/>
    <n v="3.6116062499999995E-6"/>
    <n v="3.3625999374999924E-6"/>
  </r>
  <r>
    <x v="26"/>
    <x v="1"/>
    <n v="1.7602731249999974E-6"/>
    <n v="1.8170384999999998E-6"/>
    <n v="1.7412419999999962E-6"/>
    <n v="-2.5833928571428586E-9"/>
    <n v="-2.989476190476191E-9"/>
    <n v="-4.9374999999996414E-9"/>
    <n v="1.7718983928571402E-6"/>
    <n v="1.8304911428571426E-6"/>
    <n v="1.7634607499999946E-6"/>
    <m/>
    <m/>
    <m/>
    <m/>
    <m/>
    <m/>
  </r>
  <r>
    <x v="26"/>
    <x v="2"/>
    <n v="1.0451821249999988E-6"/>
    <n v="1.0605493750000001E-6"/>
    <n v="1.0243736249999988E-6"/>
    <n v="-1.2604880952381963E-9"/>
    <n v="-1.6717976190476036E-9"/>
    <n v="-2.117178571427973E-9"/>
    <n v="1.0508543214285707E-6"/>
    <n v="1.0680724642857144E-6"/>
    <n v="1.0339009285714247E-6"/>
    <m/>
    <m/>
    <m/>
    <m/>
    <m/>
    <m/>
  </r>
  <r>
    <x v="26"/>
    <x v="3"/>
    <n v="6.9894374999999977E-7"/>
    <n v="6.8736374999999998E-7"/>
    <n v="6.995998749999998E-7"/>
    <n v="-6.6023809523816451E-10"/>
    <n v="-9.00976190476193E-10"/>
    <n v="-1.0949880952381228E-9"/>
    <n v="7.0191482142857155E-7"/>
    <n v="6.9141814285714283E-7"/>
    <n v="7.0452732142857135E-7"/>
    <m/>
    <m/>
    <m/>
    <m/>
    <m/>
    <m/>
  </r>
  <r>
    <x v="26"/>
    <x v="4"/>
    <n v="3.07998E-7"/>
    <n v="3.3249799999999999E-7"/>
    <n v="3.6399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7"/>
    <x v="0"/>
    <n v="3.2383599999999987E-6"/>
    <n v="3.34139075E-6"/>
    <n v="3.2545473749999999E-6"/>
    <n v="-6.4999999999998986E-9"/>
    <n v="-9.6874285714285549E-9"/>
    <n v="-2.0541607142857142E-8"/>
    <n v="3.267609999999998E-6"/>
    <n v="3.3849841785714285E-6"/>
    <n v="3.3469846071428572E-6"/>
    <n v="-6.8306568749999954E-7"/>
    <n v="-7.06737025E-7"/>
    <n v="-6.6924203750000006E-7"/>
    <n v="3.4750792624999975E-6"/>
    <n v="3.5971765999999999E-6"/>
    <n v="3.4480541374999998E-6"/>
  </r>
  <r>
    <x v="27"/>
    <x v="1"/>
    <n v="1.7820386249999975E-6"/>
    <n v="1.8467878750000002E-6"/>
    <n v="1.7775544999999986E-6"/>
    <n v="-2.7186309523811958E-9"/>
    <n v="-3.7187500000000139E-9"/>
    <n v="-5.5833333333334652E-9"/>
    <n v="1.7942724642857129E-6"/>
    <n v="1.8635222500000003E-6"/>
    <n v="1.8026794999999992E-6"/>
    <m/>
    <m/>
    <m/>
    <m/>
    <m/>
    <m/>
  </r>
  <r>
    <x v="27"/>
    <x v="2"/>
    <n v="1.0492836249999975E-6"/>
    <n v="1.0984478749999986E-6"/>
    <n v="1.025932375E-6"/>
    <n v="-1.7864880952388155E-9"/>
    <n v="-2.5207738095234513E-9"/>
    <n v="-2.2395595238095257E-9"/>
    <n v="1.0573228214285721E-6"/>
    <n v="1.1097913571428541E-6"/>
    <n v="1.0360103928571428E-6"/>
    <m/>
    <m/>
    <m/>
    <m/>
    <m/>
    <m/>
  </r>
  <r>
    <x v="27"/>
    <x v="3"/>
    <n v="6.9135574999999953E-7"/>
    <n v="7.342031249999999E-7"/>
    <n v="6.9298287499999968E-7"/>
    <n v="-8.4373809523815514E-10"/>
    <n v="-1.6041785714284869E-9"/>
    <n v="-5.4815476190483805E-10"/>
    <n v="6.9515257142857118E-7"/>
    <n v="7.4142192857142805E-7"/>
    <n v="6.9544957142857144E-7"/>
    <m/>
    <m/>
    <m/>
    <m/>
    <m/>
    <m/>
  </r>
  <r>
    <x v="27"/>
    <x v="4"/>
    <n v="3.6837299999999999E-7"/>
    <n v="3.6399799999999997E-7"/>
    <n v="4.50622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8"/>
    <x v="0"/>
    <n v="3.3857971249999986E-6"/>
    <n v="3.3553909999999975E-6"/>
    <n v="2.6359253749999999E-6"/>
    <n v="-1.1041559523809165E-8"/>
    <n v="5.062499999999267E-9"/>
    <n v="-1.2708249999999994E-8"/>
    <n v="3.43548414285714E-6"/>
    <n v="3.3326097500000009E-6"/>
    <n v="2.6931124999999997E-6"/>
    <n v="-7.0380989999999964E-7"/>
    <n v="-6.5987553749999943E-7"/>
    <n v="-5.2305756249999987E-7"/>
    <n v="3.5988541999999977E-6"/>
    <n v="3.5292333874999969E-6"/>
    <n v="2.791025112499999E-6"/>
  </r>
  <r>
    <x v="28"/>
    <x v="1"/>
    <n v="1.8412097499999988E-6"/>
    <n v="1.8840847499999988E-6"/>
    <n v="1.4836648749999988E-6"/>
    <n v="-3.4374999999996395E-9"/>
    <n v="-4.5833333333336879E-9"/>
    <n v="-3.0937500000001257E-9"/>
    <n v="1.8566784999999971E-6"/>
    <n v="1.9047097500000004E-6"/>
    <n v="1.4975867499999994E-6"/>
    <m/>
    <m/>
    <m/>
    <m/>
    <m/>
    <m/>
  </r>
  <r>
    <x v="28"/>
    <x v="2"/>
    <n v="1.0650336249999986E-6"/>
    <n v="1.1284437499999964E-6"/>
    <n v="9.0572987499999992E-7"/>
    <n v="-1.9010119047610672E-9"/>
    <n v="-2.9817142857148913E-9"/>
    <n v="-1.21879761904756E-9"/>
    <n v="1.0735881785714233E-6"/>
    <n v="1.1418614642857133E-6"/>
    <n v="9.1121446428571397E-7"/>
    <m/>
    <m/>
    <m/>
    <m/>
    <m/>
    <m/>
  </r>
  <r>
    <x v="28"/>
    <x v="3"/>
    <n v="7.1545899999999968E-7"/>
    <n v="7.6411737499999984E-7"/>
    <n v="6.4294399999999996E-7"/>
    <n v="-9.804523809525139E-10"/>
    <n v="-1.7083214285713701E-9"/>
    <n v="-4.4661904761905238E-10"/>
    <n v="7.1987103571428599E-7"/>
    <n v="7.7180482142857102E-7"/>
    <n v="6.4495378571428566E-7"/>
    <m/>
    <m/>
    <m/>
    <m/>
    <m/>
    <m/>
  </r>
  <r>
    <x v="28"/>
    <x v="4"/>
    <n v="4.2962299999999998E-7"/>
    <n v="6.1599700000000003E-7"/>
    <n v="4.40997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29"/>
    <x v="0"/>
    <n v="3.1777663749999996E-6"/>
    <n v="3.3133911249999977E-6"/>
    <n v="3.1661727499999974E-6"/>
    <n v="-7.3957738095238279E-9"/>
    <n v="-4.4791309523812159E-9"/>
    <n v="-7.8749285714292592E-9"/>
    <n v="3.2110473571428568E-6"/>
    <n v="3.333547214285713E-6"/>
    <n v="3.2016099285714292E-6"/>
    <n v="-6.748680624999997E-7"/>
    <n v="-7.0329048749999943E-7"/>
    <n v="-6.3984492499999959E-7"/>
    <n v="3.4393629624999991E-6"/>
    <n v="3.5583147874999975E-6"/>
    <n v="3.3955843249999978E-6"/>
  </r>
  <r>
    <x v="29"/>
    <x v="1"/>
    <n v="1.7841167499999989E-6"/>
    <n v="1.8202097499999987E-6"/>
    <n v="1.8046787499999998E-6"/>
    <n v="-2.4790714285710688E-9"/>
    <n v="-2.6458333333336945E-9"/>
    <n v="-4.2915714285714308E-9"/>
    <n v="1.7952725714285687E-6"/>
    <n v="1.8321160000000002E-6"/>
    <n v="1.8239908214285712E-6"/>
    <m/>
    <m/>
    <m/>
    <m/>
    <m/>
    <m/>
  </r>
  <r>
    <x v="29"/>
    <x v="2"/>
    <n v="1.063939875E-6"/>
    <n v="1.060713625E-6"/>
    <n v="1.1437562499999986E-6"/>
    <n v="-1.4739642857142898E-9"/>
    <n v="-1.8229404761904658E-9"/>
    <n v="-2.2526190476186791E-9"/>
    <n v="1.0705727142857143E-6"/>
    <n v="1.0689168571428571E-6"/>
    <n v="1.1538930357142827E-6"/>
    <m/>
    <m/>
    <m/>
    <m/>
    <m/>
    <m/>
  </r>
  <r>
    <x v="29"/>
    <x v="3"/>
    <n v="7.0497287499999989E-7"/>
    <n v="6.8171712499999994E-7"/>
    <n v="7.9270499999999987E-7"/>
    <n v="-9.1672619047618791E-10"/>
    <n v="-1.1314880952380525E-9"/>
    <n v="-1.3217142857142706E-9"/>
    <n v="7.0909814285714276E-7"/>
    <n v="6.868088214285712E-7"/>
    <n v="7.9865271428571413E-7"/>
    <m/>
    <m/>
    <m/>
    <m/>
    <m/>
    <m/>
  </r>
  <r>
    <x v="29"/>
    <x v="4"/>
    <n v="3.4299799999999999E-7"/>
    <n v="3.6618499999999999E-7"/>
    <n v="4.72934999999999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0"/>
    <x v="0"/>
    <n v="3.3114223749999997E-6"/>
    <n v="3.2880162499999974E-6"/>
    <n v="3.1552354999999974E-6"/>
    <n v="-1.0958297619047635E-8"/>
    <n v="-4.8958333333335616E-9"/>
    <n v="-1.0958166666666429E-8"/>
    <n v="3.3607347142857142E-6"/>
    <n v="3.3100474999999983E-6"/>
    <n v="3.2045472499999963E-6"/>
    <n v="-6.8683356249999986E-7"/>
    <n v="-6.9861337499999946E-7"/>
    <n v="-6.5236701249999918E-7"/>
    <n v="3.5285577874999992E-6"/>
    <n v="3.5304393999999969E-6"/>
    <n v="3.3927177124999955E-6"/>
  </r>
  <r>
    <x v="30"/>
    <x v="1"/>
    <n v="1.8192254999999986E-6"/>
    <n v="1.8053349999999987E-6"/>
    <n v="1.7630076249999963E-6"/>
    <n v="-3.0311666666667895E-9"/>
    <n v="-3.1249523809525058E-9"/>
    <n v="-4.4687499999991603E-9"/>
    <n v="1.8328657499999991E-6"/>
    <n v="1.819397285714285E-6"/>
    <n v="1.7831169999999926E-6"/>
    <m/>
    <m/>
    <m/>
    <m/>
    <m/>
    <m/>
  </r>
  <r>
    <x v="30"/>
    <x v="2"/>
    <n v="1.0690259999999999E-6"/>
    <n v="1.0470963749999974E-6"/>
    <n v="1.1020297499999986E-6"/>
    <n v="-1.9688095238095239E-9"/>
    <n v="-2.1405357142861867E-9"/>
    <n v="-2.1014999999991656E-9"/>
    <n v="1.0778856428571428E-6"/>
    <n v="1.0567287857142852E-6"/>
    <n v="1.1114864999999949E-6"/>
    <m/>
    <m/>
    <m/>
    <m/>
    <m/>
    <m/>
  </r>
  <r>
    <x v="30"/>
    <x v="3"/>
    <n v="7.0748862499999971E-7"/>
    <n v="6.6986374999999962E-7"/>
    <n v="7.6581249999999996E-7"/>
    <n v="-1.0312023809523795E-9"/>
    <n v="-1.3489285714285323E-9"/>
    <n v="-1.0104047619046794E-9"/>
    <n v="7.1212903571428542E-7"/>
    <n v="6.7593392857142801E-7"/>
    <n v="7.7035932142857103E-7"/>
    <m/>
    <m/>
    <m/>
    <m/>
    <m/>
    <m/>
  </r>
  <r>
    <x v="30"/>
    <x v="4"/>
    <n v="4.3312299999999998E-7"/>
    <n v="3.6268499999999999E-7"/>
    <n v="3.9199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1"/>
    <x v="0"/>
    <n v="3.3052972499999999E-6"/>
    <n v="3.2888912499999977E-6"/>
    <n v="3.145391874999999E-6"/>
    <n v="-9.7915238095238082E-9"/>
    <n v="-3.395833333332415E-9"/>
    <n v="-1.3145749999999638E-8"/>
    <n v="3.3493591071428568E-6"/>
    <n v="3.3041724999999935E-6"/>
    <n v="3.2045477499999972E-6"/>
    <n v="-6.9427240000000001E-7"/>
    <n v="-6.9088602499999941E-7"/>
    <n v="-6.3691388749999939E-7"/>
    <n v="3.5233965249999992E-6"/>
    <n v="3.5177573249999976E-6"/>
    <n v="3.3530109874999973E-6"/>
  </r>
  <r>
    <x v="31"/>
    <x v="1"/>
    <n v="1.8019442499999988E-6"/>
    <n v="1.8083973749999988E-6"/>
    <n v="1.7705544999999963E-6"/>
    <n v="-2.9062142857139338E-9"/>
    <n v="-3.0833214285720228E-9"/>
    <n v="-4.7291666666663045E-9"/>
    <n v="1.8150222142857115E-6"/>
    <n v="1.8222723214285728E-6"/>
    <n v="1.7918357499999947E-6"/>
    <m/>
    <m/>
    <m/>
    <m/>
    <m/>
    <m/>
  </r>
  <r>
    <x v="31"/>
    <x v="2"/>
    <n v="1.0292133750000002E-6"/>
    <n v="1.0503229999999999E-6"/>
    <n v="1.0765728749999989E-6"/>
    <n v="-1.5208214285714126E-9"/>
    <n v="-2.114571428571424E-9"/>
    <n v="-2.0208452380955932E-9"/>
    <n v="1.0360570714285715E-6"/>
    <n v="1.0598385714285714E-6"/>
    <n v="1.085666678571429E-6"/>
    <m/>
    <m/>
    <m/>
    <m/>
    <m/>
    <m/>
  </r>
  <r>
    <x v="31"/>
    <x v="3"/>
    <n v="6.6306874999999999E-7"/>
    <n v="6.7844962499999995E-7"/>
    <n v="7.454553749999998E-7"/>
    <n v="-8.9454761904761684E-10"/>
    <n v="-1.3359880952380923E-9"/>
    <n v="-1.4310119047618236E-9"/>
    <n v="6.6709421428571428E-7"/>
    <n v="6.8446157142857136E-7"/>
    <n v="7.5189492857142799E-7"/>
    <m/>
    <m/>
    <m/>
    <m/>
    <m/>
    <m/>
  </r>
  <r>
    <x v="31"/>
    <x v="4"/>
    <n v="4.0337299999999902E-7"/>
    <n v="3.99435E-7"/>
    <n v="4.73372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2"/>
    <x v="0"/>
    <n v="3.224797499999999E-6"/>
    <n v="3.346422249999999E-6"/>
    <n v="3.149328999999996E-6"/>
    <n v="-9.0416666666670256E-9"/>
    <n v="-6.4166428571434242E-9"/>
    <n v="-1.3395690476190612E-8"/>
    <n v="3.2654850000000006E-6"/>
    <n v="3.3752971428571445E-6"/>
    <n v="3.2096096071428538E-6"/>
    <n v="-6.904224124999996E-7"/>
    <n v="-7.2039787499999962E-7"/>
    <n v="-6.4876711249999927E-7"/>
    <n v="3.4769125374999978E-6"/>
    <n v="3.6012453249999982E-6"/>
    <n v="3.3782238624999973E-6"/>
  </r>
  <r>
    <x v="32"/>
    <x v="1"/>
    <n v="1.7794137499999976E-6"/>
    <n v="1.8276472499999974E-6"/>
    <n v="1.7688043749999998E-6"/>
    <n v="-2.4895000000000039E-9"/>
    <n v="-3.08333333333477E-9"/>
    <n v="-4.3957976190476221E-9"/>
    <n v="1.7906164999999977E-6"/>
    <n v="1.8415222500000039E-6"/>
    <n v="1.7885854642857141E-6"/>
    <m/>
    <m/>
    <m/>
    <m/>
    <m/>
    <m/>
  </r>
  <r>
    <x v="32"/>
    <x v="2"/>
    <n v="1.0312916249999985E-6"/>
    <n v="1.0408619999999988E-6"/>
    <n v="1.082561E-6"/>
    <n v="-1.7187738095239161E-9"/>
    <n v="-1.74485714285654E-9"/>
    <n v="-2.0494523809523835E-9"/>
    <n v="1.0390261071428562E-6"/>
    <n v="1.0487138571428532E-6"/>
    <n v="1.0917835357142857E-6"/>
    <m/>
    <m/>
    <m/>
    <m/>
    <m/>
    <m/>
  </r>
  <r>
    <x v="32"/>
    <x v="3"/>
    <n v="6.6066262499999993E-7"/>
    <n v="6.5414099999999988E-7"/>
    <n v="7.3804524999999978E-7"/>
    <n v="-6.7841666666667686E-10"/>
    <n v="-1.0650476190475347E-9"/>
    <n v="-1.5116904761904781E-9"/>
    <n v="6.637155E-7"/>
    <n v="6.5893371428571381E-7"/>
    <n v="7.4484785714285688E-7"/>
    <m/>
    <m/>
    <m/>
    <m/>
    <m/>
    <m/>
  </r>
  <r>
    <x v="32"/>
    <x v="4"/>
    <n v="3.32061E-7"/>
    <n v="3.3118599999999999E-7"/>
    <n v="4.20873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3"/>
    <x v="0"/>
    <n v="1.3045979999999999E-3"/>
    <n v="1.7299581249999997E-3"/>
    <n v="9.5700037500000019E-4"/>
    <n v="3.3479833333333331E-5"/>
    <n v="-4.7349107142857144E-5"/>
    <n v="3.7315154761904773E-5"/>
    <n v="1.15393875E-3"/>
    <n v="1.9430291071428568E-3"/>
    <n v="7.8908217857142867E-4"/>
    <n v="3.0171187500000006E-5"/>
    <n v="-5.2153299999999913E-5"/>
    <n v="1.2750659999999993E-4"/>
    <n v="1.2418140124999997E-3"/>
    <n v="1.5902856749999998E-3"/>
    <n v="8.680131250000001E-4"/>
  </r>
  <r>
    <x v="33"/>
    <x v="1"/>
    <n v="1.273826E-3"/>
    <n v="1.3708527499999999E-3"/>
    <n v="1.1688122500000001E-3"/>
    <n v="7.8813333333333353E-6"/>
    <n v="-2.3033857142857147E-5"/>
    <n v="-2.2519047619047627E-6"/>
    <n v="1.23836E-3"/>
    <n v="1.4745051071428572E-3"/>
    <n v="1.1789458214285715E-3"/>
    <m/>
    <m/>
    <m/>
    <m/>
    <m/>
    <m/>
  </r>
  <r>
    <x v="33"/>
    <x v="2"/>
    <n v="1.329609E-3"/>
    <n v="1.2970590000000001E-3"/>
    <n v="1.2984380000000001E-3"/>
    <n v="5.3486666666666735E-6"/>
    <n v="-1.0066000000000005E-5"/>
    <n v="1.7714666666666661E-5"/>
    <n v="1.30554E-3"/>
    <n v="1.3423560000000003E-3"/>
    <n v="1.218722E-3"/>
    <m/>
    <m/>
    <m/>
    <m/>
    <m/>
    <m/>
  </r>
  <r>
    <x v="33"/>
    <x v="3"/>
    <n v="1.322475875E-3"/>
    <n v="1.233282E-3"/>
    <n v="1.2989489999999998E-3"/>
    <n v="1.1829249999999995E-5"/>
    <n v="1.081466666666667E-5"/>
    <n v="-2.3020000000000023E-6"/>
    <n v="1.26924425E-3"/>
    <n v="1.1846160000000001E-3"/>
    <n v="1.3093079999999997E-3"/>
    <m/>
    <m/>
    <m/>
    <m/>
    <m/>
    <m/>
  </r>
  <r>
    <x v="33"/>
    <x v="4"/>
    <n v="1.431129E-3"/>
    <n v="1.5379770000000001E-3"/>
    <n v="1.529465E-3"/>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4"/>
    <x v="0"/>
    <n v="3.2105787499999992E-6"/>
    <n v="3.3429221249999986E-6"/>
    <n v="2.9948923749999986E-6"/>
    <n v="-7.1041666666665739E-9"/>
    <n v="-6.1666547619053184E-9"/>
    <n v="-1.4687440476189653E-8"/>
    <n v="3.242547499999999E-6"/>
    <n v="3.3706720714285726E-6"/>
    <n v="3.0609858571428519E-6"/>
    <n v="-6.8723973749999953E-7"/>
    <n v="-7.0529874999999954E-7"/>
    <n v="-5.9023537499999997E-7"/>
    <n v="3.4687479374999973E-6"/>
    <n v="3.5756352749999977E-6"/>
    <n v="3.1488983249999994E-6"/>
  </r>
  <r>
    <x v="34"/>
    <x v="1"/>
    <n v="1.7656324999999973E-6"/>
    <n v="1.8143034999999974E-6"/>
    <n v="1.6541795000000002E-6"/>
    <n v="-2.385380952381193E-9"/>
    <n v="-3.1875000000004827E-9"/>
    <n v="-4.0000000000000002E-9"/>
    <n v="1.7763667142857127E-6"/>
    <n v="1.8286472499999996E-6"/>
    <n v="1.6721795000000002E-6"/>
    <m/>
    <m/>
    <m/>
    <m/>
    <m/>
    <m/>
  </r>
  <r>
    <x v="34"/>
    <x v="2"/>
    <n v="1.0525377499999987E-6"/>
    <n v="1.0670572500000001E-6"/>
    <n v="1.0152136249999987E-6"/>
    <n v="-1.3411190476182082E-9"/>
    <n v="-1.9062857142857255E-9"/>
    <n v="-2.4582261904760647E-9"/>
    <n v="1.0585727857142806E-6"/>
    <n v="1.0756355357142859E-6"/>
    <n v="1.026275642857141E-6"/>
    <m/>
    <m/>
    <m/>
    <m/>
    <m/>
    <m/>
  </r>
  <r>
    <x v="34"/>
    <x v="3"/>
    <n v="6.9839662499999968E-7"/>
    <n v="7.0166425000000012E-7"/>
    <n v="7.1174049999999953E-7"/>
    <n v="-6.5489285714282296E-10"/>
    <n v="-1.3280952380952428E-9"/>
    <n v="-1.6731904761903365E-9"/>
    <n v="7.0134364285714237E-7"/>
    <n v="7.0764067857142873E-7"/>
    <n v="7.192698571428561E-7"/>
    <m/>
    <m/>
    <m/>
    <m/>
    <m/>
    <m/>
  </r>
  <r>
    <x v="34"/>
    <x v="4"/>
    <n v="3.07998E-7"/>
    <n v="3.72748E-7"/>
    <n v="5.14934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5"/>
    <x v="0"/>
    <n v="3.2525787499999985E-6"/>
    <n v="3.2950162499999988E-6"/>
    <n v="3.1563292499999972E-6"/>
    <n v="-1.1395833333332516E-8"/>
    <n v="-2.8958333333334515E-9"/>
    <n v="-1.4020785714285232E-8"/>
    <n v="3.3038599999999949E-6"/>
    <n v="3.3080474999999994E-6"/>
    <n v="3.2194227857142809E-6"/>
    <n v="-6.8220447499999941E-7"/>
    <n v="-6.9367501249999975E-7"/>
    <n v="-6.4853893749999944E-7"/>
    <n v="3.4749838749999964E-6"/>
    <n v="3.5223946624999983E-6"/>
    <n v="3.3546335374999977E-6"/>
  </r>
  <r>
    <x v="35"/>
    <x v="1"/>
    <n v="1.7662887499999964E-6"/>
    <n v="1.7923193749999973E-6"/>
    <n v="1.7355545000000001E-6"/>
    <n v="-3.2811666666670201E-9"/>
    <n v="-3.4686547619052361E-9"/>
    <n v="-4.2083333333333346E-9"/>
    <n v="1.7810539999999981E-6"/>
    <n v="1.8079283214285709E-6"/>
    <n v="1.7544920000000001E-6"/>
    <m/>
    <m/>
    <m/>
    <m/>
    <m/>
    <m/>
  </r>
  <r>
    <x v="35"/>
    <x v="2"/>
    <n v="1.0493932499999974E-6"/>
    <n v="1.05190875E-6"/>
    <n v="1.0283112499999986E-6"/>
    <n v="-1.8280714285726387E-9"/>
    <n v="-1.9114761904762011E-9"/>
    <n v="-1.7317380952377327E-9"/>
    <n v="1.0576195714285743E-6"/>
    <n v="1.060510392857143E-6"/>
    <n v="1.0361040714285684E-6"/>
    <m/>
    <m/>
    <m/>
    <m/>
    <m/>
    <m/>
  </r>
  <r>
    <x v="35"/>
    <x v="3"/>
    <n v="6.9778149999999972E-7"/>
    <n v="6.8960574999999982E-7"/>
    <n v="6.8695362499999986E-7"/>
    <n v="-7.317380952381365E-10"/>
    <n v="-1.5312857142855964E-9"/>
    <n v="-1.3021071428570591E-9"/>
    <n v="7.0107432142857132E-7"/>
    <n v="6.9649653571428504E-7"/>
    <n v="6.9281310714285662E-7"/>
    <m/>
    <m/>
    <m/>
    <m/>
    <m/>
    <m/>
  </r>
  <r>
    <x v="35"/>
    <x v="4"/>
    <n v="3.7580999999999998E-7"/>
    <n v="3.7799799999999902E-7"/>
    <n v="4.37934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6"/>
    <x v="0"/>
    <n v="3.3031098749999963E-6"/>
    <n v="3.316016249999997E-6"/>
    <n v="3.1987666250000001E-6"/>
    <n v="-1.037498809523846E-8"/>
    <n v="-5.4375000000010479E-9"/>
    <n v="-1.5229035714285714E-8"/>
    <n v="3.3497973214285695E-6"/>
    <n v="3.3404850000000015E-6"/>
    <n v="3.2672972857142858E-6"/>
    <n v="-6.9942266249999918E-7"/>
    <n v="-6.972352499999993E-7"/>
    <n v="-6.6849702499999994E-7"/>
    <n v="3.5406766874999968E-6"/>
    <n v="3.5462549249999967E-6"/>
    <n v="3.3983860249999991E-6"/>
  </r>
  <r>
    <x v="36"/>
    <x v="1"/>
    <n v="1.7898038749999991E-6"/>
    <n v="1.8052254999999988E-6"/>
    <n v="1.7123669999999975E-6"/>
    <n v="-3.1042023809525079E-9"/>
    <n v="-3.2811904761906033E-9"/>
    <n v="-4.8541666666657018E-9"/>
    <n v="1.8037727857142854E-6"/>
    <n v="1.8199908571428565E-6"/>
    <n v="1.7342107499999931E-6"/>
    <m/>
    <m/>
    <m/>
    <m/>
    <m/>
    <m/>
  </r>
  <r>
    <x v="36"/>
    <x v="2"/>
    <n v="1.06383075E-6"/>
    <n v="1.0667836249999986E-6"/>
    <n v="1.0046591250000002E-6"/>
    <n v="-1.3177380952381152E-9"/>
    <n v="-1.7968928571420369E-9"/>
    <n v="-2.0156547619047495E-9"/>
    <n v="1.0697605714285715E-6"/>
    <n v="1.0748696428571377E-6"/>
    <n v="1.0137295714285715E-6"/>
    <m/>
    <m/>
    <m/>
    <m/>
    <m/>
    <m/>
  </r>
  <r>
    <x v="36"/>
    <x v="3"/>
    <n v="7.0880099999999992E-7"/>
    <n v="7.045354999999998E-7"/>
    <n v="6.7243399999999979E-7"/>
    <n v="-6.5621428571420606E-10"/>
    <n v="-1.3775714285713344E-9"/>
    <n v="-9.3492857142847251E-10"/>
    <n v="7.1175396428571383E-7"/>
    <n v="7.107345714285708E-7"/>
    <n v="6.766411785714279E-7"/>
    <m/>
    <m/>
    <m/>
    <m/>
    <m/>
    <m/>
  </r>
  <r>
    <x v="36"/>
    <x v="4"/>
    <n v="3.4649799999999998E-7"/>
    <n v="3.8018499999999999E-7"/>
    <n v="3.7624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7"/>
    <x v="0"/>
    <n v="3.1372978749999988E-6"/>
    <n v="3.2613288749999998E-6"/>
    <n v="3.1375164999999964E-6"/>
    <n v="-6.9165595238089234E-9"/>
    <n v="1.8979083333333333E-8"/>
    <n v="-9.1041428571436956E-9"/>
    <n v="3.1684223928571388E-6"/>
    <n v="3.175923E-6"/>
    <n v="3.178485142857143E-6"/>
    <n v="-6.6477966249999941E-7"/>
    <n v="-7.0250434999999952E-7"/>
    <n v="-6.3090089999999942E-7"/>
    <n v="3.3851256374999973E-6"/>
    <n v="3.5155835499999976E-6"/>
    <n v="3.3598271249999962E-6"/>
  </r>
  <r>
    <x v="37"/>
    <x v="1"/>
    <n v="1.7467107499999962E-6"/>
    <n v="1.7901321249999949E-6"/>
    <n v="1.7969132499999988E-6"/>
    <n v="-1.9583333333344105E-9"/>
    <n v="-2.6979166666661842E-9"/>
    <n v="-3.635285714285111E-9"/>
    <n v="1.7555232500000011E-6"/>
    <n v="1.8022727499999927E-6"/>
    <n v="1.8132720357142819E-6"/>
    <m/>
    <m/>
    <m/>
    <m/>
    <m/>
    <m/>
  </r>
  <r>
    <x v="37"/>
    <x v="2"/>
    <n v="1.0324127499999999E-6"/>
    <n v="1.019643125E-6"/>
    <n v="1.1247521249999963E-6"/>
    <n v="-7.89071428571429E-10"/>
    <n v="-1.7134880952381012E-9"/>
    <n v="-1.765583333331533E-9"/>
    <n v="1.0359635714285714E-6"/>
    <n v="1.0273538214285716E-6"/>
    <n v="1.1326972499999881E-6"/>
    <m/>
    <m/>
    <m/>
    <m/>
    <m/>
    <m/>
  </r>
  <r>
    <x v="37"/>
    <x v="3"/>
    <n v="7.015138749999998E-7"/>
    <n v="6.5075037499999964E-7"/>
    <n v="7.8994324999999971E-7"/>
    <n v="-5.6120238095237733E-10"/>
    <n v="-1.0963214285713416E-9"/>
    <n v="-1.2434523809523522E-9"/>
    <n v="7.0403928571428546E-7"/>
    <n v="6.5568382142857072E-7"/>
    <n v="7.9553878571428534E-7"/>
    <m/>
    <m/>
    <m/>
    <m/>
    <m/>
    <m/>
  </r>
  <r>
    <x v="37"/>
    <x v="4"/>
    <n v="3.3599799999999999E-7"/>
    <n v="3.18498E-7"/>
    <n v="4.86496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8"/>
    <x v="0"/>
    <n v="3.2333287499999974E-6"/>
    <n v="3.3569219999999972E-6"/>
    <n v="3.1622353749999975E-6"/>
    <n v="-9.0208333333330874E-9"/>
    <n v="-3.9581428571426275E-9"/>
    <n v="-1.5832976190480773E-9"/>
    <n v="3.2739224999999962E-6"/>
    <n v="3.3747336428571392E-6"/>
    <n v="3.1693602142857139E-6"/>
    <n v="-6.8730536249999925E-7"/>
    <n v="-7.0755732499999937E-7"/>
    <n v="-6.471525874999993E-7"/>
    <n v="3.473117537499997E-6"/>
    <n v="3.5852219499999972E-6"/>
    <n v="3.394541362499997E-6"/>
  </r>
  <r>
    <x v="38"/>
    <x v="1"/>
    <n v="1.7558982499999985E-6"/>
    <n v="1.8161629999999988E-6"/>
    <n v="1.8182412499999974E-6"/>
    <n v="-2.833333333333216E-9"/>
    <n v="-2.8644999999998807E-9"/>
    <n v="-5.9165238095238041E-9"/>
    <n v="1.7686482499999979E-6"/>
    <n v="1.8290532499999983E-6"/>
    <n v="1.8448656071428544E-6"/>
    <m/>
    <m/>
    <m/>
    <m/>
    <m/>
    <m/>
  </r>
  <r>
    <x v="38"/>
    <x v="2"/>
    <n v="1.0392761250000001E-6"/>
    <n v="1.067604125E-6"/>
    <n v="1.0934712499999988E-6"/>
    <n v="-9.8963095238096817E-10"/>
    <n v="-1.6875595238095326E-9"/>
    <n v="-3.2135952380946338E-9"/>
    <n v="1.0437294642857144E-6"/>
    <n v="1.0751981428571428E-6"/>
    <n v="1.1079324285714246E-6"/>
    <m/>
    <m/>
    <m/>
    <m/>
    <m/>
    <m/>
  </r>
  <r>
    <x v="38"/>
    <x v="3"/>
    <n v="7.0550612499999994E-7"/>
    <n v="6.8968774999999965E-7"/>
    <n v="7.1175412499999983E-7"/>
    <n v="-4.4398809523817738E-10"/>
    <n v="-9.2452380952378389E-10"/>
    <n v="-1.7004880952381255E-9"/>
    <n v="7.0750407142857172E-7"/>
    <n v="6.9384810714285671E-7"/>
    <n v="7.1940632142857136E-7"/>
    <m/>
    <m/>
    <m/>
    <m/>
    <m/>
    <m/>
  </r>
  <r>
    <x v="38"/>
    <x v="4"/>
    <n v="3.21998E-7"/>
    <n v="3.8237299999999998E-7"/>
    <n v="4.7971599999999995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39"/>
    <x v="0"/>
    <n v="3.2565162499999987E-6"/>
    <n v="3.4218903750000001E-6"/>
    <n v="2.9808924999999988E-6"/>
    <n v="-7.1875000000005888E-9"/>
    <n v="-1.2187464285714284E-8"/>
    <n v="-1.3145785714286309E-8"/>
    <n v="3.2888600000000014E-6"/>
    <n v="3.4767339642857144E-6"/>
    <n v="3.0400485357142873E-6"/>
    <n v="-6.9935434999999961E-7"/>
    <n v="-7.2746211250000007E-7"/>
    <n v="-6.1200102499999972E-7"/>
    <n v="3.5159555249999985E-6"/>
    <n v="3.6755530124999996E-6"/>
    <n v="3.1780359999999983E-6"/>
  </r>
  <r>
    <x v="39"/>
    <x v="1"/>
    <n v="1.7878356249999987E-6"/>
    <n v="1.8709597499999999E-6"/>
    <n v="1.6458669999999987E-6"/>
    <n v="-2.6666309523805946E-9"/>
    <n v="-3.9791666666666568E-9"/>
    <n v="-4.1458333333327335E-9"/>
    <n v="1.7998354642857114E-6"/>
    <n v="1.8888659999999997E-6"/>
    <n v="1.6645232499999959E-6"/>
    <m/>
    <m/>
    <m/>
    <m/>
    <m/>
    <m/>
  </r>
  <r>
    <x v="39"/>
    <x v="2"/>
    <n v="1.0457838749999999E-6"/>
    <n v="1.0933618749999988E-6"/>
    <n v="9.9869837499999873E-7"/>
    <n v="-9.6360714285712094E-10"/>
    <n v="-2.1510119047625104E-9"/>
    <n v="-1.9062976190474896E-9"/>
    <n v="1.0501201071428569E-6"/>
    <n v="1.10304142857143E-6"/>
    <n v="1.0072767142857124E-6"/>
    <m/>
    <m/>
    <m/>
    <m/>
    <m/>
    <m/>
  </r>
  <r>
    <x v="39"/>
    <x v="3"/>
    <n v="6.9132862499999981E-7"/>
    <n v="7.191233749999999E-7"/>
    <n v="6.8177174999999967E-7"/>
    <n v="-2.8644047619051519E-10"/>
    <n v="-1.3085357142857754E-9"/>
    <n v="-7.1490476190481496E-10"/>
    <n v="6.9261760714285715E-7"/>
    <n v="7.2501178571428586E-7"/>
    <n v="6.8498882142857136E-7"/>
    <m/>
    <m/>
    <m/>
    <m/>
    <m/>
    <m/>
  </r>
  <r>
    <x v="39"/>
    <x v="4"/>
    <n v="3.07998E-7"/>
    <n v="3.6049799999999998E-7"/>
    <n v="4.02935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0"/>
    <x v="0"/>
    <n v="3.3545158749999986E-6"/>
    <n v="3.4673902499999988E-6"/>
    <n v="2.7643308750000002E-6"/>
    <n v="-9.8956547619046474E-9"/>
    <n v="-1.0895833333333473E-8"/>
    <n v="-1.4395773809523844E-8"/>
    <n v="3.3990463214285696E-6"/>
    <n v="3.5164214999999995E-6"/>
    <n v="2.8291118571428575E-6"/>
    <n v="-7.162294249999995E-7"/>
    <n v="-7.2288759999999959E-7"/>
    <n v="-5.6799277500000005E-7"/>
    <n v="3.6234800249999974E-6"/>
    <n v="3.6968566249999981E-6"/>
    <n v="2.935666075E-6"/>
  </r>
  <r>
    <x v="40"/>
    <x v="1"/>
    <n v="1.8541159999999976E-6"/>
    <n v="1.8945847499999977E-6"/>
    <n v="1.5054304999999986E-6"/>
    <n v="-3.4166666666666687E-9"/>
    <n v="-4.0833333333328686E-9"/>
    <n v="-3.7500000000005994E-9"/>
    <n v="1.8694909999999977E-6"/>
    <n v="1.9129597499999954E-6"/>
    <n v="1.5223055000000013E-6"/>
    <m/>
    <m/>
    <m/>
    <m/>
    <m/>
    <m/>
  </r>
  <r>
    <x v="40"/>
    <x v="2"/>
    <n v="1.1004713749999986E-6"/>
    <n v="1.1111898750000001E-6"/>
    <n v="9.0026087499999993E-7"/>
    <n v="-1.4947738095232007E-9"/>
    <n v="-2.3697023809523955E-9"/>
    <n v="-1.5103452380952431E-9"/>
    <n v="1.1071978571428531E-6"/>
    <n v="1.1218535357142859E-6"/>
    <n v="9.0705742857142855E-7"/>
    <m/>
    <m/>
    <m/>
    <m/>
    <m/>
    <m/>
  </r>
  <r>
    <x v="40"/>
    <x v="3"/>
    <n v="7.2885750000000001E-7"/>
    <n v="7.3511924999999991E-7"/>
    <n v="6.2266849999999964E-7"/>
    <n v="-5.6376190476190499E-10"/>
    <n v="-1.7330238095237283E-9"/>
    <n v="-5.6773809523806779E-10"/>
    <n v="7.3139442857142855E-7"/>
    <n v="7.4291785714285665E-7"/>
    <n v="6.25223321428571E-7"/>
    <m/>
    <m/>
    <m/>
    <m/>
    <m/>
    <m/>
  </r>
  <r>
    <x v="40"/>
    <x v="4"/>
    <n v="3.3599799999999999E-7"/>
    <n v="4.3268500000000001E-7"/>
    <n v="3.6574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1"/>
    <x v="0"/>
    <n v="3.230485E-6"/>
    <n v="3.2939224999999973E-6"/>
    <n v="3.1482358749999983E-6"/>
    <n v="-9.2499999999999985E-9"/>
    <n v="-2.958333333332368E-9"/>
    <n v="-8.4165833333325031E-9"/>
    <n v="3.2721099999999998E-6"/>
    <n v="3.307234999999993E-6"/>
    <n v="3.1861104999999948E-6"/>
    <n v="-6.7644172499999984E-7"/>
    <n v="-7.096956999999996E-7"/>
    <n v="-6.5198562499999938E-7"/>
    <n v="3.4733333499999991E-6"/>
    <n v="3.5537059999999984E-6"/>
    <n v="3.3962685249999967E-6"/>
  </r>
  <r>
    <x v="41"/>
    <x v="1"/>
    <n v="1.8024912499999986E-6"/>
    <n v="1.8113506250000001E-6"/>
    <n v="1.7788668749999964E-6"/>
    <n v="-2.833333333333216E-9"/>
    <n v="-2.5727738095238254E-9"/>
    <n v="-4.1874404761898752E-9"/>
    <n v="1.815241249999998E-6"/>
    <n v="1.8229281071428573E-6"/>
    <n v="1.7977103571428508E-6"/>
    <m/>
    <m/>
    <m/>
    <m/>
    <m/>
    <m/>
  </r>
  <r>
    <x v="41"/>
    <x v="2"/>
    <n v="1.0804556249999987E-6"/>
    <n v="1.0375807499999988E-6"/>
    <n v="1.1109711249999987E-6"/>
    <n v="-1.4948452380944145E-9"/>
    <n v="-1.7343571428563207E-9"/>
    <n v="-2.0677023809517884E-9"/>
    <n v="1.0871824285714236E-6"/>
    <n v="1.0453853571428522E-6"/>
    <n v="1.1202757857142817E-6"/>
    <m/>
    <m/>
    <m/>
    <m/>
    <m/>
    <m/>
  </r>
  <r>
    <x v="41"/>
    <x v="3"/>
    <n v="7.14174E-7"/>
    <n v="6.5824262499999983E-7"/>
    <n v="7.7148637499999975E-7"/>
    <n v="-9.2838095238095383E-10"/>
    <n v="-1.2135357142857609E-9"/>
    <n v="-1.0898452380952181E-9"/>
    <n v="7.1835171428571432E-7"/>
    <n v="6.6370353571428574E-7"/>
    <n v="7.7639067857142828E-7"/>
    <m/>
    <m/>
    <m/>
    <m/>
    <m/>
    <m/>
  </r>
  <r>
    <x v="41"/>
    <x v="4"/>
    <n v="3.9243500000000001E-7"/>
    <n v="3.21998E-7"/>
    <n v="3.9199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2"/>
    <x v="0"/>
    <n v="3.2363912499999986E-6"/>
    <n v="3.2897662499999987E-6"/>
    <n v="3.1018607499999988E-6"/>
    <n v="-1.0312500000000585E-8"/>
    <n v="-3.7291666666665603E-9"/>
    <n v="-1.0999952380952475E-8"/>
    <n v="3.2827975000000012E-6"/>
    <n v="3.3065474999999983E-6"/>
    <n v="3.1513605357142848E-6"/>
    <n v="-6.7018132499999934E-7"/>
    <n v="-6.9661729999999936E-7"/>
    <n v="-6.2966909999999959E-7"/>
    <n v="3.4415340999999966E-6"/>
    <n v="3.534404299999997E-6"/>
    <n v="3.3114989749999981E-6"/>
  </r>
  <r>
    <x v="42"/>
    <x v="1"/>
    <n v="1.7642107499999962E-6"/>
    <n v="1.8135382499999974E-6"/>
    <n v="1.7366482499999989E-6"/>
    <n v="-3.0416666666670186E-9"/>
    <n v="-3.1977857142861936E-9"/>
    <n v="-4.1458333333336889E-9"/>
    <n v="1.7778982499999978E-6"/>
    <n v="1.8279282857142852E-6"/>
    <n v="1.7553045000000004E-6"/>
    <m/>
    <m/>
    <m/>
    <m/>
    <m/>
    <m/>
  </r>
  <r>
    <x v="42"/>
    <x v="2"/>
    <n v="1.0374166250000001E-6"/>
    <n v="1.0613697499999986E-6"/>
    <n v="1.0769556249999988E-6"/>
    <n v="-1.7188452380952483E-9"/>
    <n v="-1.9895714285715378E-9"/>
    <n v="-2.380250000000361E-9"/>
    <n v="1.0451514285714287E-6"/>
    <n v="1.0703228214285705E-6"/>
    <n v="1.0876667500000005E-6"/>
    <m/>
    <m/>
    <m/>
    <m/>
    <m/>
    <m/>
  </r>
  <r>
    <x v="42"/>
    <x v="3"/>
    <n v="6.9868399999999975E-7"/>
    <n v="6.8927774999999966E-7"/>
    <n v="7.5030874999999981E-7"/>
    <n v="-9.974047619046822E-10"/>
    <n v="-1.2630238095238886E-9"/>
    <n v="-1.1145476190475751E-9"/>
    <n v="7.0317232142857079E-7"/>
    <n v="6.9496135714285721E-7"/>
    <n v="7.553242142857139E-7"/>
    <m/>
    <m/>
    <m/>
    <m/>
    <m/>
    <m/>
  </r>
  <r>
    <x v="42"/>
    <x v="4"/>
    <n v="4.1824799999999997E-7"/>
    <n v="3.6880999999999998E-7"/>
    <n v="4.46685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3"/>
    <x v="0"/>
    <n v="3.2350787499999995E-6"/>
    <n v="3.2891099999999986E-6"/>
    <n v="3.1167357499999979E-6"/>
    <n v="-1.1229166666666659E-8"/>
    <n v="-4.6666666666663114E-9"/>
    <n v="-1.2916523809523571E-8"/>
    <n v="3.2856099999999994E-6"/>
    <n v="3.3101099999999972E-6"/>
    <n v="3.1748601071428539E-6"/>
    <n v="-6.8072233749999977E-7"/>
    <n v="-7.0132036249999955E-7"/>
    <n v="-6.2791237499999931E-7"/>
    <n v="3.4605845124999986E-6"/>
    <n v="3.5330589374999982E-6"/>
    <n v="3.3085337749999966E-6"/>
  </r>
  <r>
    <x v="43"/>
    <x v="1"/>
    <n v="1.7631169999999987E-6"/>
    <n v="1.7962572499999987E-6"/>
    <n v="1.7317263749999974E-6"/>
    <n v="-3.208333333333688E-9"/>
    <n v="-3.5727857142863074E-9"/>
    <n v="-4.239583333333562E-9"/>
    <n v="1.7775545000000003E-6"/>
    <n v="1.8123347857142871E-6"/>
    <n v="1.7508044999999984E-6"/>
    <m/>
    <m/>
    <m/>
    <m/>
    <m/>
    <m/>
  </r>
  <r>
    <x v="43"/>
    <x v="2"/>
    <n v="1.0370886249999999E-6"/>
    <n v="1.0392213750000001E-6"/>
    <n v="1.0619439999999988E-6"/>
    <n v="-1.4478690476190675E-9"/>
    <n v="-1.8490119047619156E-9"/>
    <n v="-1.8150238095241679E-9"/>
    <n v="1.0436040357142857E-6"/>
    <n v="1.0475419285714287E-6"/>
    <n v="1.0701116071428576E-6"/>
    <m/>
    <m/>
    <m/>
    <m/>
    <m/>
    <m/>
  </r>
  <r>
    <x v="43"/>
    <x v="3"/>
    <n v="6.8755512499999973E-7"/>
    <n v="6.8052762499999982E-7"/>
    <n v="7.4108012499999989E-7"/>
    <n v="-6.8753571428563206E-10"/>
    <n v="-1.5000595238095826E-9"/>
    <n v="-1.1341071428572192E-9"/>
    <n v="6.906490357142851E-7"/>
    <n v="6.8727789285714295E-7"/>
    <n v="7.4618360714285738E-7"/>
    <m/>
    <m/>
    <m/>
    <m/>
    <m/>
    <m/>
  </r>
  <r>
    <x v="43"/>
    <x v="4"/>
    <n v="3.69248E-7"/>
    <n v="3.40373E-7"/>
    <n v="4.724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4"/>
    <x v="0"/>
    <n v="3.2265475000000003E-6"/>
    <n v="3.3243287499999987E-6"/>
    <n v="3.0845796249999989E-6"/>
    <n v="-8.7916666666666743E-9"/>
    <n v="-5.9374999999998902E-9"/>
    <n v="-9.1457499999994286E-9"/>
    <n v="3.2661100000000002E-6"/>
    <n v="3.351047499999998E-6"/>
    <n v="3.1257354999999962E-6"/>
    <n v="-6.7231012499999989E-7"/>
    <n v="-7.0651423749999975E-7"/>
    <n v="-6.2029578749999972E-7"/>
    <n v="3.4539277499999993E-6"/>
    <n v="3.5697744874999989E-6"/>
    <n v="3.2798242874999981E-6"/>
  </r>
  <r>
    <x v="44"/>
    <x v="1"/>
    <n v="1.7793042499999985E-6"/>
    <n v="1.8171473749999999E-6"/>
    <n v="1.7332576249999976E-6"/>
    <n v="-2.6458095238101191E-9"/>
    <n v="-3.0416785714285759E-9"/>
    <n v="-3.9062499999995151E-9"/>
    <n v="1.7912103928571441E-6"/>
    <n v="1.8308349285714285E-6"/>
    <n v="1.7508357499999955E-6"/>
    <m/>
    <m/>
    <m/>
    <m/>
    <m/>
    <m/>
  </r>
  <r>
    <x v="44"/>
    <x v="2"/>
    <n v="1.066647125E-6"/>
    <n v="1.0642682499999999E-6"/>
    <n v="1.0638853749999988E-6"/>
    <n v="-1.2578690476190613E-9"/>
    <n v="-1.7343809523809602E-9"/>
    <n v="-1.8281309523817986E-9"/>
    <n v="1.0723075357142857E-6"/>
    <n v="1.0720729642857142E-6"/>
    <n v="1.072111964285717E-6"/>
    <m/>
    <m/>
    <m/>
    <m/>
    <m/>
    <m/>
  </r>
  <r>
    <x v="44"/>
    <x v="3"/>
    <n v="7.1567799999999991E-7"/>
    <n v="6.9016649999999979E-7"/>
    <n v="7.2646499999999993E-7"/>
    <n v="-7.1749999999997596E-10"/>
    <n v="-1.1288571428571549E-9"/>
    <n v="-1.1744285714285658E-9"/>
    <n v="7.1890674999999983E-7"/>
    <n v="6.9524635714285703E-7"/>
    <n v="7.3174992857142852E-7"/>
    <m/>
    <m/>
    <m/>
    <m/>
    <m/>
    <m/>
  </r>
  <r>
    <x v="44"/>
    <x v="4"/>
    <n v="3.9681000000000002E-7"/>
    <n v="3.5524800000000001E-7"/>
    <n v="4.86496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5"/>
    <x v="0"/>
    <n v="3.2114538749999989E-6"/>
    <n v="3.26811E-6"/>
    <n v="3.1510792499999988E-6"/>
    <n v="-8.7290833333332098E-9"/>
    <n v="-6.2916666666666783E-9"/>
    <n v="-1.2187452380952986E-8"/>
    <n v="3.2507347499999984E-6"/>
    <n v="3.2964225000000002E-6"/>
    <n v="3.2059227857142873E-6"/>
    <n v="-6.7701591249999948E-7"/>
    <n v="-6.9247746249999997E-7"/>
    <n v="-6.4327664999999973E-7"/>
    <n v="3.4546687124999973E-6"/>
    <n v="3.5106316374999991E-6"/>
    <n v="3.3591712499999988E-6"/>
  </r>
  <r>
    <x v="45"/>
    <x v="1"/>
    <n v="1.7796324999999962E-6"/>
    <n v="1.8001944999999978E-6"/>
    <n v="1.7595074999999987E-6"/>
    <n v="-2.9686666666658307E-9"/>
    <n v="-2.9894761904766675E-9"/>
    <n v="-4.7186904761905893E-9"/>
    <n v="1.7929914999999925E-6"/>
    <n v="1.8136471428571427E-6"/>
    <n v="1.7807416071428563E-6"/>
    <m/>
    <m/>
    <m/>
    <m/>
    <m/>
    <m/>
  </r>
  <r>
    <x v="45"/>
    <x v="2"/>
    <n v="1.0612603750000001E-6"/>
    <n v="1.0504868749999999E-6"/>
    <n v="1.0609052499999999E-6"/>
    <n v="-1.5416785714285565E-9"/>
    <n v="-2.0572261904761836E-9"/>
    <n v="-2.2057142857142938E-9"/>
    <n v="1.0681979285714286E-6"/>
    <n v="1.0597443928571426E-6"/>
    <n v="1.0708309642857142E-6"/>
    <m/>
    <m/>
    <m/>
    <m/>
    <m/>
    <m/>
  </r>
  <r>
    <x v="45"/>
    <x v="3"/>
    <n v="6.9913512499999952E-7"/>
    <n v="6.8276987499999994E-7"/>
    <n v="7.2152949999999986E-7"/>
    <n v="-8.1896428571433239E-10"/>
    <n v="-1.265678571428575E-9"/>
    <n v="-1.1445476190475827E-9"/>
    <n v="7.0282046428571404E-7"/>
    <n v="6.8846542857142855E-7"/>
    <n v="7.2667996428571398E-7"/>
    <m/>
    <m/>
    <m/>
    <m/>
    <m/>
    <m/>
  </r>
  <r>
    <x v="45"/>
    <x v="4"/>
    <n v="3.6662300000000001E-7"/>
    <n v="3.6443499999999901E-7"/>
    <n v="4.53685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6"/>
    <x v="0"/>
    <n v="3.2573912499999989E-6"/>
    <n v="3.2891099999999964E-6"/>
    <n v="3.2037976249999952E-6"/>
    <n v="-1.0604166666666999E-8"/>
    <n v="-4.833333333333207E-9"/>
    <n v="-3.5832976190457421E-9"/>
    <n v="3.3051100000000002E-6"/>
    <n v="3.3108599999999959E-6"/>
    <n v="3.2199224642857009E-6"/>
    <n v="-6.7994447499999949E-7"/>
    <n v="-6.9447482499999908E-7"/>
    <n v="-6.492348374999988E-7"/>
    <n v="3.4821190249999966E-6"/>
    <n v="3.5210289999999958E-6"/>
    <n v="3.4235406624999945E-6"/>
  </r>
  <r>
    <x v="46"/>
    <x v="1"/>
    <n v="1.7875071249999976E-6"/>
    <n v="1.7872884999999977E-6"/>
    <n v="1.8083974999999976E-6"/>
    <n v="-2.2396785714280925E-9"/>
    <n v="-3.36459523809525E-9"/>
    <n v="-5.6457142857147634E-9"/>
    <n v="1.797585678571424E-6"/>
    <n v="1.8024291785714263E-6"/>
    <n v="1.8338032142857141E-6"/>
    <m/>
    <m/>
    <m/>
    <m/>
    <m/>
    <m/>
  </r>
  <r>
    <x v="46"/>
    <x v="2"/>
    <n v="1.0622447499999976E-6"/>
    <n v="1.0531118749999988E-6"/>
    <n v="1.1202132499999988E-6"/>
    <n v="-1.6041666666678625E-9"/>
    <n v="-2.036440476189883E-9"/>
    <n v="-3.2915952380943996E-9"/>
    <n v="1.069463500000003E-6"/>
    <n v="1.0622758571428533E-6"/>
    <n v="1.1350254285714235E-6"/>
    <m/>
    <m/>
    <m/>
    <m/>
    <m/>
    <m/>
  </r>
  <r>
    <x v="46"/>
    <x v="3"/>
    <n v="7.0572487499999979E-7"/>
    <n v="6.9626424999999992E-7"/>
    <n v="7.6990037499999949E-7"/>
    <n v="-7.8513095238095114E-10"/>
    <n v="-1.3059761904761405E-9"/>
    <n v="-1.9596309523809261E-9"/>
    <n v="7.0925796428571407E-7"/>
    <n v="7.0214114285714258E-7"/>
    <n v="7.787187142857136E-7"/>
    <m/>
    <m/>
    <m/>
    <m/>
    <m/>
    <m/>
  </r>
  <r>
    <x v="46"/>
    <x v="4"/>
    <n v="3.9855999999999999E-7"/>
    <n v="3.62248E-7"/>
    <n v="4.76872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7"/>
    <x v="0"/>
    <n v="3.2007352499999982E-6"/>
    <n v="3.2433912499999987E-6"/>
    <n v="3.1821416249999988E-6"/>
    <n v="-1.108323809523774E-8"/>
    <n v="-3.0625000000003674E-9"/>
    <n v="-1.4270773809523696E-8"/>
    <n v="3.250609821428568E-6"/>
    <n v="3.2571725000000005E-6"/>
    <n v="3.2463601071428557E-6"/>
    <n v="-6.7297179999999951E-7"/>
    <n v="-6.7336687499999968E-7"/>
    <n v="-6.5028337499999967E-7"/>
    <n v="3.4337262499999974E-6"/>
    <n v="3.4512821499999985E-6"/>
    <n v="3.3864285749999982E-6"/>
  </r>
  <r>
    <x v="47"/>
    <x v="1"/>
    <n v="1.7608199999999988E-6"/>
    <n v="1.7667263749999988E-6"/>
    <n v="1.7480232499999986E-6"/>
    <n v="-3.4269999999991632E-9"/>
    <n v="-4.4479166666670188E-9"/>
    <n v="-4.7500000000001203E-9"/>
    <n v="1.7762414999999949E-6"/>
    <n v="1.7867420000000003E-6"/>
    <n v="1.7693982499999991E-6"/>
    <m/>
    <m/>
    <m/>
    <m/>
    <m/>
    <m/>
  </r>
  <r>
    <x v="47"/>
    <x v="2"/>
    <n v="1.0491744999999988E-6"/>
    <n v="1.0406978749999988E-6"/>
    <n v="1.0731276249999999E-6"/>
    <n v="-1.9739523809529845E-9"/>
    <n v="-2.6146309523805985E-9"/>
    <n v="-2.4426785714285659E-9"/>
    <n v="1.0580572857142873E-6"/>
    <n v="1.0524637142857116E-6"/>
    <n v="1.0841196785714285E-6"/>
    <m/>
    <m/>
    <m/>
    <m/>
    <m/>
    <m/>
  </r>
  <r>
    <x v="47"/>
    <x v="3"/>
    <n v="6.9407649999999983E-7"/>
    <n v="6.9034412499999985E-7"/>
    <n v="7.3972674999999982E-7"/>
    <n v="-1.1236666666667295E-9"/>
    <n v="-1.5833452380951772E-9"/>
    <n v="-1.3541190476190408E-9"/>
    <n v="6.9913300000000007E-7"/>
    <n v="6.9746917857142811E-7"/>
    <n v="7.4582028571428554E-7"/>
    <m/>
    <m/>
    <m/>
    <m/>
    <m/>
    <m/>
  </r>
  <r>
    <x v="47"/>
    <x v="4"/>
    <n v="3.69248E-7"/>
    <n v="4.1474799999999998E-7"/>
    <n v="4.34873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8"/>
    <x v="0"/>
    <n v="95199617"/>
    <n v="3.3639219999999999E-6"/>
    <n v="3.183672624999999E-6"/>
    <n v="-4.666666666666667"/>
    <n v="-5.6666666666666736E-9"/>
    <n v="-1.4458369047618203E-8"/>
    <n v="95199638"/>
    <n v="3.3894219999999999E-6"/>
    <n v="3.2487352857142808E-6"/>
    <n v="-0.7"/>
    <n v="-7.1317644999999981E-7"/>
    <n v="-6.4703914999999983E-7"/>
    <n v="95199612.099999994"/>
    <n v="3.6076520249999989E-6"/>
    <n v="3.3439297499999987E-6"/>
  </r>
  <r>
    <x v="48"/>
    <x v="1"/>
    <n v="95199610"/>
    <n v="1.8309286249999973E-6"/>
    <n v="1.693992E-6"/>
    <n v="2.6666666666666665"/>
    <n v="-2.8332976190471453E-9"/>
    <n v="-4.0833333333333327E-9"/>
    <n v="95199598"/>
    <n v="1.8436784642857095E-6"/>
    <n v="1.712367E-6"/>
    <m/>
    <m/>
    <m/>
    <m/>
    <m/>
    <m/>
  </r>
  <r>
    <x v="48"/>
    <x v="2"/>
    <n v="95199610"/>
    <n v="1.0783776249999987E-6"/>
    <n v="1.0091981249999976E-6"/>
    <n v="5.333333333333333"/>
    <n v="-1.4218452380960874E-9"/>
    <n v="-1.7811785714280989E-9"/>
    <n v="95199586"/>
    <n v="1.084775928571431E-6"/>
    <n v="1.0172134285714241E-6"/>
    <m/>
    <m/>
    <m/>
    <m/>
    <m/>
    <m/>
  </r>
  <r>
    <x v="48"/>
    <x v="3"/>
    <n v="95199589"/>
    <n v="7.0776212499999975E-7"/>
    <n v="6.6345174999999997E-7"/>
    <n v="7.333333333333333"/>
    <n v="-1.0833452380952997E-9"/>
    <n v="-9.8561904761905104E-10"/>
    <n v="95199556"/>
    <n v="7.1263717857142858E-7"/>
    <n v="6.678870357142857E-7"/>
    <m/>
    <m/>
    <m/>
    <m/>
    <m/>
    <m/>
  </r>
  <r>
    <x v="48"/>
    <x v="4"/>
    <n v="95199624"/>
    <n v="3.5962300000000002E-7"/>
    <n v="4.63746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49"/>
    <x v="0"/>
    <n v="3.0469547499999985E-6"/>
    <n v="3.1884852499999976E-6"/>
    <n v="3.0911422499999984E-6"/>
    <n v="-6.1458333333329996E-9"/>
    <n v="1.070819047619073E-8"/>
    <n v="-8.3125000000003482E-9"/>
    <n v="3.0746109999999969E-6"/>
    <n v="3.1402983928571392E-6"/>
    <n v="3.1285485E-6"/>
    <n v="-6.5132664999999939E-7"/>
    <n v="-6.7485177499999954E-7"/>
    <n v="-6.2048584999999974E-7"/>
    <n v="3.2947496749999973E-6"/>
    <n v="3.4169798249999979E-6"/>
    <n v="3.3142158999999983E-6"/>
  </r>
  <r>
    <x v="49"/>
    <x v="1"/>
    <n v="1.6957419999999975E-6"/>
    <n v="1.7493357499999998E-6"/>
    <n v="1.7812731249999985E-6"/>
    <n v="-1.666666666665239E-9"/>
    <n v="-4.6458333333333336E-9"/>
    <n v="-3.3541785714291652E-9"/>
    <n v="1.7032419999999911E-6"/>
    <n v="1.7702419999999999E-6"/>
    <n v="1.7963669285714298E-6"/>
    <m/>
    <m/>
    <m/>
    <m/>
    <m/>
    <m/>
  </r>
  <r>
    <x v="49"/>
    <x v="2"/>
    <n v="9.9451487500000003E-7"/>
    <n v="1.0100729999999989E-6"/>
    <n v="1.11917425E-6"/>
    <n v="-8.8284523809524314E-10"/>
    <n v="-2.36452380952322E-9"/>
    <n v="-1.8698333333333266E-9"/>
    <n v="9.9848767857142858E-7"/>
    <n v="1.0207133571428535E-6"/>
    <n v="1.1275885E-6"/>
    <m/>
    <m/>
    <m/>
    <m/>
    <m/>
    <m/>
  </r>
  <r>
    <x v="49"/>
    <x v="3"/>
    <n v="6.5688900000000003E-7"/>
    <n v="6.5066849999999995E-7"/>
    <n v="7.857051249999999E-7"/>
    <n v="-3.3207142857142887E-10"/>
    <n v="-1.5311666666666679E-9"/>
    <n v="-1.4180119047619034E-9"/>
    <n v="6.5838332142857143E-7"/>
    <n v="6.5755874999999993E-7"/>
    <n v="7.9208617857142849E-7"/>
    <m/>
    <m/>
    <m/>
    <m/>
    <m/>
    <m/>
  </r>
  <r>
    <x v="49"/>
    <x v="4"/>
    <n v="3.0974799999999998E-7"/>
    <n v="3.6356000000000001E-7"/>
    <n v="4.86496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0"/>
    <x v="0"/>
    <n v="3.266141249999999E-6"/>
    <n v="3.379671874999998E-6"/>
    <n v="2.5416443749999988E-6"/>
    <n v="-6.979166666666572E-9"/>
    <n v="-3.83322619047668E-9"/>
    <n v="-9.1457738095241811E-9"/>
    <n v="3.2975474999999984E-6"/>
    <n v="3.3969213928571433E-6"/>
    <n v="2.5828003571428576E-6"/>
    <n v="-6.9431759999999954E-7"/>
    <n v="-7.2285884999999948E-7"/>
    <n v="-4.9997403749999977E-7"/>
    <n v="3.5249787249999978E-6"/>
    <n v="3.6393295999999973E-6"/>
    <n v="2.7045315624999989E-6"/>
  </r>
  <r>
    <x v="50"/>
    <x v="1"/>
    <n v="1.8058819999999975E-6"/>
    <n v="1.8452566249999988E-6"/>
    <n v="1.4678055E-6"/>
    <n v="-2.2812142857135593E-9"/>
    <n v="-2.5312499999998783E-9"/>
    <n v="-2.9375000000000027E-9"/>
    <n v="1.8161474642857085E-6"/>
    <n v="1.8566472499999981E-6"/>
    <n v="1.48102425E-6"/>
    <m/>
    <m/>
    <m/>
    <m/>
    <m/>
    <m/>
  </r>
  <r>
    <x v="50"/>
    <x v="2"/>
    <n v="1.0791158750000001E-6"/>
    <n v="1.0853228749999988E-6"/>
    <n v="9.1024149999999975E-7"/>
    <n v="-1.1328452380952493E-9"/>
    <n v="-1.7707976190472508E-9"/>
    <n v="-1.61716666666657E-9"/>
    <n v="1.0842136785714287E-6"/>
    <n v="1.0932914642857113E-6"/>
    <n v="9.175187499999993E-7"/>
    <m/>
    <m/>
    <m/>
    <m/>
    <m/>
    <m/>
  </r>
  <r>
    <x v="50"/>
    <x v="3"/>
    <n v="7.229924999999998E-7"/>
    <n v="7.1101587499999983E-7"/>
    <n v="6.5535787499999988E-7"/>
    <n v="-6.1195238095235764E-10"/>
    <n v="-1.1900833333332972E-9"/>
    <n v="-7.1484523809523793E-10"/>
    <n v="7.2574628571428538E-7"/>
    <n v="7.1637124999999972E-7"/>
    <n v="6.5857467857142841E-7"/>
    <m/>
    <m/>
    <m/>
    <m/>
    <m/>
    <m/>
  </r>
  <r>
    <x v="50"/>
    <x v="4"/>
    <n v="3.3599799999999999E-7"/>
    <n v="3.3249799999999999E-7"/>
    <n v="4.47997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1"/>
    <x v="0"/>
    <n v="3.27970375E-6"/>
    <n v="3.4127027499999991E-6"/>
    <n v="3.3136099999999964E-6"/>
    <n v="-6.5625E-9"/>
    <n v="-1.043749999999917E-8"/>
    <n v="-6.0833333333329635E-9"/>
    <n v="3.3092349999999999E-6"/>
    <n v="3.4596714999999954E-6"/>
    <n v="3.3409849999999946E-6"/>
    <n v="-6.9035973749999989E-7"/>
    <n v="-7.0132977499999955E-7"/>
    <n v="-6.9160383749999923E-7"/>
    <n v="3.5065125874999991E-6"/>
    <n v="3.6294816249999978E-6"/>
    <n v="3.5780077874999966E-6"/>
  </r>
  <r>
    <x v="51"/>
    <x v="1"/>
    <n v="1.7831324999999988E-6"/>
    <n v="1.8805847499999975E-6"/>
    <n v="1.8785066249999986E-6"/>
    <n v="-2.8020714285722685E-9"/>
    <n v="-3.7291666666664238E-9"/>
    <n v="-5.6979166666667826E-9"/>
    <n v="1.7957418214285741E-6"/>
    <n v="1.8973659999999963E-6"/>
    <n v="1.9041472499999991E-6"/>
    <m/>
    <m/>
    <m/>
    <m/>
    <m/>
    <m/>
  </r>
  <r>
    <x v="51"/>
    <x v="2"/>
    <n v="1.0476979999999986E-6"/>
    <n v="1.1152915E-6"/>
    <n v="1.1432365E-6"/>
    <n v="-1.3437380952386894E-9"/>
    <n v="-2.6145952380952387E-9"/>
    <n v="-3.3697619047619154E-9"/>
    <n v="1.0537448214285727E-6"/>
    <n v="1.1270571785714286E-6"/>
    <n v="1.1584004285714286E-6"/>
    <m/>
    <m/>
    <m/>
    <m/>
    <m/>
    <m/>
  </r>
  <r>
    <x v="51"/>
    <x v="3"/>
    <n v="6.9432262499999977E-7"/>
    <n v="7.4507249999999995E-7"/>
    <n v="7.7156824999999955E-7"/>
    <n v="-4.2310714285713894E-10"/>
    <n v="-1.8319285714285733E-9"/>
    <n v="-2.1132380952381154E-9"/>
    <n v="6.9622660714285693E-7"/>
    <n v="7.5331617857142852E-7"/>
    <n v="7.8107782142857108E-7"/>
    <m/>
    <m/>
    <m/>
    <m/>
    <m/>
    <m/>
  </r>
  <r>
    <x v="51"/>
    <x v="4"/>
    <n v="3.7230999999999998E-7"/>
    <n v="4.7380999999999998E-7"/>
    <n v="4.09059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2"/>
    <x v="0"/>
    <n v="3.3545156250000001E-6"/>
    <n v="3.4564527499999989E-6"/>
    <n v="2.74464375E-6"/>
    <n v="-1.0062369047619042E-8"/>
    <n v="-9.9374999999998781E-9"/>
    <n v="-1.2645642857142861E-8"/>
    <n v="3.399796285714286E-6"/>
    <n v="3.5011714999999983E-6"/>
    <n v="2.8015491428571431E-6"/>
    <n v="-6.9037185000000015E-7"/>
    <n v="-7.2659668749999985E-7"/>
    <n v="-5.2360461250000011E-7"/>
    <n v="3.5760207999999998E-6"/>
    <n v="3.7086702374999994E-6"/>
    <n v="2.8289237624999999E-6"/>
  </r>
  <r>
    <x v="52"/>
    <x v="1"/>
    <n v="1.8598034999999987E-6"/>
    <n v="1.8983034999999999E-6"/>
    <n v="1.4860711249999985E-6"/>
    <n v="-3.3124999999998895E-9"/>
    <n v="-3.4583333333333664E-9"/>
    <n v="-3.5937500000001157E-9"/>
    <n v="1.8747097499999981E-6"/>
    <n v="1.9138659999999999E-6"/>
    <n v="1.5022429999999991E-6"/>
    <m/>
    <m/>
    <m/>
    <m/>
    <m/>
    <m/>
  </r>
  <r>
    <x v="52"/>
    <x v="2"/>
    <n v="1.1075258750000001E-6"/>
    <n v="1.1390254999999977E-6"/>
    <n v="8.8730024999999991E-7"/>
    <n v="-1.4374642857143057E-9"/>
    <n v="-2.1249285714285828E-9"/>
    <n v="-1.5156904761904925E-9"/>
    <n v="1.1139944642857145E-6"/>
    <n v="1.1485876785714263E-6"/>
    <n v="8.9412085714285708E-7"/>
    <m/>
    <m/>
    <m/>
    <m/>
    <m/>
    <m/>
  </r>
  <r>
    <x v="52"/>
    <x v="3"/>
    <n v="7.4024624999999977E-7"/>
    <n v="7.5599612499999986E-7"/>
    <n v="6.0575649999999995E-7"/>
    <n v="-9.4538095238095418E-10"/>
    <n v="-2.7812261904761311E-9"/>
    <n v="-4.9347619047618784E-10"/>
    <n v="7.4450046428571408E-7"/>
    <n v="7.6851164285714241E-7"/>
    <n v="6.0797714285714285E-7"/>
    <m/>
    <m/>
    <m/>
    <m/>
    <m/>
    <m/>
  </r>
  <r>
    <x v="52"/>
    <x v="4"/>
    <n v="4.6243499999999902E-7"/>
    <n v="3.94623E-7"/>
    <n v="5.66777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3"/>
    <x v="0"/>
    <n v="3.2311412499999998E-6"/>
    <n v="3.2232662500000003E-6"/>
    <n v="3.1502042499999986E-6"/>
    <n v="-9.2291666666666658E-9"/>
    <n v="-3.3125000000000131E-9"/>
    <n v="-8.3124047619044172E-9"/>
    <n v="3.2726724999999998E-6"/>
    <n v="3.2381725000000004E-6"/>
    <n v="3.1876100714285686E-6"/>
    <n v="-6.807414374999997E-7"/>
    <n v="-6.7784724999999998E-7"/>
    <n v="-6.2425638749999982E-7"/>
    <n v="3.4782237124999981E-6"/>
    <n v="3.4441251499999997E-6"/>
    <n v="3.3754404124999989E-6"/>
  </r>
  <r>
    <x v="53"/>
    <x v="1"/>
    <n v="1.7960383749999973E-6"/>
    <n v="1.7631169999999987E-6"/>
    <n v="1.8523659999999987E-6"/>
    <n v="-3.6352261904761904E-9"/>
    <n v="-2.8750000000003496E-9"/>
    <n v="-5.3333333333329799E-9"/>
    <n v="1.8123968928571401E-6"/>
    <n v="1.7760545000000001E-6"/>
    <n v="1.8763659999999971E-6"/>
    <m/>
    <m/>
    <m/>
    <m/>
    <m/>
    <m/>
  </r>
  <r>
    <x v="53"/>
    <x v="2"/>
    <n v="1.0720338749999998E-6"/>
    <n v="1.0207917499999989E-6"/>
    <n v="1.1526973749999999E-6"/>
    <n v="-1.9531309523809432E-9"/>
    <n v="-1.9062619047625079E-9"/>
    <n v="-3.4687976190476107E-9"/>
    <n v="1.0808229642857141E-6"/>
    <n v="1.0293699285714303E-6"/>
    <n v="1.1683069642857141E-6"/>
    <m/>
    <m/>
    <m/>
    <m/>
    <m/>
    <m/>
  </r>
  <r>
    <x v="53"/>
    <x v="3"/>
    <n v="7.1066049999999979E-7"/>
    <n v="6.6030699999999961E-7"/>
    <n v="8.0596662499999984E-7"/>
    <n v="-1.2734523809524441E-9"/>
    <n v="-1.1315238095238157E-9"/>
    <n v="-2.0402499999999188E-9"/>
    <n v="7.1639103571428575E-7"/>
    <n v="6.6539885714285676E-7"/>
    <n v="8.151477499999995E-7"/>
    <m/>
    <m/>
    <m/>
    <m/>
    <m/>
    <m/>
  </r>
  <r>
    <x v="53"/>
    <x v="4"/>
    <n v="3.7012300000000001E-7"/>
    <n v="3.8543500000000001E-7"/>
    <n v="5.52121999999998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4"/>
    <x v="0"/>
    <n v="3.2661412499999986E-6"/>
    <n v="3.3186411249999999E-6"/>
    <n v="3.1410169999999999E-6"/>
    <n v="-7.1458333333325155E-9"/>
    <n v="-3.3541785714285828E-9"/>
    <n v="-1.1687404761904758E-8"/>
    <n v="3.298297499999995E-6"/>
    <n v="3.3337349285714283E-6"/>
    <n v="3.1936103214285714E-6"/>
    <n v="-6.9207128749999956E-7"/>
    <n v="-7.0127787499999985E-7"/>
    <n v="-6.3506946249999999E-7"/>
    <n v="3.5191721624999978E-6"/>
    <n v="3.5522223499999988E-6"/>
    <n v="3.3522328125E-6"/>
  </r>
  <r>
    <x v="54"/>
    <x v="1"/>
    <n v="1.8110223749999986E-6"/>
    <n v="1.8167097499999986E-6"/>
    <n v="1.7670541249999999E-6"/>
    <n v="-3.2499166666672564E-9"/>
    <n v="-3.0833333333332195E-9"/>
    <n v="-4.5415357142857164E-9"/>
    <n v="1.8256470000000012E-6"/>
    <n v="1.8305847499999981E-6"/>
    <n v="1.7874910357142855E-6"/>
    <m/>
    <m/>
    <m/>
    <m/>
    <m/>
    <m/>
  </r>
  <r>
    <x v="54"/>
    <x v="2"/>
    <n v="1.0711588749999975E-6"/>
    <n v="1.0486274999999988E-6"/>
    <n v="1.0972174999999998E-6"/>
    <n v="-1.8280357142847529E-9"/>
    <n v="-1.6718809523813148E-9"/>
    <n v="-2.3203095238095184E-9"/>
    <n v="1.0793850357142788E-6"/>
    <n v="1.0561509642857147E-6"/>
    <n v="1.1076588928571427E-6"/>
    <m/>
    <m/>
    <m/>
    <m/>
    <m/>
    <m/>
  </r>
  <r>
    <x v="54"/>
    <x v="3"/>
    <n v="7.10346E-7"/>
    <n v="6.7471724999999987E-7"/>
    <n v="7.6127349999999961E-7"/>
    <n v="-1.022142857142868E-9"/>
    <n v="-1.1965476190475546E-9"/>
    <n v="-1.5129523809523042E-9"/>
    <n v="7.1494564285714292E-7"/>
    <n v="6.8010171428571388E-7"/>
    <n v="7.6808178571428499E-7"/>
    <m/>
    <m/>
    <m/>
    <m/>
    <m/>
    <m/>
  </r>
  <r>
    <x v="54"/>
    <x v="4"/>
    <n v="3.5612300000000002E-7"/>
    <n v="3.8324799999999999E-7"/>
    <n v="4.68560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5"/>
    <x v="0"/>
    <n v="3.1775477499999952E-6"/>
    <n v="3.3337348749999999E-6"/>
    <n v="3.1226422499999989E-6"/>
    <n v="-7.4165714285714183E-9"/>
    <n v="-5.1667023809523891E-9"/>
    <n v="-1.3354166666667487E-8"/>
    <n v="3.2109223214285665E-6"/>
    <n v="3.3569850357142858E-6"/>
    <n v="3.1827360000000027E-6"/>
    <n v="-6.7764351249999906E-7"/>
    <n v="-7.1015912499999984E-7"/>
    <n v="-6.3218612499999971E-7"/>
    <n v="3.4367847374999958E-6"/>
    <n v="3.5756504749999987E-6"/>
    <n v="3.3180083749999981E-6"/>
  </r>
  <r>
    <x v="55"/>
    <x v="1"/>
    <n v="1.7632263749999987E-6"/>
    <n v="1.8240378749999988E-6"/>
    <n v="1.7374138749999989E-6"/>
    <n v="-2.3229166666658235E-9"/>
    <n v="-3.0104166666660579E-9"/>
    <n v="-4.6979166666663121E-9"/>
    <n v="1.7736794999999949E-6"/>
    <n v="1.8375847499999961E-6"/>
    <n v="1.7585544999999974E-6"/>
    <m/>
    <m/>
    <m/>
    <m/>
    <m/>
    <m/>
  </r>
  <r>
    <x v="55"/>
    <x v="2"/>
    <n v="1.0551081250000002E-6"/>
    <n v="1.0439243749999988E-6"/>
    <n v="1.0549167499999975E-6"/>
    <n v="-1.1692500000000052E-9"/>
    <n v="-1.5677499999998653E-9"/>
    <n v="-1.7760476190478494E-9"/>
    <n v="1.0603697500000002E-6"/>
    <n v="1.0509792499999982E-6"/>
    <n v="1.0629089642857128E-6"/>
    <m/>
    <m/>
    <m/>
    <m/>
    <m/>
    <m/>
  </r>
  <r>
    <x v="55"/>
    <x v="3"/>
    <n v="7.0489074999999992E-7"/>
    <n v="6.5842037499999981E-7"/>
    <n v="7.2371712499999992E-7"/>
    <n v="-6.9521428571431459E-10"/>
    <n v="-9.8827380952376147E-10"/>
    <n v="-1.2226785714285717E-9"/>
    <n v="7.0801921428571434E-7"/>
    <n v="6.6286760714285672E-7"/>
    <n v="7.2921917857142849E-7"/>
    <m/>
    <m/>
    <m/>
    <m/>
    <m/>
    <m/>
  </r>
  <r>
    <x v="55"/>
    <x v="4"/>
    <n v="3.18498E-7"/>
    <n v="3.65748E-7"/>
    <n v="4.68560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6"/>
    <x v="0"/>
    <n v="3.1889228749999989E-6"/>
    <n v="3.3149223749999989E-6"/>
    <n v="3.1057982499999989E-6"/>
    <n v="-7.7915357142865478E-9"/>
    <n v="-7.4166309523815367E-9"/>
    <n v="-1.2999904761903921E-8"/>
    <n v="3.2239847857142882E-6"/>
    <n v="3.3482972142857157E-6"/>
    <n v="3.1642978214285664E-6"/>
    <n v="-6.4568159999999966E-7"/>
    <n v="-6.936790874999995E-7"/>
    <n v="-6.399188124999998E-7"/>
    <n v="3.6395788499999975E-6"/>
    <n v="3.5426712374999978E-6"/>
    <n v="3.3265993874999989E-6"/>
  </r>
  <r>
    <x v="56"/>
    <x v="1"/>
    <n v="1.784116624999999E-6"/>
    <n v="1.8089441249999975E-6"/>
    <n v="1.722101375E-6"/>
    <n v="-2.8333928571436992E-9"/>
    <n v="-2.9479166666676224E-9"/>
    <n v="-3.885416666666663E-9"/>
    <n v="1.7968668928571455E-6"/>
    <n v="1.8222097500000018E-6"/>
    <n v="1.73958575E-6"/>
    <m/>
    <m/>
    <m/>
    <m/>
    <m/>
    <m/>
  </r>
  <r>
    <x v="56"/>
    <x v="2"/>
    <n v="2.2947313749999973E-6"/>
    <n v="1.0743033750000001E-6"/>
    <n v="1.0690533749999988E-6"/>
    <n v="-2.9773303571428579E-7"/>
    <n v="-2.1692976190476224E-9"/>
    <n v="-1.9088690476191554E-9"/>
    <n v="3.6345300357142833E-6"/>
    <n v="1.0840652142857143E-6"/>
    <n v="1.0776432857142849E-6"/>
    <m/>
    <m/>
    <m/>
    <m/>
    <m/>
    <m/>
  </r>
  <r>
    <x v="56"/>
    <x v="3"/>
    <n v="7.846523749999998E-7"/>
    <n v="7.1800199999999979E-7"/>
    <n v="7.4001374999999981E-7"/>
    <n v="-3.3046785714286156E-9"/>
    <n v="-1.3372142857142019E-9"/>
    <n v="-1.2122857142857477E-9"/>
    <n v="7.9952342857142854E-7"/>
    <n v="7.240194642857137E-7"/>
    <n v="7.4546903571428564E-7"/>
    <m/>
    <m/>
    <m/>
    <m/>
    <m/>
    <m/>
  </r>
  <r>
    <x v="56"/>
    <x v="4"/>
    <n v="4.6024699999999998E-7"/>
    <n v="3.9199800000000001E-7"/>
    <n v="3.97247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7"/>
    <x v="0"/>
    <n v="3.2167038749999977E-6"/>
    <n v="3.2803599999999989E-6"/>
    <n v="3.1499853749999999E-6"/>
    <n v="-1.0104107142856676E-8"/>
    <n v="-6.6249999999993959E-9"/>
    <n v="-1.1666511904761933E-8"/>
    <n v="3.2621723571428528E-6"/>
    <n v="3.310172499999996E-6"/>
    <n v="3.2024846785714287E-6"/>
    <n v="-6.8189948749999934E-7"/>
    <n v="-6.8719596249999966E-7"/>
    <n v="-6.4324374999999993E-7"/>
    <n v="3.4647256374999965E-6"/>
    <n v="3.4960642874999972E-6"/>
    <n v="3.3621514250000001E-6"/>
  </r>
  <r>
    <x v="57"/>
    <x v="1"/>
    <n v="1.7697884999999974E-6"/>
    <n v="1.7830229999999963E-6"/>
    <n v="1.7619138749999988E-6"/>
    <n v="-3.4477619047623872E-9"/>
    <n v="-4.1248571428572595E-9"/>
    <n v="-4.4479166666660716E-9"/>
    <n v="1.7853034285714281E-6"/>
    <n v="1.8015848571428541E-6"/>
    <n v="1.7819294999999961E-6"/>
    <m/>
    <m/>
    <m/>
    <m/>
    <m/>
    <m/>
  </r>
  <r>
    <x v="57"/>
    <x v="2"/>
    <n v="1.0604401249999977E-6"/>
    <n v="1.0335886249999988E-6"/>
    <n v="1.0670024999999999E-6"/>
    <n v="-1.6302261904764215E-9"/>
    <n v="-2.0938214285717863E-9"/>
    <n v="-1.9531428571428686E-9"/>
    <n v="1.0677761428571417E-6"/>
    <n v="1.0430108214285718E-6"/>
    <n v="1.0757916428571428E-6"/>
    <m/>
    <m/>
    <m/>
    <m/>
    <m/>
    <m/>
  </r>
  <r>
    <x v="57"/>
    <x v="3"/>
    <n v="7.1220537499999995E-7"/>
    <n v="6.7903737499999982E-7"/>
    <n v="7.3695112499999994E-7"/>
    <n v="-9.8303571428574835E-10"/>
    <n v="-1.662726190476227E-9"/>
    <n v="-1.2070119047618645E-9"/>
    <n v="7.1662903571428586E-7"/>
    <n v="6.8651964285714282E-7"/>
    <n v="7.4238267857142837E-7"/>
    <m/>
    <m/>
    <m/>
    <m/>
    <m/>
    <m/>
  </r>
  <r>
    <x v="57"/>
    <x v="4"/>
    <n v="3.3599799999999999E-7"/>
    <n v="3.9637299999999902E-7"/>
    <n v="4.4624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8"/>
    <x v="0"/>
    <n v="3.2578287499999977E-6"/>
    <n v="3.3103287499999972E-6"/>
    <n v="3.1814853749999974E-6"/>
    <n v="-9.3124999999988054E-9"/>
    <n v="-6.0208333333319091E-9"/>
    <n v="-1.2249869047619059E-8"/>
    <n v="3.2997349999999922E-6"/>
    <n v="3.337422499999991E-6"/>
    <n v="3.2366097857142833E-6"/>
    <n v="-6.8034649999999956E-7"/>
    <n v="-7.0012822499999913E-7"/>
    <n v="-6.4943847499999936E-7"/>
    <n v="3.4769978249999974E-6"/>
    <n v="3.5477479249999962E-6"/>
    <n v="3.3877766499999977E-6"/>
  </r>
  <r>
    <x v="58"/>
    <x v="1"/>
    <n v="1.7553513750000001E-6"/>
    <n v="1.8008504999999975E-6"/>
    <n v="1.7536013749999988E-6"/>
    <n v="-2.7395833333333355E-9"/>
    <n v="-3.2603809523816695E-9"/>
    <n v="-3.9895833333339286E-9"/>
    <n v="1.7676795E-6"/>
    <n v="1.8155222142857149E-6"/>
    <n v="1.7715545000000015E-6"/>
    <m/>
    <m/>
    <m/>
    <m/>
    <m/>
    <m/>
  </r>
  <r>
    <x v="58"/>
    <x v="2"/>
    <n v="1.0687526249999975E-6"/>
    <n v="1.0672212499999999E-6"/>
    <n v="1.0810299999999999E-6"/>
    <n v="-1.3490119047604739E-9"/>
    <n v="-2.0989761904762041E-9"/>
    <n v="-1.8204047619047647E-9"/>
    <n v="1.0748231785714197E-6"/>
    <n v="1.0766666428571428E-6"/>
    <n v="1.0892218214285713E-6"/>
    <m/>
    <m/>
    <m/>
    <m/>
    <m/>
    <m/>
  </r>
  <r>
    <x v="58"/>
    <x v="3"/>
    <n v="7.2817387499999965E-7"/>
    <n v="6.9660575000000014E-7"/>
    <n v="7.4019137500000008E-7"/>
    <n v="-5.4553571428572561E-10"/>
    <n v="-1.3176666666666647E-9"/>
    <n v="-1.1432023809523806E-9"/>
    <n v="7.3062878571428537E-7"/>
    <n v="7.0253525000000012E-7"/>
    <n v="7.4533578571428582E-7"/>
    <m/>
    <m/>
    <m/>
    <m/>
    <m/>
    <m/>
  </r>
  <r>
    <x v="58"/>
    <x v="4"/>
    <n v="3.6968499999999999E-7"/>
    <n v="3.6180999999999998E-7"/>
    <n v="4.40997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59"/>
    <x v="0"/>
    <n v="3.2672349999999989E-6"/>
    <n v="3.3656719999999986E-6"/>
    <n v="3.1134543749999963E-6"/>
    <n v="-1.0166666666666548E-8"/>
    <n v="-7.9582142857141819E-9"/>
    <n v="-1.0687321428572011E-8"/>
    <n v="3.3129849999999984E-6"/>
    <n v="3.4014839642857125E-6"/>
    <n v="3.1615473214285705E-6"/>
    <n v="-6.8555409999999978E-7"/>
    <n v="-7.063733249999994E-7"/>
    <n v="-6.5073186249999914E-7"/>
    <n v="3.4794272749999992E-6"/>
    <n v="3.5923613249999974E-6"/>
    <n v="3.3560006374999957E-6"/>
  </r>
  <r>
    <x v="59"/>
    <x v="1"/>
    <n v="1.7565545E-6"/>
    <n v="1.8250222499999974E-6"/>
    <n v="1.7452888749999975E-6"/>
    <n v="-2.8750000000000042E-9"/>
    <n v="-3.1666666666666652E-9"/>
    <n v="-3.8437500000000009E-9"/>
    <n v="1.7694919999999999E-6"/>
    <n v="1.8392722499999973E-6"/>
    <n v="1.7625857499999975E-6"/>
    <m/>
    <m/>
    <m/>
    <m/>
    <m/>
    <m/>
  </r>
  <r>
    <x v="59"/>
    <x v="2"/>
    <n v="1.029486875E-6"/>
    <n v="1.0766275E-6"/>
    <n v="1.0594009999999975E-6"/>
    <n v="-1.4530833333333131E-9"/>
    <n v="-1.8802142857142833E-9"/>
    <n v="-2.0676190476180946E-9"/>
    <n v="1.0360257499999999E-6"/>
    <n v="1.0850884642857142E-6"/>
    <n v="1.0687052857142788E-6"/>
    <m/>
    <m/>
    <m/>
    <m/>
    <m/>
    <m/>
  </r>
  <r>
    <x v="59"/>
    <x v="3"/>
    <n v="6.8561349999999979E-7"/>
    <n v="7.0513699999999968E-7"/>
    <n v="7.3688299999999973E-7"/>
    <n v="-8.3333333333328755E-10"/>
    <n v="-6.6664285714294816E-10"/>
    <n v="-7.4738095238104482E-10"/>
    <n v="6.8936349999999954E-7"/>
    <n v="7.0813689285714296E-7"/>
    <n v="7.4024621428571444E-7"/>
    <m/>
    <m/>
    <m/>
    <m/>
    <m/>
    <m/>
  </r>
  <r>
    <x v="59"/>
    <x v="4"/>
    <n v="3.7493500000000002E-7"/>
    <n v="3.9374799999999999E-7"/>
    <n v="3.6399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0"/>
    <x v="0"/>
    <n v="3.2622037499999984E-6"/>
    <n v="3.3726717499999989E-6"/>
    <n v="3.1814851249999988E-6"/>
    <n v="-7.479166666667512E-9"/>
    <n v="-7.4999047619053884E-9"/>
    <n v="-1.3999988095237985E-8"/>
    <n v="3.2958600000000024E-6"/>
    <n v="3.4064213214285731E-6"/>
    <n v="3.2444850714285696E-6"/>
    <n v="-6.9987526249999964E-7"/>
    <n v="-7.2475922499999982E-7"/>
    <n v="-6.6611533749999964E-7"/>
    <n v="3.5295248124999981E-6"/>
    <n v="3.6375986249999988E-6"/>
    <n v="3.3798987374999985E-6"/>
  </r>
  <r>
    <x v="60"/>
    <x v="1"/>
    <n v="1.7998667499999987E-6"/>
    <n v="1.8355222500000001E-6"/>
    <n v="1.6967263749999988E-6"/>
    <n v="-2.4165238095234477E-9"/>
    <n v="-3.4999999999999933E-9"/>
    <n v="-4.2812500000005996E-9"/>
    <n v="1.8107411071428542E-6"/>
    <n v="1.8512722500000001E-6"/>
    <n v="1.7159920000000014E-6"/>
    <m/>
    <m/>
    <m/>
    <m/>
    <m/>
    <m/>
  </r>
  <r>
    <x v="60"/>
    <x v="2"/>
    <n v="1.0699009999999987E-6"/>
    <n v="1.0831352499999988E-6"/>
    <n v="9.9500687499999985E-7"/>
    <n v="-1.3645952380956012E-9"/>
    <n v="-1.713595238094642E-9"/>
    <n v="-2.05470238095238E-9"/>
    <n v="1.0760416785714289E-6"/>
    <n v="1.0908464285714246E-6"/>
    <n v="1.0042530357142856E-6"/>
    <m/>
    <m/>
    <m/>
    <m/>
    <m/>
    <m/>
  </r>
  <r>
    <x v="60"/>
    <x v="3"/>
    <n v="7.0952562500000004E-7"/>
    <n v="7.172774999999998E-7"/>
    <n v="6.7054724999999985E-7"/>
    <n v="-5.6113095238095057E-10"/>
    <n v="-1.2395476190476261E-9"/>
    <n v="-9.0878571428577613E-10"/>
    <n v="7.1205071428571435E-7"/>
    <n v="7.2285546428571407E-7"/>
    <n v="6.7463678571428583E-7"/>
    <m/>
    <m/>
    <m/>
    <m/>
    <m/>
    <m/>
  </r>
  <r>
    <x v="60"/>
    <x v="4"/>
    <n v="3.07998E-7"/>
    <n v="3.07998E-7"/>
    <n v="3.6399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1"/>
    <x v="0"/>
    <n v="3.141016624999998E-6"/>
    <n v="3.273360125E-6"/>
    <n v="3.0861108749999985E-6"/>
    <n v="-9.1041071428571451E-9"/>
    <n v="1.57499166666667E-8"/>
    <n v="-4.1666785714289173E-9"/>
    <n v="3.1819851071428551E-6"/>
    <n v="3.2024854999999997E-6"/>
    <n v="3.1048609285714286E-6"/>
    <n v="-6.5115426249999943E-7"/>
    <n v="-6.9898787499999996E-7"/>
    <n v="-6.364885624999995E-7"/>
    <n v="3.3611041374999967E-6"/>
    <n v="3.5117827999999994E-6"/>
    <n v="3.3277027374999976E-6"/>
  </r>
  <r>
    <x v="61"/>
    <x v="1"/>
    <n v="1.7490076249999976E-6"/>
    <n v="1.7714294999999987E-6"/>
    <n v="1.7646481249999987E-6"/>
    <n v="-2.4062500000009654E-9"/>
    <n v="-2.4999999999998776E-9"/>
    <n v="-4.9791071428575093E-9"/>
    <n v="1.7598357500000019E-6"/>
    <n v="1.7826794999999982E-6"/>
    <n v="1.7870541071428575E-6"/>
    <m/>
    <m/>
    <m/>
    <m/>
    <m/>
    <m/>
  </r>
  <r>
    <x v="61"/>
    <x v="2"/>
    <n v="1.0416822499999986E-6"/>
    <n v="1.0348462499999999E-6"/>
    <n v="1.0866899999999988E-6"/>
    <n v="-1.0104285714294134E-9"/>
    <n v="-1.6615000000000078E-9"/>
    <n v="-3.1926428571427434E-9"/>
    <n v="1.0462291785714311E-6"/>
    <n v="1.042323E-6"/>
    <n v="1.1010568928571411E-6"/>
    <m/>
    <m/>
    <m/>
    <m/>
    <m/>
    <m/>
  </r>
  <r>
    <x v="61"/>
    <x v="3"/>
    <n v="6.9350224999999991E-7"/>
    <n v="6.6064899999999995E-7"/>
    <n v="7.3548825000000003E-7"/>
    <n v="-7.0961904761913378E-10"/>
    <n v="-1.2108571428571457E-9"/>
    <n v="-2.0311904761904751E-9"/>
    <n v="6.9669553571428598E-7"/>
    <n v="6.6609785714285711E-7"/>
    <n v="7.4462860714285713E-7"/>
    <m/>
    <m/>
    <m/>
    <m/>
    <m/>
    <m/>
  </r>
  <r>
    <x v="61"/>
    <x v="4"/>
    <n v="4.12998E-7"/>
    <n v="3.3381099999999902E-7"/>
    <n v="4.1824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2"/>
    <x v="0"/>
    <n v="3.2538912499999988E-6"/>
    <n v="3.5054527499999958E-6"/>
    <n v="3.1412352499999986E-6"/>
    <n v="-7.1458333333327372E-9"/>
    <n v="8.1875000000006035E-9"/>
    <n v="-8.0415476190472595E-9"/>
    <n v="3.2860474999999961E-6"/>
    <n v="3.468608999999993E-6"/>
    <n v="3.1774222142857112E-6"/>
    <n v="-6.8149339999999973E-7"/>
    <n v="-7.4568679999999893E-7"/>
    <n v="-6.5599677499999979E-7"/>
    <n v="3.4845538249999981E-6"/>
    <n v="3.7874572999999952E-6"/>
    <n v="3.3946026749999985E-6"/>
  </r>
  <r>
    <x v="62"/>
    <x v="1"/>
    <n v="1.7965853749999973E-6"/>
    <n v="1.9655689999999971E-6"/>
    <n v="1.7790853749999988E-6"/>
    <n v="-2.7915357142859584E-9"/>
    <n v="-7.1561904761916484E-9"/>
    <n v="-4.6457738095241705E-9"/>
    <n v="1.8091472857142841E-6"/>
    <n v="1.9977718571428593E-6"/>
    <n v="1.7999913571428576E-6"/>
    <m/>
    <m/>
    <m/>
    <m/>
    <m/>
    <m/>
  </r>
  <r>
    <x v="62"/>
    <x v="2"/>
    <n v="1.056830625E-6"/>
    <n v="1.1432912499999987E-6"/>
    <n v="1.0891510000000002E-6"/>
    <n v="-1.4114166666666484E-9"/>
    <n v="-3.7186190476198898E-9"/>
    <n v="-2.9166190476190486E-9"/>
    <n v="1.063182E-6"/>
    <n v="1.1600250357142883E-6"/>
    <n v="1.1022757857142859E-6"/>
    <m/>
    <m/>
    <m/>
    <m/>
    <m/>
    <m/>
  </r>
  <r>
    <x v="62"/>
    <x v="3"/>
    <n v="6.9668787499999989E-7"/>
    <n v="7.5573649999999987E-7"/>
    <n v="7.4559212499999982E-7"/>
    <n v="-6.3284523809520161E-10"/>
    <n v="-2.6158809523810367E-9"/>
    <n v="-1.3684880952380806E-9"/>
    <n v="6.995356785714283E-7"/>
    <n v="7.6750796428571453E-7"/>
    <n v="7.5175032142857119E-7"/>
    <m/>
    <m/>
    <m/>
    <m/>
    <m/>
    <m/>
  </r>
  <r>
    <x v="62"/>
    <x v="4"/>
    <n v="3.9637299999999902E-7"/>
    <n v="3.8193500000000001E-7"/>
    <n v="3.7799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3"/>
    <x v="0"/>
    <n v="3.2545474999999986E-6"/>
    <n v="3.3542972499999989E-6"/>
    <n v="3.0898294999999978E-6"/>
    <n v="-8.2083333333336798E-9"/>
    <n v="-1.1291666666666539E-8"/>
    <n v="-1.5854023809523779E-8"/>
    <n v="3.291485E-6"/>
    <n v="3.4051097499999985E-6"/>
    <n v="3.1611726071428548E-6"/>
    <n v="-6.8308888749999963E-7"/>
    <n v="-6.917637124999997E-7"/>
    <n v="-6.3578997499999912E-7"/>
    <n v="3.500362412499998E-6"/>
    <n v="3.5842214624999985E-6"/>
    <n v="3.299266724999996E-6"/>
  </r>
  <r>
    <x v="63"/>
    <x v="1"/>
    <n v="1.8048427499999989E-6"/>
    <n v="1.8664753749999987E-6"/>
    <n v="1.7111638749999951E-6"/>
    <n v="-2.8905238095239297E-9"/>
    <n v="-3.7187500000003621E-9"/>
    <n v="-4.4479166666659451E-9"/>
    <n v="1.8178501071428565E-6"/>
    <n v="1.8832097500000002E-6"/>
    <n v="1.7311794999999917E-6"/>
    <m/>
    <m/>
    <m/>
    <m/>
    <m/>
    <m/>
  </r>
  <r>
    <x v="63"/>
    <x v="2"/>
    <n v="1.0857876249999987E-6"/>
    <n v="1.1183812499999999E-6"/>
    <n v="1.0390025000000001E-6"/>
    <n v="-1.1848928571422706E-9"/>
    <n v="-2.0442619047619079E-9"/>
    <n v="-1.901000000000009E-9"/>
    <n v="1.0911196428571388E-6"/>
    <n v="1.1275804285714285E-6"/>
    <n v="1.0475570000000002E-6"/>
    <m/>
    <m/>
    <m/>
    <m/>
    <m/>
    <m/>
  </r>
  <r>
    <x v="63"/>
    <x v="3"/>
    <n v="7.3755287499999988E-7"/>
    <n v="7.5356274999999984E-7"/>
    <n v="7.0605312500000001E-7"/>
    <n v="-6.0025000000000152E-10"/>
    <n v="-1.5234047619046849E-9"/>
    <n v="-1.0559404761904669E-9"/>
    <n v="7.4025399999999993E-7"/>
    <n v="7.604180714285709E-7"/>
    <n v="7.1080485714285706E-7"/>
    <m/>
    <m/>
    <m/>
    <m/>
    <m/>
    <m/>
  </r>
  <r>
    <x v="63"/>
    <x v="4"/>
    <n v="3.72748E-7"/>
    <n v="4.5193499999999998E-7"/>
    <n v="4.13435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4"/>
    <x v="0"/>
    <n v="3.3903904999999983E-6"/>
    <n v="3.5417649999999973E-6"/>
    <n v="2.8610181249999985E-6"/>
    <n v="-8.3956904761901406E-9"/>
    <n v="-1.0437452380952854E-8"/>
    <n v="-1.2708214285717367E-9"/>
    <n v="3.4281711071428538E-6"/>
    <n v="3.5887335357142849E-6"/>
    <n v="2.8667368214285712E-6"/>
    <n v="-7.1483618749999942E-7"/>
    <n v="-7.3367477499999972E-7"/>
    <n v="-5.4190557499999963E-7"/>
    <n v="3.6381318624999973E-6"/>
    <n v="3.7739577499999979E-6"/>
    <n v="3.030897174999998E-6"/>
  </r>
  <r>
    <x v="64"/>
    <x v="1"/>
    <n v="1.8554284999999976E-6"/>
    <n v="1.9384441249999998E-6"/>
    <n v="1.701320125E-6"/>
    <n v="-2.7708333333333437E-9"/>
    <n v="-3.9479166666666768E-9"/>
    <n v="-5.3229166666666692E-9"/>
    <n v="1.8678972499999976E-6"/>
    <n v="1.95620975E-6"/>
    <n v="1.72527325E-6"/>
    <m/>
    <m/>
    <m/>
    <m/>
    <m/>
    <m/>
  </r>
  <r>
    <x v="64"/>
    <x v="2"/>
    <n v="1.1071978749999987E-6"/>
    <n v="1.1586036249999987E-6"/>
    <n v="1.0752603749999975E-6"/>
    <n v="-1.3750119047627546E-9"/>
    <n v="-2.3750119047615467E-9"/>
    <n v="-3.5728690476183324E-9"/>
    <n v="1.1133854285714312E-6"/>
    <n v="1.1692911785714255E-6"/>
    <n v="1.0913382857142799E-6"/>
    <m/>
    <m/>
    <m/>
    <m/>
    <m/>
    <m/>
  </r>
  <r>
    <x v="64"/>
    <x v="3"/>
    <n v="7.4235162499999983E-7"/>
    <n v="7.664823749999999E-7"/>
    <n v="7.7230662499999989E-7"/>
    <n v="-9.0632142857151563E-10"/>
    <n v="-1.7617976190476161E-9"/>
    <n v="-1.9883452380952404E-9"/>
    <n v="7.4643007142857166E-7"/>
    <n v="7.7441046428571417E-7"/>
    <n v="7.8125417857142849E-7"/>
    <m/>
    <m/>
    <m/>
    <m/>
    <m/>
    <m/>
  </r>
  <r>
    <x v="64"/>
    <x v="4"/>
    <n v="3.72748E-7"/>
    <n v="4.5937199999999901E-7"/>
    <n v="6.1599700000000003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5"/>
    <x v="0"/>
    <n v="3.1716414999999966E-6"/>
    <n v="3.3490472499999989E-6"/>
    <n v="3.1744852499999986E-6"/>
    <n v="-9.7707857142846364E-9"/>
    <n v="-3.2498571428563244E-9"/>
    <n v="-4.0000952380944316E-9"/>
    <n v="3.2156100357142773E-6"/>
    <n v="3.3636716071428522E-6"/>
    <n v="3.1924856785714235E-6"/>
    <n v="-6.6171857499999893E-7"/>
    <n v="-6.9560541249999963E-7"/>
    <n v="-6.4070092499999982E-7"/>
    <n v="3.402320749999995E-6"/>
    <n v="3.567156087499998E-6"/>
    <n v="3.3876960749999992E-6"/>
  </r>
  <r>
    <x v="65"/>
    <x v="1"/>
    <n v="1.7637731249999964E-6"/>
    <n v="1.8300534999999972E-6"/>
    <n v="1.7915541250000001E-6"/>
    <n v="-3.416583333333202E-9"/>
    <n v="-2.8333333333340527E-9"/>
    <n v="-6.0415595238095235E-9"/>
    <n v="1.7791477499999958E-6"/>
    <n v="1.8428035000000004E-6"/>
    <n v="1.8187411428571429E-6"/>
    <m/>
    <m/>
    <m/>
    <m/>
    <m/>
    <m/>
  </r>
  <r>
    <x v="65"/>
    <x v="2"/>
    <n v="1.0529751249999989E-6"/>
    <n v="1.082752625E-6"/>
    <n v="1.11053375E-6"/>
    <n v="-1.1640595238086749E-9"/>
    <n v="-1.8072738095238179E-9"/>
    <n v="-3.0260476190476157E-9"/>
    <n v="1.058213392857138E-6"/>
    <n v="1.0908853571428571E-6"/>
    <n v="1.1241509642857143E-6"/>
    <m/>
    <m/>
    <m/>
    <m/>
    <m/>
    <m/>
  </r>
  <r>
    <x v="65"/>
    <x v="3"/>
    <n v="7.050003749999998E-7"/>
    <n v="7.0759787500000003E-7"/>
    <n v="7.6927137499999981E-7"/>
    <n v="-9.7658333333331918E-10"/>
    <n v="-1.3750357142857191E-9"/>
    <n v="-1.1600833333332746E-9"/>
    <n v="7.0939499999999969E-7"/>
    <n v="7.1378553571428572E-7"/>
    <n v="7.7449174999999957E-7"/>
    <m/>
    <m/>
    <m/>
    <m/>
    <m/>
    <m/>
  </r>
  <r>
    <x v="65"/>
    <x v="4"/>
    <n v="3.9243500000000001E-7"/>
    <n v="4.3224799999999901E-7"/>
    <n v="4.82121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6"/>
    <x v="0"/>
    <n v="3.2587037499999988E-6"/>
    <n v="3.3195161249999984E-6"/>
    <n v="3.1893602499999999E-6"/>
    <n v="-9.2291666666663183E-9"/>
    <n v="-5.8541309523801165E-9"/>
    <n v="-4.1666666666667278E-10"/>
    <n v="3.3002349999999971E-6"/>
    <n v="3.3458597142857091E-6"/>
    <n v="3.1912352499999998E-6"/>
    <n v="-6.6931739999999948E-7"/>
    <n v="-6.930624624999996E-7"/>
    <n v="-6.5542939999999982E-7"/>
    <n v="3.4804059499999978E-6"/>
    <n v="3.5449585374999982E-6"/>
    <n v="3.4479678249999987E-6"/>
  </r>
  <r>
    <x v="66"/>
    <x v="1"/>
    <n v="1.8217411249999975E-6"/>
    <n v="1.8255691249999986E-6"/>
    <n v="1.8334442499999986E-6"/>
    <n v="-3.6667023809518934E-9"/>
    <n v="-4.1979166666663043E-9"/>
    <n v="-4.4686904761913142E-9"/>
    <n v="1.8382412857142811E-6"/>
    <n v="1.844459749999997E-6"/>
    <n v="1.8535533571428595E-6"/>
    <m/>
    <m/>
    <m/>
    <m/>
    <m/>
    <m/>
  </r>
  <r>
    <x v="66"/>
    <x v="2"/>
    <n v="1.0925962500000001E-6"/>
    <n v="1.06891675E-6"/>
    <n v="1.1538458749999963E-6"/>
    <n v="-2.1406428571428587E-9"/>
    <n v="-2.1666190476190477E-9"/>
    <n v="-2.9947738095241604E-9"/>
    <n v="1.102229142857143E-6"/>
    <n v="1.0786665357142857E-6"/>
    <n v="1.167322357142855E-6"/>
    <m/>
    <m/>
    <m/>
    <m/>
    <m/>
    <m/>
  </r>
  <r>
    <x v="66"/>
    <x v="3"/>
    <n v="7.3248062499999978E-7"/>
    <n v="6.9573075000000012E-7"/>
    <n v="8.0562474999999996E-7"/>
    <n v="-9.8960714285699781E-10"/>
    <n v="-1.4452380952380905E-9"/>
    <n v="-1.4947857142857461E-9"/>
    <n v="7.3693385714285633E-7"/>
    <n v="7.0223432142857158E-7"/>
    <n v="8.1235128571428578E-7"/>
    <m/>
    <m/>
    <m/>
    <m/>
    <m/>
    <m/>
  </r>
  <r>
    <x v="66"/>
    <x v="4"/>
    <n v="4.5674699999999998E-7"/>
    <n v="4.1912299999999999E-7"/>
    <n v="4.26122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7"/>
    <x v="0"/>
    <n v="3.1985476249999985E-6"/>
    <n v="3.3431407499999975E-6"/>
    <n v="3.1596103750000003E-6"/>
    <n v="-6.7500119047624855E-9"/>
    <n v="-6.2708095238097355E-9"/>
    <n v="-1.0166583333333326E-8"/>
    <n v="3.2289226785714296E-6"/>
    <n v="3.3713593928571411E-6"/>
    <n v="3.2053600000000004E-6"/>
    <n v="-6.7903932499999948E-7"/>
    <n v="-7.0714851249999919E-7"/>
    <n v="-6.6128237499999994E-7"/>
    <n v="3.4481334749999971E-6"/>
    <n v="3.5720381374999959E-6"/>
    <n v="3.3682627999999989E-6"/>
  </r>
  <r>
    <x v="67"/>
    <x v="1"/>
    <n v="1.7679291249999976E-6"/>
    <n v="1.8018348749999962E-6"/>
    <n v="1.7183826249999974E-6"/>
    <n v="-2.3541547619038102E-9"/>
    <n v="-2.8958214285710773E-9"/>
    <n v="-4.3437499999995215E-9"/>
    <n v="1.7785228214285647E-6"/>
    <n v="1.8148660714285661E-6"/>
    <n v="1.7379294999999951E-6"/>
    <m/>
    <m/>
    <m/>
    <m/>
    <m/>
    <m/>
  </r>
  <r>
    <x v="67"/>
    <x v="2"/>
    <n v="1.0499676249999973E-6"/>
    <n v="1.0571041249999988E-6"/>
    <n v="9.9730375000000001E-7"/>
    <n v="-1.4193214285709679E-9"/>
    <n v="-1.604178571428202E-9"/>
    <n v="-2.1588809523809432E-9"/>
    <n v="1.0563545714285667E-6"/>
    <n v="1.0643229285714257E-6"/>
    <n v="1.0070187142857143E-6"/>
    <m/>
    <m/>
    <m/>
    <m/>
    <m/>
    <m/>
  </r>
  <r>
    <x v="67"/>
    <x v="3"/>
    <n v="7.0263512499999978E-7"/>
    <n v="6.8513524999999977E-7"/>
    <n v="6.6878362499999974E-7"/>
    <n v="-6.6272619047604982E-10"/>
    <n v="-9.7533333333324063E-10"/>
    <n v="-1.0612023809522851E-9"/>
    <n v="7.0561739285714202E-7"/>
    <n v="6.8952424999999937E-7"/>
    <n v="6.7355903571428504E-7"/>
    <m/>
    <m/>
    <m/>
    <m/>
    <m/>
    <m/>
  </r>
  <r>
    <x v="67"/>
    <x v="4"/>
    <n v="3.3599799999999999E-7"/>
    <n v="3.65748E-7"/>
    <n v="3.7799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8"/>
    <x v="0"/>
    <n v="3.1830162500000001E-6"/>
    <n v="3.2937037499999976E-6"/>
    <n v="3.1322668749999961E-6"/>
    <n v="-8.3125000000000058E-9"/>
    <n v="-9.2708333333338175E-9"/>
    <n v="-1.0020702380952264E-8"/>
    <n v="3.2204225E-6"/>
    <n v="3.3354224999999997E-6"/>
    <n v="3.1773600357142811E-6"/>
    <n v="-6.7664264999999972E-7"/>
    <n v="-6.9666927499999954E-7"/>
    <n v="-6.5582597499999918E-7"/>
    <n v="3.447853174999998E-6"/>
    <n v="3.5310765499999981E-6"/>
    <n v="3.369133824999996E-6"/>
  </r>
  <r>
    <x v="68"/>
    <x v="1"/>
    <n v="1.7889292499999961E-6"/>
    <n v="1.8105850000000001E-6"/>
    <n v="1.7508669999999974E-6"/>
    <n v="-2.6248809523813128E-9"/>
    <n v="-3.3959047619047529E-9"/>
    <n v="-3.7083333333333397E-9"/>
    <n v="1.800741214285712E-6"/>
    <n v="1.8258665714285715E-6"/>
    <n v="1.7675544999999974E-6"/>
    <m/>
    <m/>
    <m/>
    <m/>
    <m/>
    <m/>
  </r>
  <r>
    <x v="68"/>
    <x v="2"/>
    <n v="1.0686433749999989E-6"/>
    <n v="1.0455651249999998E-6"/>
    <n v="1.0460026249999999E-6"/>
    <n v="-1.6614880952384455E-9"/>
    <n v="-2.1041547619047518E-9"/>
    <n v="-2.0416071428571559E-9"/>
    <n v="1.0761200714285718E-6"/>
    <n v="1.0550338214285712E-6"/>
    <n v="1.0551898571428572E-6"/>
    <m/>
    <m/>
    <m/>
    <m/>
    <m/>
    <m/>
  </r>
  <r>
    <x v="68"/>
    <x v="3"/>
    <n v="7.0953924999999959E-7"/>
    <n v="6.7967974999999984E-7"/>
    <n v="7.0114500000000002E-7"/>
    <n v="-7.4216666666663159E-10"/>
    <n v="-1.0129999999999172E-9"/>
    <n v="-9.2442857142857475E-10"/>
    <n v="7.128789999999994E-7"/>
    <n v="6.8423824999999947E-7"/>
    <n v="7.0530492857142857E-7"/>
    <m/>
    <m/>
    <m/>
    <m/>
    <m/>
    <m/>
  </r>
  <r>
    <x v="68"/>
    <x v="4"/>
    <n v="3.3949799999999999E-7"/>
    <n v="3.7580999999999998E-7"/>
    <n v="3.7799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69"/>
    <x v="0"/>
    <n v="3.2250162499999986E-6"/>
    <n v="3.2228287499999972E-6"/>
    <n v="3.1246104999999988E-6"/>
    <n v="-1.1604166666666302E-8"/>
    <n v="-7.0624999999995181E-9"/>
    <n v="-1.1624857142856562E-8"/>
    <n v="3.2772349999999971E-6"/>
    <n v="3.2546099999999949E-6"/>
    <n v="3.1769223571428535E-6"/>
    <n v="-6.7318504999999963E-7"/>
    <n v="-6.7288289999999954E-7"/>
    <n v="-6.370287124999997E-7"/>
    <n v="3.4435643749999983E-6"/>
    <n v="3.4286606999999984E-6"/>
    <n v="3.3271327624999984E-6"/>
  </r>
  <r>
    <x v="69"/>
    <x v="1"/>
    <n v="1.7626794999999988E-6"/>
    <n v="1.7399295000000001E-6"/>
    <n v="1.7383982499999989E-6"/>
    <n v="-4.0624999999993986E-9"/>
    <n v="-3.9583333333333357E-9"/>
    <n v="-4.1458333333339387E-9"/>
    <n v="1.7809607499999961E-6"/>
    <n v="1.7577420000000002E-6"/>
    <n v="1.7570545000000017E-6"/>
    <m/>
    <m/>
    <m/>
    <m/>
    <m/>
    <m/>
  </r>
  <r>
    <x v="69"/>
    <x v="2"/>
    <n v="1.0399868749999989E-6"/>
    <n v="1.0225417499999987E-6"/>
    <n v="1.0513892499999987E-6"/>
    <n v="-1.7760119047613072E-9"/>
    <n v="-2.1875238095246538E-9"/>
    <n v="-2.0287380952386934E-9"/>
    <n v="1.0479789285714247E-6"/>
    <n v="1.0323856071428596E-6"/>
    <n v="1.0605185714285728E-6"/>
    <m/>
    <m/>
    <m/>
    <m/>
    <m/>
    <m/>
  </r>
  <r>
    <x v="69"/>
    <x v="3"/>
    <n v="7.0386549999999984E-7"/>
    <n v="6.7276199999999973E-7"/>
    <n v="7.143381249999999E-7"/>
    <n v="-1.1445476190476307E-9"/>
    <n v="-1.2864285714286424E-9"/>
    <n v="-1.0325119047619421E-9"/>
    <n v="7.0901596428571417E-7"/>
    <n v="6.7855092857142857E-7"/>
    <n v="7.1898442857142861E-7"/>
    <m/>
    <m/>
    <m/>
    <m/>
    <m/>
    <m/>
  </r>
  <r>
    <x v="69"/>
    <x v="4"/>
    <n v="3.8849800000000002E-7"/>
    <n v="3.9199800000000001E-7"/>
    <n v="4.51497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0"/>
    <x v="0"/>
    <n v="3.1884852499999984E-6"/>
    <n v="1.0737077625000001E-5"/>
    <n v="3.1012044999999986E-6"/>
    <n v="-8.4165238095239282E-9"/>
    <n v="-2.9370708452380953E-6"/>
    <n v="-1.0104023809524392E-8"/>
    <n v="3.2263596071428562E-6"/>
    <n v="2.3953896428571428E-5"/>
    <n v="3.1466726071428582E-6"/>
    <n v="-6.7560776249999956E-7"/>
    <n v="-1.9635898749999999E-6"/>
    <n v="-6.4856079999999949E-7"/>
    <n v="3.4284325624999979E-6"/>
    <n v="9.8592047999999992E-6"/>
    <n v="3.3300679499999976E-6"/>
  </r>
  <r>
    <x v="70"/>
    <x v="1"/>
    <n v="1.7496638749999986E-6"/>
    <n v="3.2842973749999983E-6"/>
    <n v="1.7100701249999986E-6"/>
    <n v="-2.572916666665827E-9"/>
    <n v="1.1624964285714624E-8"/>
    <n v="-3.4062499999996388E-9"/>
    <n v="1.7612419999999948E-6"/>
    <n v="3.2319850357142823E-6"/>
    <n v="1.7253982499999971E-6"/>
    <m/>
    <m/>
    <m/>
    <m/>
    <m/>
    <m/>
  </r>
  <r>
    <x v="70"/>
    <x v="2"/>
    <n v="1.0353385E-6"/>
    <n v="2.378239E-6"/>
    <n v="1.0407799999999974E-6"/>
    <n v="-1.5000238095238144E-9"/>
    <n v="-5.4166666666666854E-9"/>
    <n v="-1.601595238096436E-9"/>
    <n v="1.0420886071428572E-6"/>
    <n v="2.402614E-6"/>
    <n v="1.0479871785714313E-6"/>
    <m/>
    <m/>
    <m/>
    <m/>
    <m/>
    <m/>
  </r>
  <r>
    <x v="70"/>
    <x v="3"/>
    <n v="6.9856074999999968E-7"/>
    <n v="1.7625698749999989E-6"/>
    <n v="7.1287512499999996E-7"/>
    <n v="-6.0023809523824144E-10"/>
    <n v="-7.6769404761905878E-9"/>
    <n v="-8.6194047619047386E-10"/>
    <n v="7.0126182142857173E-7"/>
    <n v="1.7971161071428566E-6"/>
    <n v="7.1675385714285705E-7"/>
    <m/>
    <m/>
    <m/>
    <m/>
    <m/>
    <m/>
  </r>
  <r>
    <x v="70"/>
    <x v="4"/>
    <n v="3.3599799999999999E-7"/>
    <n v="1.679992E-6"/>
    <n v="3.56997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1"/>
    <x v="0"/>
    <n v="3.2740162500000002E-6"/>
    <n v="3.2934849999999963E-6"/>
    <n v="3.108642125E-6"/>
    <n v="-1.0437500000000012E-8"/>
    <n v="-9.833333333332978E-9"/>
    <n v="-1.3729083333333313E-8"/>
    <n v="3.3209850000000003E-6"/>
    <n v="3.3377349999999946E-6"/>
    <n v="3.1704229999999997E-6"/>
    <n v="-6.9705471250000017E-7"/>
    <n v="-6.9416598749999924E-7"/>
    <n v="-6.3189618749999982E-7"/>
    <n v="3.5262009624999998E-6"/>
    <n v="3.5230828374999969E-6"/>
    <n v="3.302498687499999E-6"/>
  </r>
  <r>
    <x v="71"/>
    <x v="1"/>
    <n v="1.80391325E-6"/>
    <n v="1.7845542499999999E-6"/>
    <n v="1.7036169999999987E-6"/>
    <n v="-3.5102619047619113E-9"/>
    <n v="-4.9376428571428473E-9"/>
    <n v="-4.1874999999994006E-9"/>
    <n v="1.8197094285714286E-6"/>
    <n v="1.8067736428571426E-6"/>
    <n v="1.7224607499999959E-6"/>
    <m/>
    <m/>
    <m/>
    <m/>
    <m/>
    <m/>
  </r>
  <r>
    <x v="71"/>
    <x v="2"/>
    <n v="1.0579789999999974E-6"/>
    <n v="1.0603307499999998E-6"/>
    <n v="1.054725125E-6"/>
    <n v="-1.7604047619045126E-9"/>
    <n v="-2.4844047619047611E-9"/>
    <n v="-2.0702976190476251E-9"/>
    <n v="1.0659008214285677E-6"/>
    <n v="1.0715105714285713E-6"/>
    <n v="1.0640414642857143E-6"/>
    <m/>
    <m/>
    <m/>
    <m/>
    <m/>
    <m/>
  </r>
  <r>
    <x v="71"/>
    <x v="3"/>
    <n v="6.9715262500000006E-7"/>
    <n v="6.9924437499999984E-7"/>
    <n v="7.3219337499999995E-7"/>
    <n v="-8.5936904761904612E-10"/>
    <n v="-1.2668928571428502E-9"/>
    <n v="-1.1419642857142814E-9"/>
    <n v="7.0101978571428576E-7"/>
    <n v="7.0494539285714264E-7"/>
    <n v="7.3733221428571425E-7"/>
    <m/>
    <m/>
    <m/>
    <m/>
    <m/>
    <m/>
  </r>
  <r>
    <x v="71"/>
    <x v="4"/>
    <n v="3.4212299999999902E-7"/>
    <n v="3.6530999999999998E-7"/>
    <n v="4.34873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2"/>
    <x v="0"/>
    <n v="3.2560787500000003E-6"/>
    <n v="3.3457661250000001E-6"/>
    <n v="3.0985796249999991E-6"/>
    <n v="-6.2291666666666621E-9"/>
    <n v="-5.0207976190475979E-9"/>
    <n v="-1.3062416666665839E-8"/>
    <n v="3.2841100000000003E-6"/>
    <n v="3.3683597142857144E-6"/>
    <n v="3.1573604999999952E-6"/>
    <n v="-6.930325124999997E-7"/>
    <n v="-7.0515674999999985E-7"/>
    <n v="-6.3370638749999968E-7"/>
    <n v="3.5027977874999987E-6"/>
    <n v="3.5806015499999991E-6"/>
    <n v="3.2665364124999988E-6"/>
  </r>
  <r>
    <x v="72"/>
    <x v="1"/>
    <n v="1.7678201249999963E-6"/>
    <n v="1.8192804999999986E-6"/>
    <n v="1.6534138749999987E-6"/>
    <n v="-2.6979166666665498E-9"/>
    <n v="-4.2968333333334581E-9"/>
    <n v="-3.9270833333329801E-9"/>
    <n v="1.7799607499999958E-6"/>
    <n v="1.8386162499999991E-6"/>
    <n v="1.6710857499999972E-6"/>
    <m/>
    <m/>
    <m/>
    <m/>
    <m/>
    <m/>
  </r>
  <r>
    <x v="72"/>
    <x v="2"/>
    <n v="1.063447875E-6"/>
    <n v="1.0762996249999974E-6"/>
    <n v="9.8551849999999969E-7"/>
    <n v="-1.1353928571428732E-9"/>
    <n v="-1.8697738095238013E-9"/>
    <n v="-2.0677380952381263E-9"/>
    <n v="1.0685571428571429E-6"/>
    <n v="1.0847136071428545E-6"/>
    <n v="9.9482332142857134E-7"/>
    <m/>
    <m/>
    <m/>
    <m/>
    <m/>
    <m/>
  </r>
  <r>
    <x v="72"/>
    <x v="3"/>
    <n v="7.1265649999999983E-7"/>
    <n v="7.0937524999999994E-7"/>
    <n v="6.6563924999999979E-7"/>
    <n v="-6.3019047619043328E-10"/>
    <n v="-9.9992857142858529E-10"/>
    <n v="-1.1444999999999435E-9"/>
    <n v="7.1549235714285675E-7"/>
    <n v="7.138749285714286E-7"/>
    <n v="6.707894999999995E-7"/>
    <m/>
    <m/>
    <m/>
    <m/>
    <m/>
    <m/>
  </r>
  <r>
    <x v="72"/>
    <x v="4"/>
    <n v="3.18498E-7"/>
    <n v="3.7493500000000002E-7"/>
    <n v="4.23934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3"/>
    <x v="0"/>
    <n v="3.0963919999999986E-6"/>
    <n v="3.2840788749999964E-6"/>
    <n v="3.1307357499999985E-6"/>
    <n v="-7.6040714285720254E-9"/>
    <n v="1.7895773809524162E-8"/>
    <n v="-9.8332380952386848E-9"/>
    <n v="3.1306103214285726E-6"/>
    <n v="3.2035478928571376E-6"/>
    <n v="3.1749853214285725E-6"/>
    <n v="-6.3585959999999969E-7"/>
    <n v="-6.8713586249999923E-7"/>
    <n v="-6.3317192499999983E-7"/>
    <n v="3.3102135249999982E-6"/>
    <n v="3.5269079374999963E-6"/>
    <n v="3.3490611999999988E-6"/>
  </r>
  <r>
    <x v="73"/>
    <x v="1"/>
    <n v="1.7285542499999974E-6"/>
    <n v="1.840116E-6"/>
    <n v="1.7808354999999985E-6"/>
    <n v="-1.9583571428566578E-9"/>
    <n v="-4.0416666666666656E-9"/>
    <n v="-5.1456904761908353E-9"/>
    <n v="1.7373668571428524E-6"/>
    <n v="1.8583035000000001E-6"/>
    <n v="1.8039911071428572E-6"/>
    <m/>
    <m/>
    <m/>
    <m/>
    <m/>
    <m/>
  </r>
  <r>
    <x v="73"/>
    <x v="2"/>
    <n v="1.0507331249999999E-6"/>
    <n v="1.0807017499999975E-6"/>
    <n v="1.0998151250000002E-6"/>
    <n v="-1.3724166666666709E-9"/>
    <n v="-2.2109285714292957E-9"/>
    <n v="-2.5989880952381038E-9"/>
    <n v="1.056909E-6"/>
    <n v="1.0906509285714295E-6"/>
    <n v="1.1115105714285716E-6"/>
    <m/>
    <m/>
    <m/>
    <m/>
    <m/>
    <m/>
  </r>
  <r>
    <x v="73"/>
    <x v="3"/>
    <n v="7.1224624999999999E-7"/>
    <n v="7.0829512499999974E-7"/>
    <n v="7.6209374999999986E-7"/>
    <n v="3.8545238095238381E-10"/>
    <n v="-1.2252023809524395E-9"/>
    <n v="-1.0234523809524593E-9"/>
    <n v="7.1051171428571422E-7"/>
    <n v="7.1380853571428572E-7"/>
    <n v="7.6669928571428589E-7"/>
    <m/>
    <m/>
    <m/>
    <m/>
    <m/>
    <m/>
  </r>
  <r>
    <x v="73"/>
    <x v="4"/>
    <n v="4.2524799999999902E-7"/>
    <n v="4.1431000000000001E-7"/>
    <n v="4.74246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4"/>
    <x v="0"/>
    <n v="3.365234374999996E-6"/>
    <n v="3.375296874999999E-6"/>
    <n v="2.3911452499999986E-6"/>
    <n v="-1.0416511904762257E-8"/>
    <n v="-8.0416785714287319E-9"/>
    <n v="-1.0645833333333922E-8"/>
    <n v="3.412108678571426E-6"/>
    <n v="3.4114844285714285E-6"/>
    <n v="2.4390515000000012E-6"/>
    <n v="-7.0561861249999914E-7"/>
    <n v="-7.1459832499999997E-7"/>
    <n v="-4.7423008749999961E-7"/>
    <n v="3.6076409374999956E-6"/>
    <n v="3.6032660999999993E-6"/>
    <n v="2.5510382874999979E-6"/>
  </r>
  <r>
    <x v="74"/>
    <x v="1"/>
    <n v="1.8521472499999986E-6"/>
    <n v="1.8114600000000001E-6"/>
    <n v="1.3714463749999986E-6"/>
    <n v="-2.9583333333336841E-9"/>
    <n v="-4.3541428571428598E-9"/>
    <n v="-2.5103928571434504E-9"/>
    <n v="1.8654597500000003E-6"/>
    <n v="1.831053642857143E-6"/>
    <n v="1.3827431428571441E-6"/>
    <m/>
    <m/>
    <m/>
    <m/>
    <m/>
    <m/>
  </r>
  <r>
    <x v="74"/>
    <x v="2"/>
    <n v="1.1047369999999963E-6"/>
    <n v="1.0620262500000001E-6"/>
    <n v="8.5971049999999955E-7"/>
    <n v="-1.3489761904772594E-9"/>
    <n v="-2.8125000000000033E-9"/>
    <n v="-1.8485714285715584E-10"/>
    <n v="1.1108073928571439E-6"/>
    <n v="1.0746825000000001E-6"/>
    <n v="8.6054235714285674E-7"/>
    <m/>
    <m/>
    <m/>
    <m/>
    <m/>
    <m/>
  </r>
  <r>
    <x v="74"/>
    <x v="3"/>
    <n v="7.3718387499999986E-7"/>
    <n v="6.8107450000000007E-7"/>
    <n v="6.2743999999999975E-7"/>
    <n v="-1.7184523809522845E-10"/>
    <n v="-1.2083571428571524E-9"/>
    <n v="-4.8559523809524733E-10"/>
    <n v="7.3795717857142839E-7"/>
    <n v="6.8651210714285729E-7"/>
    <n v="6.2962517857142837E-7"/>
    <m/>
    <m/>
    <m/>
    <m/>
    <m/>
    <m/>
  </r>
  <r>
    <x v="74"/>
    <x v="4"/>
    <n v="3.94623E-7"/>
    <n v="3.6749799999999902E-7"/>
    <n v="3.91998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5"/>
    <x v="0"/>
    <n v="3.20882875E-6"/>
    <n v="3.5015152499999986E-6"/>
    <n v="3.0974858749999988E-6"/>
    <n v="-6.3125000000000168E-9"/>
    <n v="-7.2708333333329559E-9"/>
    <n v="-1.1541630952381305E-8"/>
    <n v="3.237235E-6"/>
    <n v="3.5342339999999971E-6"/>
    <n v="3.1494232142857148E-6"/>
    <n v="-6.8528603749999973E-7"/>
    <n v="-7.3817268749999964E-7"/>
    <n v="-6.3465514999999966E-7"/>
    <n v="3.4660723874999985E-6"/>
    <n v="3.7631431124999978E-6"/>
    <n v="3.3088561499999976E-6"/>
  </r>
  <r>
    <x v="75"/>
    <x v="1"/>
    <n v="1.7621326249999976E-6"/>
    <n v="1.9255924999999976E-6"/>
    <n v="1.7304138749999977E-6"/>
    <n v="-2.5104166666664236E-9"/>
    <n v="-3.9843333333340683E-9"/>
    <n v="-3.8229166666666674E-9"/>
    <n v="1.7734294999999965E-6"/>
    <n v="1.9435220000000007E-6"/>
    <n v="1.7476169999999977E-6"/>
    <m/>
    <m/>
    <m/>
    <m/>
    <m/>
    <m/>
  </r>
  <r>
    <x v="75"/>
    <x v="2"/>
    <n v="1.06117825E-6"/>
    <n v="1.155869375E-6"/>
    <n v="1.0499676249999988E-6"/>
    <n v="-6.7966666666667228E-10"/>
    <n v="-2.3594880952381052E-9"/>
    <n v="-1.9297023809515438E-9"/>
    <n v="1.06423675E-6"/>
    <n v="1.1664870714285715E-6"/>
    <n v="1.0586512857142808E-6"/>
    <m/>
    <m/>
    <m/>
    <m/>
    <m/>
    <m/>
  </r>
  <r>
    <x v="75"/>
    <x v="3"/>
    <n v="7.1093375000000008E-7"/>
    <n v="7.734001249999998E-7"/>
    <n v="7.1433812499999979E-7"/>
    <n v="-4.4533333333333914E-10"/>
    <n v="-1.7616071428571686E-9"/>
    <n v="-1.3477499999999334E-9"/>
    <n v="7.1293775000000013E-7"/>
    <n v="7.8132735714285705E-7"/>
    <n v="7.2040299999999947E-7"/>
    <m/>
    <m/>
    <m/>
    <m/>
    <m/>
    <m/>
  </r>
  <r>
    <x v="75"/>
    <x v="4"/>
    <n v="3.07998E-7"/>
    <n v="3.8674799999999999E-7"/>
    <n v="4.32247999999999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6"/>
    <x v="0"/>
    <n v="3.3407348749999988E-6"/>
    <n v="3.2534537499999987E-6"/>
    <n v="2.9408615000000002E-6"/>
    <n v="-8.8749404761908445E-9"/>
    <n v="-1.3437499999999163E-8"/>
    <n v="-4.3331904761905054E-9"/>
    <n v="3.3806721071428574E-6"/>
    <n v="3.313922499999995E-6"/>
    <n v="2.9603608571428575E-6"/>
    <n v="-6.940223624999998E-7"/>
    <n v="-6.7527693749999963E-7"/>
    <n v="-5.946609499999999E-7"/>
    <n v="3.553170187499999E-6"/>
    <n v="3.4499658124999985E-6"/>
    <n v="3.160575549999999E-6"/>
  </r>
  <r>
    <x v="76"/>
    <x v="1"/>
    <n v="1.8009600000000002E-6"/>
    <n v="1.7528357499999988E-6"/>
    <n v="1.6970544999999976E-6"/>
    <n v="-2.9374047619047644E-9"/>
    <n v="-7.270833333334176E-9"/>
    <n v="-4.8541666666664272E-9"/>
    <n v="1.8141783214285715E-6"/>
    <n v="1.7855545000000026E-6"/>
    <n v="1.7188982499999966E-6"/>
    <m/>
    <m/>
    <m/>
    <m/>
    <m/>
    <m/>
  </r>
  <r>
    <x v="76"/>
    <x v="2"/>
    <n v="1.0754245E-6"/>
    <n v="1.0208466249999999E-6"/>
    <n v="1.0608774999999987E-6"/>
    <n v="-1.6093809523809382E-9"/>
    <n v="-4.1614642857142764E-9"/>
    <n v="-3.1510952380943983E-9"/>
    <n v="1.0826667142857144E-6"/>
    <n v="1.0395732142857142E-6"/>
    <n v="1.0750574285714235E-6"/>
    <m/>
    <m/>
    <m/>
    <m/>
    <m/>
    <m/>
  </r>
  <r>
    <x v="76"/>
    <x v="3"/>
    <n v="7.3458612499999988E-7"/>
    <n v="6.8010387499999972E-7"/>
    <n v="7.361719999999999E-7"/>
    <n v="-9.5053571428565793E-10"/>
    <n v="-2.2670119047619636E-9"/>
    <n v="-1.4453095238095637E-9"/>
    <n v="7.3886353571428531E-7"/>
    <n v="6.9030542857142852E-7"/>
    <n v="7.4267589285714293E-7"/>
    <m/>
    <m/>
    <m/>
    <m/>
    <m/>
    <m/>
  </r>
  <r>
    <x v="76"/>
    <x v="4"/>
    <n v="4.0381000000000001E-7"/>
    <n v="4.13435E-7"/>
    <n v="4.47997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7"/>
    <x v="0"/>
    <n v="3.2009538749999987E-6"/>
    <n v="3.2777349999999999E-6"/>
    <n v="3.1215482499999992E-6"/>
    <n v="-8.8957499999996613E-9"/>
    <n v="2.8749999999999716E-9"/>
    <n v="-1.070819047619085E-8"/>
    <n v="3.2409847499999974E-6"/>
    <n v="3.2647974999999999E-6"/>
    <n v="3.1697351071428579E-6"/>
    <n v="-6.746000749999995E-7"/>
    <n v="-6.8991794999999995E-7"/>
    <n v="-6.3829333749999991E-7"/>
    <n v="3.4562777749999977E-6"/>
    <n v="3.5182055249999992E-6"/>
    <n v="3.3498185124999984E-6"/>
  </r>
  <r>
    <x v="77"/>
    <x v="1"/>
    <n v="1.7904603749999974E-6"/>
    <n v="1.813100374999999E-6"/>
    <n v="1.7668357499999986E-6"/>
    <n v="-3.3749642857135678E-9"/>
    <n v="-3.3437500000005933E-9"/>
    <n v="-5.1874999999996527E-9"/>
    <n v="1.8056477142857084E-6"/>
    <n v="1.8281472500000017E-6"/>
    <n v="1.790179499999997E-6"/>
    <m/>
    <m/>
    <m/>
    <m/>
    <m/>
    <m/>
  </r>
  <r>
    <x v="77"/>
    <x v="2"/>
    <n v="1.0816041249999987E-6"/>
    <n v="1.0679051249999986E-6"/>
    <n v="1.0928696249999977E-6"/>
    <n v="-1.9478928571420379E-9"/>
    <n v="-1.9765595238098843E-9"/>
    <n v="-2.9582976190485737E-9"/>
    <n v="1.0903696428571378E-6"/>
    <n v="1.0767996428571431E-6"/>
    <n v="1.1061819642857162E-6"/>
    <m/>
    <m/>
    <m/>
    <m/>
    <m/>
    <m/>
  </r>
  <r>
    <x v="77"/>
    <x v="3"/>
    <n v="7.32371375E-7"/>
    <n v="6.9764487499999962E-7"/>
    <n v="7.5987887499999973E-7"/>
    <n v="-1.3202500000000011E-9"/>
    <n v="-1.2057261904761526E-9"/>
    <n v="-1.3177261904761623E-9"/>
    <n v="7.3831250000000001E-7"/>
    <n v="7.0307064285714229E-7"/>
    <n v="7.6580864285714244E-7"/>
    <m/>
    <m/>
    <m/>
    <m/>
    <m/>
    <m/>
  </r>
  <r>
    <x v="77"/>
    <x v="4"/>
    <n v="3.5699799999999998E-7"/>
    <n v="3.8587299999999998E-7"/>
    <n v="4.33559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8"/>
    <x v="0"/>
    <n v="3.2234849999999995E-6"/>
    <n v="3.3361409999999977E-6"/>
    <n v="3.0806422500000004E-6"/>
    <n v="-8.4999999999999884E-9"/>
    <n v="-6.8124761904747519E-9"/>
    <n v="-1.335416666666666E-8"/>
    <n v="3.2617349999999995E-6"/>
    <n v="3.3667971428571339E-6"/>
    <n v="3.1407360000000004E-6"/>
    <n v="-6.8392836249999973E-7"/>
    <n v="-7.0729364999999929E-7"/>
    <n v="-6.4211321249999987E-7"/>
    <n v="3.4857856874999985E-6"/>
    <n v="3.5702805749999965E-6"/>
    <n v="3.3242493874999989E-6"/>
  </r>
  <r>
    <x v="78"/>
    <x v="1"/>
    <n v="1.8015072499999986E-6"/>
    <n v="1.8124446249999972E-6"/>
    <n v="1.7303044999999985E-6"/>
    <n v="-2.8019523809522595E-9"/>
    <n v="-3.0518928571431033E-9"/>
    <n v="-4.7083333333341737E-9"/>
    <n v="1.8141160357142838E-6"/>
    <n v="1.8261781428571411E-6"/>
    <n v="1.7514920000000022E-6"/>
    <m/>
    <m/>
    <m/>
    <m/>
    <m/>
    <m/>
  </r>
  <r>
    <x v="78"/>
    <x v="2"/>
    <n v="1.0788151249999988E-6"/>
    <n v="1.0495573749999987E-6"/>
    <n v="1.0721431249999989E-6"/>
    <n v="-1.8177261904767924E-9"/>
    <n v="-1.7812499999991791E-9"/>
    <n v="-2.0990119047615436E-9"/>
    <n v="1.0869948928571444E-6"/>
    <n v="1.0575729999999951E-6"/>
    <n v="1.0815886785714257E-6"/>
    <m/>
    <m/>
    <m/>
    <m/>
    <m/>
    <m/>
  </r>
  <r>
    <x v="78"/>
    <x v="3"/>
    <n v="7.2319762499999966E-7"/>
    <n v="6.7592012500000001E-7"/>
    <n v="7.4246087499999994E-7"/>
    <n v="-6.808928571427264E-10"/>
    <n v="-1.1965595238094382E-9"/>
    <n v="-1.4792499999999976E-9"/>
    <n v="7.2626164285714188E-7"/>
    <n v="6.8130464285714244E-7"/>
    <n v="7.4911749999999991E-7"/>
    <m/>
    <m/>
    <m/>
    <m/>
    <m/>
    <m/>
  </r>
  <r>
    <x v="78"/>
    <x v="4"/>
    <n v="3.4299799999999999E-7"/>
    <n v="3.6793500000000002E-7"/>
    <n v="3.6399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79"/>
    <x v="0"/>
    <n v="3.1357671249999989E-6"/>
    <n v="3.3271724999999986E-6"/>
    <n v="3.0922358749999996E-6"/>
    <n v="-4.2292261904758378E-9"/>
    <n v="-5.4583333333334533E-9"/>
    <n v="-9.0832499999999765E-9"/>
    <n v="3.1547986428571404E-6"/>
    <n v="3.3517349999999991E-6"/>
    <n v="3.1331104999999997E-6"/>
    <n v="-6.6432584999999947E-7"/>
    <n v="-7.0458798749999925E-7"/>
    <n v="-6.3239246249999968E-7"/>
    <n v="3.3965775749999969E-6"/>
    <n v="3.5713154374999968E-6"/>
    <n v="3.303733262499998E-6"/>
  </r>
  <r>
    <x v="79"/>
    <x v="1"/>
    <n v="1.7641012499999965E-6"/>
    <n v="1.8292878749999959E-6"/>
    <n v="1.7364294999999973E-6"/>
    <n v="-2.489595238095358E-9"/>
    <n v="-3.5312500000010776E-9"/>
    <n v="-5.333333333333343E-9"/>
    <n v="1.7753044285714255E-6"/>
    <n v="1.8451785000000007E-6"/>
    <n v="1.7604294999999974E-6"/>
    <m/>
    <m/>
    <m/>
    <m/>
    <m/>
    <m/>
  </r>
  <r>
    <x v="79"/>
    <x v="2"/>
    <n v="1.0617527499999963E-6"/>
    <n v="1.0667289999999988E-6"/>
    <n v="1.0463853749999998E-6"/>
    <n v="-1.4062380952386978E-9"/>
    <n v="-1.5416666666658421E-9"/>
    <n v="-2.4165833333333262E-9"/>
    <n v="1.0680808214285705E-6"/>
    <n v="1.0736664999999951E-6"/>
    <n v="1.0572599999999998E-6"/>
    <m/>
    <m/>
    <m/>
    <m/>
    <m/>
    <m/>
  </r>
  <r>
    <x v="79"/>
    <x v="3"/>
    <n v="7.2038099999999981E-7"/>
    <n v="6.913829999999997E-7"/>
    <n v="7.1848062499999969E-7"/>
    <n v="-9.7007142857137461E-10"/>
    <n v="-8.1252380952383091E-10"/>
    <n v="-1.359369047619138E-9"/>
    <n v="7.2474632142857095E-7"/>
    <n v="6.9503935714285693E-7"/>
    <n v="7.2459778571428576E-7"/>
    <m/>
    <m/>
    <m/>
    <m/>
    <m/>
    <m/>
  </r>
  <r>
    <x v="79"/>
    <x v="4"/>
    <n v="3.3599799999999999E-7"/>
    <n v="3.7318499999999999E-7"/>
    <n v="4.39248000000000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0"/>
    <x v="0"/>
    <n v="3.1585166249999987E-6"/>
    <n v="3.3249850000000002E-6"/>
    <n v="3.0368922499999976E-6"/>
    <n v="-8.7290595238096452E-9"/>
    <n v="-5.9583333333333395E-9"/>
    <n v="-1.114583333333215E-8"/>
    <n v="3.1977973928571423E-6"/>
    <n v="3.3517975000000001E-6"/>
    <n v="3.0870484999999924E-6"/>
    <n v="-6.6570388749999958E-7"/>
    <n v="-6.9298602500000021E-7"/>
    <n v="-6.1543819999999962E-7"/>
    <n v="3.4095326874999978E-6"/>
    <n v="3.5438049250000002E-6"/>
    <n v="3.2353730249999977E-6"/>
  </r>
  <r>
    <x v="80"/>
    <x v="1"/>
    <n v="1.7633357499999985E-6"/>
    <n v="1.80883475E-6"/>
    <n v="1.7004451249999987E-6"/>
    <n v="-2.8750000000003496E-9"/>
    <n v="-3.208333333333312E-9"/>
    <n v="-4.1145833333325062E-9"/>
    <n v="1.77627325E-6"/>
    <n v="1.8232722499999999E-6"/>
    <n v="1.718960749999995E-6"/>
    <m/>
    <m/>
    <m/>
    <m/>
    <m/>
    <m/>
  </r>
  <r>
    <x v="80"/>
    <x v="2"/>
    <n v="1.0669206249999988E-6"/>
    <n v="1.073155E-6"/>
    <n v="1.040479125E-6"/>
    <n v="-1.3567023809527255E-9"/>
    <n v="-1.2577857142857005E-9"/>
    <n v="-1.7603214285714214E-9"/>
    <n v="1.0730257857142861E-6"/>
    <n v="1.0788150357142857E-6"/>
    <n v="1.0484005714285714E-6"/>
    <m/>
    <m/>
    <m/>
    <m/>
    <m/>
    <m/>
  </r>
  <r>
    <x v="80"/>
    <x v="3"/>
    <n v="7.2333412499999993E-7"/>
    <n v="7.0557449999999979E-7"/>
    <n v="7.1510362499999996E-7"/>
    <n v="-7.1482142857142018E-10"/>
    <n v="-1.3385238095238311E-9"/>
    <n v="-7.3832142857143608E-10"/>
    <n v="7.2655082142857132E-7"/>
    <n v="7.1159785714285703E-7"/>
    <n v="7.1842607142857146E-7"/>
    <m/>
    <m/>
    <m/>
    <m/>
    <m/>
    <m/>
  </r>
  <r>
    <x v="80"/>
    <x v="4"/>
    <n v="3.4999799999999998E-7"/>
    <n v="4.1168499999999902E-7"/>
    <n v="4.52371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1"/>
    <x v="0"/>
    <n v="3.1147669999999991E-6"/>
    <n v="7.6299624999999989E-7"/>
    <n v="3.135548124999996E-6"/>
    <n v="-8.4791428571425121E-9"/>
    <n v="-4.9999738095238089E-8"/>
    <n v="-1.1583202380951551E-8"/>
    <n v="3.1529231428571404E-6"/>
    <n v="9.8799507142857127E-7"/>
    <n v="3.1876725357142779E-6"/>
    <n v="-6.4046837499999989E-7"/>
    <n v="-5.5292950000000001E-8"/>
    <n v="-6.3048802499999885E-7"/>
    <n v="3.3198590249999997E-6"/>
    <n v="8.3295627499999968E-7"/>
    <n v="3.328177199999995E-6"/>
  </r>
  <r>
    <x v="81"/>
    <x v="1"/>
    <n v="1.7218276250000001E-6"/>
    <n v="4.8299737499999998E-7"/>
    <n v="1.754476374999996E-6"/>
    <n v="-2.9636309523809504E-9"/>
    <n v="-9.9998214285714283E-9"/>
    <n v="-3.4687500000010791E-9"/>
    <n v="1.7351639642857144E-6"/>
    <n v="5.2799657142857137E-7"/>
    <n v="1.7700857500000008E-6"/>
    <m/>
    <m/>
    <m/>
    <m/>
    <m/>
    <m/>
  </r>
  <r>
    <x v="81"/>
    <x v="2"/>
    <n v="1.0281199999999999E-6"/>
    <n v="9.6933112499999864E-7"/>
    <n v="1.0685337499999988E-6"/>
    <n v="-1.6717857142856984E-9"/>
    <n v="6.814029761904751E-8"/>
    <n v="-1.900999999999399E-9"/>
    <n v="1.0356430357142855E-6"/>
    <n v="6.6269978571428487E-7"/>
    <n v="1.0770882499999962E-6"/>
    <m/>
    <m/>
    <m/>
    <m/>
    <m/>
    <m/>
  </r>
  <r>
    <x v="81"/>
    <x v="3"/>
    <n v="7.0843187499999986E-7"/>
    <n v="7.8406437499999977E-7"/>
    <n v="7.293223749999999E-7"/>
    <n v="-1.0142976190475367E-9"/>
    <n v="-2.1081547619046153E-9"/>
    <n v="-1.1548928571428227E-9"/>
    <n v="7.1299621428571376E-7"/>
    <n v="7.9355107142857059E-7"/>
    <n v="7.3451939285714256E-7"/>
    <m/>
    <m/>
    <m/>
    <m/>
    <m/>
    <m/>
  </r>
  <r>
    <x v="81"/>
    <x v="4"/>
    <n v="4.1912299999999999E-7"/>
    <n v="3.3599799999999999E-7"/>
    <n v="4.95684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2"/>
    <x v="0"/>
    <n v="3.2556412499999976E-6"/>
    <n v="3.3739843749999974E-6"/>
    <n v="3.136860624999996E-6"/>
    <n v="-8.39583333333332E-9"/>
    <n v="-7.1248214285721504E-9"/>
    <n v="-1.0416535714286561E-8"/>
    <n v="3.2934224999999974E-6"/>
    <n v="3.406046071428572E-6"/>
    <n v="3.1837350357142853E-6"/>
    <n v="-6.8782762499999952E-7"/>
    <n v="-7.1788102499999929E-7"/>
    <n v="-6.4476143749999924E-7"/>
    <n v="3.5046091749999981E-6"/>
    <n v="3.6259080999999971E-6"/>
    <n v="3.340449062499996E-6"/>
  </r>
  <r>
    <x v="82"/>
    <x v="1"/>
    <n v="1.7872886249999991E-6"/>
    <n v="1.8491941249999972E-6"/>
    <n v="1.7200232499999986E-6"/>
    <n v="-2.5311785714284478E-9"/>
    <n v="-3.2812499999992816E-9"/>
    <n v="-3.145833333333687E-9"/>
    <n v="1.7986789285714271E-6"/>
    <n v="1.863959749999994E-6"/>
    <n v="1.7341795000000002E-6"/>
    <m/>
    <m/>
    <m/>
    <m/>
    <m/>
    <m/>
  </r>
  <r>
    <x v="82"/>
    <x v="2"/>
    <n v="1.0854047499999999E-6"/>
    <n v="1.078979E-6"/>
    <n v="1.0429947499999988E-6"/>
    <n v="-1.6380952380952149E-9"/>
    <n v="-1.9791428571428679E-9"/>
    <n v="-1.541666666666296E-9"/>
    <n v="1.0927761785714283E-6"/>
    <n v="1.087885142857143E-6"/>
    <n v="1.049932249999997E-6"/>
    <m/>
    <m/>
    <m/>
    <m/>
    <m/>
    <m/>
  </r>
  <r>
    <x v="82"/>
    <x v="3"/>
    <n v="7.3429887499999995E-7"/>
    <n v="6.9998262499999994E-7"/>
    <n v="7.1576012499999987E-7"/>
    <n v="-6.6536904761898755E-10"/>
    <n v="-1.4647499999999993E-9"/>
    <n v="-1.0898214285714194E-9"/>
    <n v="7.3729303571428537E-7"/>
    <n v="7.0657399999999996E-7"/>
    <n v="7.2066432142857125E-7"/>
    <m/>
    <m/>
    <m/>
    <m/>
    <m/>
    <m/>
  </r>
  <r>
    <x v="82"/>
    <x v="4"/>
    <n v="3.4299799999999999E-7"/>
    <n v="3.59185E-7"/>
    <n v="4.15184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3"/>
    <x v="0"/>
    <n v="3.2040162499999975E-6"/>
    <n v="3.3853594999999973E-6"/>
    <n v="3.1440794999999986E-6"/>
    <n v="-6.6458333333338188E-9"/>
    <n v="-8.8748571428571217E-9"/>
    <n v="-1.0854047619047729E-8"/>
    <n v="3.2339224999999995E-6"/>
    <n v="3.4252963571428545E-6"/>
    <n v="3.1929227142857135E-6"/>
    <n v="-6.7966824999999931E-7"/>
    <n v="-7.3199306249999928E-7"/>
    <n v="-6.5572758749999968E-7"/>
    <n v="3.4449616749999967E-6"/>
    <n v="3.6392874374999969E-6"/>
    <n v="3.3796776874999985E-6"/>
  </r>
  <r>
    <x v="83"/>
    <x v="1"/>
    <n v="1.7564451249999987E-6"/>
    <n v="1.8166006249999989E-6"/>
    <n v="1.7380701250000003E-6"/>
    <n v="-2.1562499999996384E-9"/>
    <n v="-3.9061071428570371E-9"/>
    <n v="-4.1354166666666669E-9"/>
    <n v="1.7661482499999971E-6"/>
    <n v="1.8341781071428555E-6"/>
    <n v="1.7566795000000002E-6"/>
    <m/>
    <m/>
    <m/>
    <m/>
    <m/>
    <m/>
  </r>
  <r>
    <x v="83"/>
    <x v="2"/>
    <n v="1.0366511249999987E-6"/>
    <n v="1.0411901249999987E-6"/>
    <n v="1.0753697500000001E-6"/>
    <n v="-1.4687499999996459E-9"/>
    <n v="-1.8072500000003455E-9"/>
    <n v="-1.874928571428559E-9"/>
    <n v="1.0432604999999971E-6"/>
    <n v="1.0493227500000002E-6"/>
    <n v="1.0838069285714286E-6"/>
    <m/>
    <m/>
    <m/>
    <m/>
    <m/>
    <m/>
  </r>
  <r>
    <x v="83"/>
    <x v="3"/>
    <n v="6.975491250000001E-7"/>
    <n v="6.7939299999999992E-7"/>
    <n v="7.409572499999997E-7"/>
    <n v="-5.6122619047618619E-10"/>
    <n v="-1.2512857142857138E-9"/>
    <n v="-1.1692619047619052E-9"/>
    <n v="7.0007464285714292E-7"/>
    <n v="6.8502378571428562E-7"/>
    <n v="7.4621892857142822E-7"/>
    <m/>
    <m/>
    <m/>
    <m/>
    <m/>
    <m/>
  </r>
  <r>
    <x v="83"/>
    <x v="4"/>
    <n v="3.3512299999999998E-7"/>
    <n v="2.9399800000000001E-7"/>
    <n v="3.6399799999999997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4"/>
    <x v="0"/>
    <n v="3.2829849999999966E-6"/>
    <n v="3.387984249999999E-6"/>
    <n v="3.1092983750000002E-6"/>
    <n v="-7.0833333333336888E-9"/>
    <n v="-9.9165238095241567E-9"/>
    <n v="-1.4791583333333328E-8"/>
    <n v="3.3148599999999983E-6"/>
    <n v="3.4326086071428576E-6"/>
    <n v="3.1758605000000002E-6"/>
    <n v="-6.8606664999999907E-7"/>
    <n v="-7.1222366249999963E-7"/>
    <n v="-6.463363625000001E-7"/>
    <n v="3.5078684499999954E-6"/>
    <n v="3.5952533874999982E-6"/>
    <n v="3.3041858375E-6"/>
  </r>
  <r>
    <x v="84"/>
    <x v="1"/>
    <n v="1.7903508749999973E-6"/>
    <n v="1.7873981249999974E-6"/>
    <n v="1.6744138749999986E-6"/>
    <n v="-2.3437738095230781E-9"/>
    <n v="-3.854226190475243E-9"/>
    <n v="-4.5729166666667841E-9"/>
    <n v="1.8008978571428512E-6"/>
    <n v="1.804742142857136E-6"/>
    <n v="1.694991999999999E-6"/>
    <m/>
    <m/>
    <m/>
    <m/>
    <m/>
    <m/>
  </r>
  <r>
    <x v="84"/>
    <x v="2"/>
    <n v="1.0678502499999989E-6"/>
    <n v="1.0487096249999986E-6"/>
    <n v="9.9052249999999997E-7"/>
    <n v="-1.1171904761903678E-9"/>
    <n v="-1.9766547619046308E-9"/>
    <n v="-2.0546904761904848E-9"/>
    <n v="1.0728776071428556E-6"/>
    <n v="1.0576045714285695E-6"/>
    <n v="9.9976860714285707E-7"/>
    <m/>
    <m/>
    <m/>
    <m/>
    <m/>
    <m/>
  </r>
  <r>
    <x v="84"/>
    <x v="3"/>
    <n v="7.1865837499999967E-7"/>
    <n v="6.9651000000000009E-7"/>
    <n v="6.7365099999999992E-7"/>
    <n v="-6.7058333333324951E-10"/>
    <n v="-1.0117380952380898E-9"/>
    <n v="-1.0378095238095335E-9"/>
    <n v="7.2167599999999924E-7"/>
    <n v="7.0106282142857153E-7"/>
    <n v="6.7832114285714278E-7"/>
    <m/>
    <m/>
    <m/>
    <m/>
    <m/>
    <m/>
  </r>
  <r>
    <x v="84"/>
    <x v="4"/>
    <n v="3.8849800000000002E-7"/>
    <n v="3.7230999999999998E-7"/>
    <n v="3.7799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5"/>
    <x v="0"/>
    <n v="3.1012046250000002E-6"/>
    <n v="3.3173284999999975E-6"/>
    <n v="3.0169860000000001E-6"/>
    <n v="-6.8957976190476511E-9"/>
    <n v="-6.3540952380950065E-9"/>
    <n v="-1.1791666666666668E-8"/>
    <n v="3.1322357142857148E-6"/>
    <n v="3.3459219285714249E-6"/>
    <n v="3.0700485E-6"/>
    <n v="-6.4568287499999973E-7"/>
    <n v="-7.1137313749999947E-7"/>
    <n v="-6.1759267499999992E-7"/>
    <n v="3.3572954499999986E-6"/>
    <n v="3.5704661624999979E-6"/>
    <n v="3.2503569749999993E-6"/>
  </r>
  <r>
    <x v="85"/>
    <x v="1"/>
    <n v="1.7698981249999975E-6"/>
    <n v="1.7995384999999987E-6"/>
    <n v="1.7301951249999974E-6"/>
    <n v="-1.7499166666657044E-9"/>
    <n v="-3.3437142857139402E-9"/>
    <n v="-3.8020833333333306E-9"/>
    <n v="1.7777727499999932E-6"/>
    <n v="1.8145852142857115E-6"/>
    <n v="1.7473044999999975E-6"/>
    <m/>
    <m/>
    <m/>
    <m/>
    <m/>
    <m/>
  </r>
  <r>
    <x v="85"/>
    <x v="2"/>
    <n v="1.0944007499999988E-6"/>
    <n v="1.058963625E-6"/>
    <n v="1.0777212500000001E-6"/>
    <n v="-1.2812380952374961E-9"/>
    <n v="-1.7136309523809547E-9"/>
    <n v="-2.2344761904762005E-9"/>
    <n v="1.1001663214285675E-6"/>
    <n v="1.0666749642857143E-6"/>
    <n v="1.087776392857143E-6"/>
    <m/>
    <m/>
    <m/>
    <m/>
    <m/>
    <m/>
  </r>
  <r>
    <x v="85"/>
    <x v="3"/>
    <n v="7.559826249999998E-7"/>
    <n v="6.9134212499999987E-7"/>
    <n v="7.3774437499999998E-7"/>
    <n v="-5.0655952380954576E-10"/>
    <n v="-1.1210595238095274E-9"/>
    <n v="-9.205595238095312E-10"/>
    <n v="7.5826214285714271E-7"/>
    <n v="6.9638689285714272E-7"/>
    <n v="7.4188689285714285E-7"/>
    <m/>
    <m/>
    <m/>
    <m/>
    <m/>
    <m/>
  </r>
  <r>
    <x v="85"/>
    <x v="4"/>
    <n v="3.7974799999999999E-7"/>
    <n v="3.1456100000000001E-7"/>
    <n v="4.2524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6"/>
    <x v="0"/>
    <n v="3.2307037499999976E-6"/>
    <n v="3.3744217499999989E-6"/>
    <n v="3.1784226250000002E-6"/>
    <n v="-6.270833333333813E-9"/>
    <n v="-2.7498809523801273E-9"/>
    <n v="-8.1249404761904606E-9"/>
    <n v="3.2589224999999997E-6"/>
    <n v="3.3867962142857097E-6"/>
    <n v="3.2149848571428573E-6"/>
    <n v="-6.7588797499999932E-7"/>
    <n v="-7.2134397499999952E-7"/>
    <n v="-6.4119447499999997E-7"/>
    <n v="3.451517324999997E-6"/>
    <n v="3.6203365249999976E-6"/>
    <n v="3.3805225499999991E-6"/>
  </r>
  <r>
    <x v="86"/>
    <x v="1"/>
    <n v="1.7571013749999978E-6"/>
    <n v="1.8261159999999962E-6"/>
    <n v="1.7782107499999989E-6"/>
    <n v="-1.7395833333328445E-9"/>
    <n v="-3.1458333333351263E-9"/>
    <n v="-5.1041666666660812E-9"/>
    <n v="1.7649294999999957E-6"/>
    <n v="1.8402722500000044E-6"/>
    <n v="1.8011794999999964E-6"/>
    <m/>
    <m/>
    <m/>
    <m/>
    <m/>
    <m/>
  </r>
  <r>
    <x v="86"/>
    <x v="2"/>
    <n v="1.0515807500000001E-6"/>
    <n v="1.0598384999999999E-6"/>
    <n v="1.0905729999999973E-6"/>
    <n v="-1.1407142857143048E-9"/>
    <n v="-2.0208809523809431E-9"/>
    <n v="-1.2604523809528591E-9"/>
    <n v="1.0567139642857144E-6"/>
    <n v="1.0689324642857142E-6"/>
    <n v="1.0962450357142853E-6"/>
    <m/>
    <m/>
    <m/>
    <m/>
    <m/>
    <m/>
  </r>
  <r>
    <x v="86"/>
    <x v="3"/>
    <n v="7.0013312499999986E-7"/>
    <n v="6.8077374999999997E-7"/>
    <n v="7.5186724999999995E-7"/>
    <n v="-6.380357142856509E-10"/>
    <n v="-1.3619047619047646E-9"/>
    <n v="5.7428571428567224E-11"/>
    <n v="7.0300428571428527E-7"/>
    <n v="6.8690232142857145E-7"/>
    <n v="7.5160882142857141E-7"/>
    <m/>
    <m/>
    <m/>
    <m/>
    <m/>
    <m/>
  </r>
  <r>
    <x v="86"/>
    <x v="4"/>
    <n v="3.7974799999999999E-7"/>
    <n v="3.40373E-7"/>
    <n v="4.8562200000000003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7"/>
    <x v="0"/>
    <n v="3.3214847499999977E-6"/>
    <n v="3.5074212499999961E-6"/>
    <n v="2.3869888749999964E-6"/>
    <n v="-5.5832857142855022E-9"/>
    <n v="-4.2791476190477992E-8"/>
    <n v="-1.6583250000000325E-8"/>
    <n v="3.3466095357142824E-6"/>
    <n v="3.6999828928571469E-6"/>
    <n v="2.461613499999998E-6"/>
    <n v="-6.9125092499999938E-7"/>
    <n v="-7.2336742499999907E-7"/>
    <n v="-3.5477817499999926E-7"/>
    <n v="3.5514375499999967E-6"/>
    <n v="3.7276221749999955E-6"/>
    <n v="2.3971171249999967E-6"/>
  </r>
  <r>
    <x v="87"/>
    <x v="1"/>
    <n v="1.8243659999999964E-6"/>
    <n v="1.9260847499999988E-6"/>
    <n v="1.4861804999999998E-6"/>
    <n v="-2.2916666666672749E-9"/>
    <n v="-6.1666666666675003E-9"/>
    <n v="-3.5000000000000057E-9"/>
    <n v="1.8346784999999991E-6"/>
    <n v="1.9538347500000024E-6"/>
    <n v="1.5019304999999999E-6"/>
    <m/>
    <m/>
    <m/>
    <m/>
    <m/>
    <m/>
  </r>
  <r>
    <x v="87"/>
    <x v="2"/>
    <n v="1.0946198750000001E-6"/>
    <n v="1.1267754999999975E-6"/>
    <n v="1.0303621249999988E-6"/>
    <n v="-1.0313214285714457E-9"/>
    <n v="-3.9999523809526195E-9"/>
    <n v="-3.3385833333341748E-9"/>
    <n v="1.0992608214285716E-6"/>
    <n v="1.1447752857142843E-6"/>
    <n v="1.0453857500000025E-6"/>
    <m/>
    <m/>
    <m/>
    <m/>
    <m/>
    <m/>
  </r>
  <r>
    <x v="87"/>
    <x v="3"/>
    <n v="7.4108024999999992E-7"/>
    <n v="7.4738299999999999E-7"/>
    <n v="8.083864999999999E-7"/>
    <n v="-6.1071428571427234E-10"/>
    <n v="-2.5260952380952033E-9"/>
    <n v="-1.4937357142857081E-8"/>
    <n v="7.4382846428571416E-7"/>
    <n v="7.5875042857142844E-7"/>
    <n v="8.7560460714285678E-7"/>
    <m/>
    <m/>
    <m/>
    <m/>
    <m/>
    <m/>
  </r>
  <r>
    <x v="87"/>
    <x v="4"/>
    <n v="4.0687299999999901E-7"/>
    <n v="4.7993499999999996E-7"/>
    <n v="9.51995000000000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8"/>
    <x v="0"/>
    <n v="3.5030464999999973E-6"/>
    <n v="5.0487274999999965E-6"/>
    <n v="2.0247403749999982E-6"/>
    <n v="-9.9166666666666761E-9"/>
    <n v="-8.464130476190489E-7"/>
    <n v="-5.0832023809529487E-9"/>
    <n v="3.5476714999999973E-6"/>
    <n v="8.8575862142857168E-6"/>
    <n v="2.0476147857142866E-6"/>
    <n v="-7.367795249999994E-7"/>
    <n v="-9.9228939999999904E-7"/>
    <n v="-3.2515247499999952E-7"/>
    <n v="3.7632811749999971E-6"/>
    <n v="5.7582617999999948E-6"/>
    <n v="2.0298847749999981E-6"/>
  </r>
  <r>
    <x v="88"/>
    <x v="1"/>
    <n v="1.928709749999999E-6"/>
    <n v="3.3809847499999965E-6"/>
    <n v="1.1747908749999989E-6"/>
    <n v="-3.5625000000001026E-9"/>
    <n v="-1.3266611904762015E-7"/>
    <n v="-3.4687499999991658E-9"/>
    <n v="1.9447409999999994E-6"/>
    <n v="3.9779822857142875E-6"/>
    <n v="1.1904002499999953E-6"/>
    <m/>
    <m/>
    <m/>
    <m/>
    <m/>
    <m/>
  </r>
  <r>
    <x v="88"/>
    <x v="2"/>
    <n v="1.15794725E-6"/>
    <n v="2.596988E-6"/>
    <n v="7.7973062499999973E-7"/>
    <n v="-2.2395952380952408E-9"/>
    <n v="-5.66665E-8"/>
    <n v="3.5208452380951186E-9"/>
    <n v="1.1680254285714285E-6"/>
    <n v="2.8519872500000001E-6"/>
    <n v="7.6388682142857173E-7"/>
    <m/>
    <m/>
    <m/>
    <m/>
    <m/>
    <m/>
  </r>
  <r>
    <x v="88"/>
    <x v="3"/>
    <n v="7.8301149999999975E-7"/>
    <n v="2.2049897499999999E-6"/>
    <n v="6.1300287499999984E-7"/>
    <n v="-1.0389761904761844E-9"/>
    <n v="-2.8666523809523822E-8"/>
    <n v="4.1783452380952773E-9"/>
    <n v="7.8768689285714259E-7"/>
    <n v="2.3339891071428572E-6"/>
    <n v="5.942003214285711E-7"/>
    <m/>
    <m/>
    <m/>
    <m/>
    <m/>
    <m/>
  </r>
  <r>
    <x v="88"/>
    <x v="4"/>
    <n v="3.9199800000000001E-7"/>
    <n v="6.7527799999999899E-7"/>
    <n v="6.79872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89"/>
    <x v="0"/>
    <n v="3.167922874999999E-6"/>
    <n v="3.3448908749999974E-6"/>
    <n v="3.098360999999999E-6"/>
    <n v="-7.833154761904193E-9"/>
    <n v="-4.8124404761904822E-9"/>
    <n v="-1.3916666666666078E-8"/>
    <n v="3.2031720714285679E-6"/>
    <n v="3.3665468571428546E-6"/>
    <n v="3.1609859999999965E-6"/>
    <n v="-6.6458413749999975E-7"/>
    <n v="-7.0858137499999944E-7"/>
    <n v="-6.2774142499999954E-7"/>
    <n v="3.4167527124999981E-6"/>
    <n v="3.5839820749999968E-6"/>
    <n v="3.3022324249999976E-6"/>
  </r>
  <r>
    <x v="89"/>
    <x v="1"/>
    <n v="1.7758043749999973E-6"/>
    <n v="1.8149599999999987E-6"/>
    <n v="1.7299763749999961E-6"/>
    <n v="-2.8957738095230837E-9"/>
    <n v="-2.8749761904760732E-9"/>
    <n v="-4.8645833333334526E-9"/>
    <n v="1.7888353571428512E-6"/>
    <n v="1.827897392857141E-6"/>
    <n v="1.7518669999999967E-6"/>
    <m/>
    <m/>
    <m/>
    <m/>
    <m/>
    <m/>
  </r>
  <r>
    <x v="89"/>
    <x v="2"/>
    <n v="1.0729635000000001E-6"/>
    <n v="1.0729088749999975E-6"/>
    <n v="1.0711042499999987E-6"/>
    <n v="-1.2915952380952424E-9"/>
    <n v="-1.7447023809521292E-9"/>
    <n v="-2.1562142857139229E-9"/>
    <n v="1.0787756785714288E-6"/>
    <n v="1.080760035714282E-6"/>
    <n v="1.0808072142857114E-6"/>
    <m/>
    <m/>
    <m/>
    <m/>
    <m/>
    <m/>
  </r>
  <r>
    <x v="89"/>
    <x v="3"/>
    <n v="7.3081275000000004E-7"/>
    <n v="6.9793199999999985E-7"/>
    <n v="7.4191412499999972E-7"/>
    <n v="-8.7242857142857379E-10"/>
    <n v="-1.3502380952380923E-9"/>
    <n v="-1.3254880952380355E-9"/>
    <n v="7.3473867857142859E-7"/>
    <n v="7.0400807142857125E-7"/>
    <n v="7.4787882142857083E-7"/>
    <m/>
    <m/>
    <m/>
    <m/>
    <m/>
    <m/>
  </r>
  <r>
    <x v="89"/>
    <x v="4"/>
    <n v="3.6749799999999902E-7"/>
    <n v="3.6049799999999998E-7"/>
    <n v="4.53685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0"/>
    <x v="0"/>
    <n v="3.1827981249999984E-6"/>
    <n v="3.3015787500000001E-6"/>
    <n v="3.1401418749999985E-6"/>
    <n v="-5.916488095238951E-9"/>
    <n v="-3.0208333333333021E-9"/>
    <n v="-8.8958214285710566E-9"/>
    <n v="3.2094223214285738E-6"/>
    <n v="3.3151724999999998E-6"/>
    <n v="3.1801730714285681E-6"/>
    <n v="-6.6525678749999959E-7"/>
    <n v="-6.9940623750000005E-7"/>
    <n v="-6.4206948749999976E-7"/>
    <n v="3.441531487499998E-6"/>
    <n v="3.5461726874999999E-6"/>
    <n v="3.3589976624999986E-6"/>
  </r>
  <r>
    <x v="90"/>
    <x v="1"/>
    <n v="1.814194375E-6"/>
    <n v="1.8225066250000001E-6"/>
    <n v="1.7602731250000001E-6"/>
    <n v="-2.4477738095238111E-9"/>
    <n v="-2.82291666666667E-9"/>
    <n v="-4.0832738095238098E-9"/>
    <n v="1.825209357142857E-6"/>
    <n v="1.8352097500000002E-6"/>
    <n v="1.7786478571428573E-6"/>
    <m/>
    <m/>
    <m/>
    <m/>
    <m/>
    <m/>
  </r>
  <r>
    <x v="90"/>
    <x v="2"/>
    <n v="1.0992133749999986E-6"/>
    <n v="1.05945575E-6"/>
    <n v="1.0824789999999988E-6"/>
    <n v="-1.635440476189878E-9"/>
    <n v="-1.6926666666666499E-9"/>
    <n v="-2.1511428571422486E-9"/>
    <n v="1.1065728571428532E-6"/>
    <n v="1.06707275E-6"/>
    <n v="1.092159142857139E-6"/>
    <m/>
    <m/>
    <m/>
    <m/>
    <m/>
    <m/>
  </r>
  <r>
    <x v="90"/>
    <x v="3"/>
    <n v="7.3797674999999991E-7"/>
    <n v="6.8085574999999969E-7"/>
    <n v="7.4224199999999996E-7"/>
    <n v="-1.124976190476171E-9"/>
    <n v="-1.1665952380952607E-9"/>
    <n v="-9.7916666666666964E-10"/>
    <n v="7.4303914285714263E-7"/>
    <n v="6.8610542857142842E-7"/>
    <n v="7.4664824999999998E-7"/>
    <m/>
    <m/>
    <m/>
    <m/>
    <m/>
    <m/>
  </r>
  <r>
    <x v="90"/>
    <x v="4"/>
    <n v="3.94623E-7"/>
    <n v="3.7537299999999998E-7"/>
    <n v="4.388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1"/>
    <x v="0"/>
    <n v="3.2276412499999972E-6"/>
    <n v="3.2860474999999974E-6"/>
    <n v="3.0620483749999982E-6"/>
    <n v="-9.562499999999519E-9"/>
    <n v="-3.208333333332412E-9"/>
    <n v="-1.4458250000000135E-8"/>
    <n v="3.270672499999995E-6"/>
    <n v="3.300484999999993E-6"/>
    <n v="3.1271104999999988E-6"/>
    <n v="-6.5253504999999924E-7"/>
    <n v="-6.9132347499999934E-7"/>
    <n v="-6.2420036249999966E-7"/>
    <n v="3.4324624999999963E-6"/>
    <n v="3.5164009999999972E-6"/>
    <n v="3.2696959374999987E-6"/>
  </r>
  <r>
    <x v="91"/>
    <x v="1"/>
    <n v="1.8187878749999973E-6"/>
    <n v="1.8036944999999989E-6"/>
    <n v="1.7151013750000001E-6"/>
    <n v="-2.9687499999990377E-9"/>
    <n v="-3.385333333333461E-9"/>
    <n v="-5.2812500000000014E-9"/>
    <n v="1.8321472499999929E-6"/>
    <n v="1.8189284999999995E-6"/>
    <n v="1.7388670000000001E-6"/>
    <m/>
    <m/>
    <m/>
    <m/>
    <m/>
    <m/>
  </r>
  <r>
    <x v="91"/>
    <x v="2"/>
    <n v="1.0896977499999977E-6"/>
    <n v="1.0501041249999999E-6"/>
    <n v="1.0490649999999987E-6"/>
    <n v="-1.5937619047623746E-9"/>
    <n v="-1.864583333333343E-9"/>
    <n v="-2.7030952380958263E-9"/>
    <n v="1.0968696785714283E-6"/>
    <n v="1.0584947499999999E-6"/>
    <n v="1.0612289285714298E-6"/>
    <m/>
    <m/>
    <m/>
    <m/>
    <m/>
    <m/>
  </r>
  <r>
    <x v="91"/>
    <x v="3"/>
    <n v="7.2759987499999979E-7"/>
    <n v="6.8205875000000008E-7"/>
    <n v="7.2132449999999992E-7"/>
    <n v="-8.8151190476193979E-10"/>
    <n v="-1.549523809523812E-9"/>
    <n v="-1.3021190476191308E-9"/>
    <n v="7.3156667857142849E-7"/>
    <n v="6.8903160714285727E-7"/>
    <n v="7.2718403571428605E-7"/>
    <m/>
    <m/>
    <m/>
    <m/>
    <m/>
    <m/>
  </r>
  <r>
    <x v="91"/>
    <x v="4"/>
    <n v="5.1055999999999999E-7"/>
    <n v="3.9024799999999999E-7"/>
    <n v="4.3793499999999998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2"/>
    <x v="0"/>
    <n v="3.2147349999999998E-6"/>
    <n v="3.4135777499999989E-6"/>
    <n v="3.1447355000000002E-6"/>
    <n v="-7.0416666666666536E-9"/>
    <n v="-4.2291666666672728E-9"/>
    <n v="-1.2583142857142854E-8"/>
    <n v="3.2464224999999998E-6"/>
    <n v="3.4326090000000017E-6"/>
    <n v="3.201359642857143E-6"/>
    <n v="-6.827580749999998E-7"/>
    <n v="-7.3021151249999948E-7"/>
    <n v="-6.4433202499999962E-7"/>
    <n v="3.4761662249999992E-6"/>
    <n v="3.6863250124999971E-6"/>
    <n v="3.353888249999998E-6"/>
  </r>
  <r>
    <x v="92"/>
    <x v="1"/>
    <n v="1.7929761249999987E-6"/>
    <n v="1.896553499999996E-6"/>
    <n v="1.7523982499999961E-6"/>
    <n v="-2.385321428572018E-9"/>
    <n v="-2.7916666666670329E-9"/>
    <n v="-4.1041666666672634E-9"/>
    <n v="1.8037100714285728E-6"/>
    <n v="1.9091159999999975E-6"/>
    <n v="1.7708669999999987E-6"/>
    <m/>
    <m/>
    <m/>
    <m/>
    <m/>
    <m/>
  </r>
  <r>
    <x v="92"/>
    <x v="2"/>
    <n v="1.0728814999999999E-6"/>
    <n v="1.1037252499999988E-6"/>
    <n v="1.051526125E-6"/>
    <n v="-1.5807380952380896E-9"/>
    <n v="-1.6431428571420104E-9"/>
    <n v="-1.9166071428571515E-9"/>
    <n v="1.0799948214285713E-6"/>
    <n v="1.1111193928571377E-6"/>
    <n v="1.0601508571428571E-6"/>
    <m/>
    <m/>
    <m/>
    <m/>
    <m/>
    <m/>
  </r>
  <r>
    <x v="92"/>
    <x v="3"/>
    <n v="7.2286937499999997E-7"/>
    <n v="7.0759787499999982E-7"/>
    <n v="7.1305299999999987E-7"/>
    <n v="-8.0075000000001153E-10"/>
    <n v="-1.1666547619046752E-9"/>
    <n v="-9.7004761904755686E-10"/>
    <n v="7.2647274999999999E-7"/>
    <n v="7.1284782142857084E-7"/>
    <n v="7.1741821428571386E-7"/>
    <m/>
    <m/>
    <m/>
    <m/>
    <m/>
    <m/>
  </r>
  <r>
    <x v="92"/>
    <x v="4"/>
    <n v="3.3599799999999999E-7"/>
    <n v="3.5699799999999998E-7"/>
    <n v="4.42748000000000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3"/>
    <x v="0"/>
    <n v="3.2722662499999976E-6"/>
    <n v="3.3739846249999964E-6"/>
    <n v="3.1381731249999984E-6"/>
    <n v="-6.2708333333326186E-9"/>
    <n v="-1.3751309523810695E-9"/>
    <n v="-1.3458202380952976E-8"/>
    <n v="3.3004849999999943E-6"/>
    <n v="3.3801727142857112E-6"/>
    <n v="3.1987350357142869E-6"/>
    <n v="-6.9614139999999919E-7"/>
    <n v="-7.3021847499999916E-7"/>
    <n v="-6.4048352499999947E-7"/>
    <n v="3.5368922249999962E-6"/>
    <n v="3.6574737499999962E-6"/>
    <n v="3.3403711499999974E-6"/>
  </r>
  <r>
    <x v="93"/>
    <x v="1"/>
    <n v="1.8205379999999974E-6"/>
    <n v="1.8657097499999989E-6"/>
    <n v="1.7318357499999974E-6"/>
    <n v="-2.1770476190480936E-9"/>
    <n v="-2.5208333333324853E-9"/>
    <n v="-4.9791666666669056E-9"/>
    <n v="1.8303347142857137E-6"/>
    <n v="1.8770534999999952E-6"/>
    <n v="1.7542419999999985E-6"/>
    <m/>
    <m/>
    <m/>
    <m/>
    <m/>
    <m/>
  </r>
  <r>
    <x v="93"/>
    <x v="2"/>
    <n v="1.0853773749999987E-6"/>
    <n v="1.0839009999999987E-6"/>
    <n v="1.0574322499999989E-6"/>
    <n v="-8.8022619047535677E-10"/>
    <n v="-1.7291428571422591E-9"/>
    <n v="-2.791738095237979E-9"/>
    <n v="1.0893383928571379E-6"/>
    <n v="1.0916821428571388E-6"/>
    <n v="1.0699950714285698E-6"/>
    <m/>
    <m/>
    <m/>
    <m/>
    <m/>
    <m/>
  </r>
  <r>
    <x v="93"/>
    <x v="3"/>
    <n v="7.2466049999999989E-7"/>
    <n v="7.0949824999999973E-7"/>
    <n v="7.309767499999998E-7"/>
    <n v="-4.426666666666808E-10"/>
    <n v="-1.1054999999999396E-9"/>
    <n v="-1.2734523809523924E-9"/>
    <n v="7.2665249999999992E-7"/>
    <n v="7.1447299999999947E-7"/>
    <n v="7.3670728571428556E-7"/>
    <m/>
    <m/>
    <m/>
    <m/>
    <m/>
    <m/>
  </r>
  <r>
    <x v="93"/>
    <x v="4"/>
    <n v="3.3949799999999999E-7"/>
    <n v="3.0099800000000001E-7"/>
    <n v="4.3618500000000001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4"/>
    <x v="0"/>
    <n v="3.1740476249999973E-6"/>
    <n v="3.4203591249999976E-6"/>
    <n v="3.093110874999999E-6"/>
    <n v="-7.0416785714290605E-9"/>
    <n v="-5.4999404761909309E-9"/>
    <n v="-1.1916678571428209E-8"/>
    <n v="3.2057351785714279E-6"/>
    <n v="3.4451088571428569E-6"/>
    <n v="3.146735928571426E-6"/>
    <n v="-6.7782939999999939E-7"/>
    <n v="-7.3044952499999947E-7"/>
    <n v="-6.393842499999998E-7"/>
    <n v="3.4227463499999971E-6"/>
    <n v="3.6817561749999975E-6"/>
    <n v="3.3051250499999991E-6"/>
  </r>
  <r>
    <x v="94"/>
    <x v="1"/>
    <n v="1.7406951249999986E-6"/>
    <n v="1.877412874999999E-6"/>
    <n v="1.7021951249999989E-6"/>
    <n v="-2.5729166666663109E-9"/>
    <n v="-2.9687500000001242E-9"/>
    <n v="-4.3645833333341686E-9"/>
    <n v="1.7522732499999971E-6"/>
    <n v="1.8907722499999995E-6"/>
    <n v="1.7218357500000026E-6"/>
    <m/>
    <m/>
    <m/>
    <m/>
    <m/>
    <m/>
  </r>
  <r>
    <x v="94"/>
    <x v="2"/>
    <n v="1.0290496249999999E-6"/>
    <n v="1.0936901249999988E-6"/>
    <n v="1.0361041249999987E-6"/>
    <n v="-1.1978928571428665E-9"/>
    <n v="-1.5886309523815705E-9"/>
    <n v="-1.7916309523818071E-9"/>
    <n v="1.0344401428571428E-6"/>
    <n v="1.1008389642857159E-6"/>
    <n v="1.0441664642857169E-6"/>
    <m/>
    <m/>
    <m/>
    <m/>
    <m/>
    <m/>
  </r>
  <r>
    <x v="94"/>
    <x v="3"/>
    <n v="6.9450037499999996E-7"/>
    <n v="7.0751587499999978E-7"/>
    <n v="7.1232837499999974E-7"/>
    <n v="-5.4946428571428829E-10"/>
    <n v="-1.3462976190475337E-9"/>
    <n v="-9.7917857142861264E-10"/>
    <n v="6.969729642857143E-7"/>
    <n v="7.1357421428571373E-7"/>
    <n v="7.1673467857142851E-7"/>
    <m/>
    <m/>
    <m/>
    <m/>
    <m/>
    <m/>
  </r>
  <r>
    <x v="94"/>
    <x v="4"/>
    <n v="3.07998E-7"/>
    <n v="3.5306000000000001E-7"/>
    <n v="3.91123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5"/>
    <x v="0"/>
    <n v="3.2342037499999997E-6"/>
    <n v="3.4105154999999963E-6"/>
    <n v="3.095079749999999E-6"/>
    <n v="-5.145833333333348E-9"/>
    <n v="-5.979071428570364E-9"/>
    <n v="-1.0645833333333681E-8"/>
    <n v="3.2573599999999997E-6"/>
    <n v="3.4374213214285627E-6"/>
    <n v="3.1429860000000007E-6"/>
    <n v="-6.9137001249999976E-7"/>
    <n v="-7.28327574999999E-7"/>
    <n v="-6.3472079999999989E-7"/>
    <n v="3.4929977874999989E-6"/>
    <n v="3.6575185499999956E-6"/>
    <n v="3.3167694749999988E-6"/>
  </r>
  <r>
    <x v="95"/>
    <x v="1"/>
    <n v="1.7731794999999974E-6"/>
    <n v="1.8394597499999977E-6"/>
    <n v="1.7405857499999986E-6"/>
    <n v="-2.0416666666666589E-9"/>
    <n v="-3.187499999999749E-9"/>
    <n v="-3.6666666666675118E-9"/>
    <n v="1.7823669999999975E-6"/>
    <n v="1.8538034999999965E-6"/>
    <n v="1.7570857500000024E-6"/>
    <m/>
    <m/>
    <m/>
    <m/>
    <m/>
    <m/>
  </r>
  <r>
    <x v="95"/>
    <x v="2"/>
    <n v="1.0671666250000001E-6"/>
    <n v="1.073236875E-6"/>
    <n v="1.0655806249999987E-6"/>
    <n v="-1.0520357142857284E-9"/>
    <n v="-1.6302261904761744E-9"/>
    <n v="-1.5469404761896536E-9"/>
    <n v="1.0719007857142858E-6"/>
    <n v="1.0805728928571427E-6"/>
    <n v="1.0725418571428521E-6"/>
    <m/>
    <m/>
    <m/>
    <m/>
    <m/>
    <m/>
  </r>
  <r>
    <x v="95"/>
    <x v="3"/>
    <n v="7.1189087499999984E-7"/>
    <n v="7.0171900000000009E-7"/>
    <n v="7.4004124999999982E-7"/>
    <n v="-3.8020238095236871E-10"/>
    <n v="-1.2187619047619115E-9"/>
    <n v="-1.0377857142856766E-9"/>
    <n v="7.1360178571428547E-7"/>
    <n v="7.0720342857142868E-7"/>
    <n v="7.4471128571428542E-7"/>
    <m/>
    <m/>
    <m/>
    <m/>
    <m/>
    <m/>
  </r>
  <r>
    <x v="95"/>
    <x v="4"/>
    <n v="3.07998E-7"/>
    <n v="3.3774800000000001E-7"/>
    <n v="4.2174799999999902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96"/>
    <x v="0"/>
    <n v="3.2403287499999988E-6"/>
    <n v="3.41445275E-6"/>
    <n v="3.0589858749999991E-6"/>
    <n v="-5.0624999999998774E-9"/>
    <n v="-9.68749999999999E-9"/>
    <n v="-1.2499916666667501E-8"/>
    <n v="3.2631099999999983E-6"/>
    <n v="3.4580464999999999E-6"/>
    <n v="3.1152355000000028E-6"/>
    <n v="-6.8461757499999946E-7"/>
    <n v="-7.2006014999999997E-7"/>
    <n v="-6.0485064999999984E-7"/>
    <n v="3.4824391499999973E-6"/>
    <n v="3.6417697499999993E-6"/>
    <n v="3.2296197499999994E-6"/>
  </r>
  <r>
    <x v="96"/>
    <x v="1"/>
    <n v="1.7751481249999976E-6"/>
    <n v="1.8377097499999975E-6"/>
    <n v="1.71696075E-6"/>
    <n v="-2.3124166666671417E-9"/>
    <n v="-5.3750000000004766E-9"/>
    <n v="-4.3958333333333446E-9"/>
    <n v="1.7855539999999997E-6"/>
    <n v="1.8618972499999997E-6"/>
    <n v="1.7367419999999999E-6"/>
    <m/>
    <m/>
    <m/>
    <m/>
    <m/>
    <m/>
  </r>
  <r>
    <x v="96"/>
    <x v="2"/>
    <n v="1.0630103749999986E-6"/>
    <n v="1.07126825E-6"/>
    <n v="1.046713375E-6"/>
    <n v="-1.2292023809532294E-9"/>
    <n v="-2.7030714285714287E-9"/>
    <n v="-1.812464285714271E-9"/>
    <n v="1.0685417857142881E-6"/>
    <n v="1.0834320714285714E-6"/>
    <n v="1.0548694642857142E-6"/>
    <m/>
    <m/>
    <m/>
    <m/>
    <m/>
    <m/>
  </r>
  <r>
    <x v="96"/>
    <x v="3"/>
    <n v="7.1925987499999986E-7"/>
    <n v="7.0301775E-7"/>
    <n v="7.1893199999999984E-7"/>
    <n v="-8.6584523809520359E-10"/>
    <n v="-1.4570476190476163E-9"/>
    <n v="-8.5283333333324472E-10"/>
    <n v="7.2315617857142831E-7"/>
    <n v="7.0957446428571423E-7"/>
    <n v="7.2276974999999942E-7"/>
    <m/>
    <m/>
    <m/>
    <m/>
    <m/>
    <m/>
  </r>
  <r>
    <x v="96"/>
    <x v="4"/>
    <n v="3.45185E-7"/>
    <n v="3.8149799999999901E-7"/>
    <n v="5.3374699999999999E-7"/>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r>
    <x v="1"/>
    <x v="5"/>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39">
  <r>
    <x v="0"/>
    <x v="0"/>
    <n v="3.0018922499999975E-6"/>
    <n v="4.3395427499999974E-6"/>
    <n v="3.1440791249999997E-6"/>
    <n v="1.1372896440113474E-8"/>
    <n v="1.6502690663165903E-6"/>
    <n v="1.801561346053402E-8"/>
    <n v="-4.8125000000009273E-9"/>
    <n v="-5.9478911904761863E-7"/>
    <n v="-7.8123214285714245E-9"/>
    <n v="3.0235485000000018E-6"/>
    <n v="7.0160937857142811E-6"/>
    <n v="3.1792345714285709E-6"/>
    <n v="-6.3408228749999932E-7"/>
    <n v="-8.6790319999999931E-7"/>
    <n v="-6.3273153749999978E-7"/>
    <n v="3.2383873124999967E-6"/>
    <n v="4.2739345249999971E-6"/>
    <n v="3.356736137499999E-6"/>
    <n v="0.97506754487777414"/>
    <n v="0.99852661615013338"/>
    <n v="0.98013043317541804"/>
  </r>
  <r>
    <x v="0"/>
    <x v="1"/>
    <n v="1.6732107499999976E-6"/>
    <n v="1.7729604999999988E-6"/>
    <n v="1.7807262499999976E-6"/>
    <n v="3.6275583644525552E-9"/>
    <n v="2.1560675470635774E-8"/>
    <n v="9.2230969683455288E-9"/>
    <n v="-1.5416666666671329E-9"/>
    <n v="-9.3540238095246455E-9"/>
    <n v="-3.9895238095237978E-9"/>
    <n v="1.6801482499999997E-6"/>
    <n v="1.8150536071428597E-6"/>
    <n v="1.7986791071428546E-6"/>
    <m/>
    <m/>
    <m/>
    <m/>
    <m/>
    <m/>
    <m/>
    <m/>
    <m/>
  </r>
  <r>
    <x v="0"/>
    <x v="2"/>
    <n v="1.0054248749999988E-6"/>
    <n v="1.0256043749999999E-6"/>
    <n v="1.1088931249999998E-6"/>
    <n v="2.5832348149919007E-9"/>
    <n v="1.1773426698900127E-8"/>
    <n v="4.4142346289447364E-9"/>
    <n v="-1.0573690476198946E-9"/>
    <n v="-5.1041547619047506E-9"/>
    <n v="-1.8646309523809483E-9"/>
    <n v="1.0101830357142883E-6"/>
    <n v="1.0485730714285712E-6"/>
    <n v="1.1172839642857141E-6"/>
    <m/>
    <m/>
    <m/>
    <m/>
    <m/>
    <m/>
    <m/>
    <m/>
    <m/>
  </r>
  <r>
    <x v="0"/>
    <x v="3"/>
    <n v="6.6417637499999988E-7"/>
    <n v="6.5301999999999995E-7"/>
    <n v="7.7644912499999968E-7"/>
    <n v="1.3236996390325915E-9"/>
    <n v="7.0229640466116634E-9"/>
    <n v="2.1136972014399273E-9"/>
    <n v="-4.3225000000000138E-10"/>
    <n v="-3.0313095238095256E-9"/>
    <n v="-8.4372619047619581E-10"/>
    <n v="6.6612149999999992E-7"/>
    <n v="6.6666089285714284E-7"/>
    <n v="7.8024589285714259E-7"/>
    <m/>
    <m/>
    <m/>
    <m/>
    <m/>
    <m/>
    <m/>
    <m/>
    <m/>
  </r>
  <r>
    <x v="0"/>
    <x v="4"/>
    <n v="3.3599799999999999E-7"/>
    <n v="5.5999699999999996E-7"/>
    <n v="4.8256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
    <x v="0"/>
    <n v="3.1659543749999988E-6"/>
    <n v="3.3405158750000001E-6"/>
    <n v="2.7802995000000002E-6"/>
    <n v="2.1829863438289688E-8"/>
    <n v="2.5711154867282313E-8"/>
    <n v="2.7804493229512389E-8"/>
    <n v="-9.2707499999998946E-9"/>
    <n v="3.2291547619047809E-9"/>
    <n v="-1.2041666666666667E-8"/>
    <n v="3.2076727499999981E-6"/>
    <n v="3.3259846785714284E-6"/>
    <n v="2.834487E-6"/>
    <n v="-6.7955079999999943E-7"/>
    <n v="-7.1328987499999971E-7"/>
    <n v="-5.6569735000000007E-7"/>
    <n v="3.4050868749999972E-6"/>
    <n v="3.5886247999999979E-6"/>
    <n v="2.9679331250000002E-6"/>
    <n v="0.97723643257342652"/>
    <n v="0.97843044025748971"/>
    <n v="0.98061711347987224"/>
  </r>
  <r>
    <x v="2"/>
    <x v="1"/>
    <n v="1.7085388749999965E-6"/>
    <n v="1.8178036249999976E-6"/>
    <n v="1.5535553750000003E-6"/>
    <n v="5.9496380864216342E-9"/>
    <n v="1.056351105146428E-8"/>
    <n v="7.3989367975659395E-9"/>
    <n v="-2.5520833333341697E-9"/>
    <n v="-4.5624642857150041E-9"/>
    <n v="-3.1875595238095315E-9"/>
    <n v="1.7200232500000003E-6"/>
    <n v="1.838334714285715E-6"/>
    <n v="1.5678993928571431E-6"/>
    <m/>
    <m/>
    <m/>
    <m/>
    <m/>
    <m/>
    <m/>
    <m/>
    <m/>
  </r>
  <r>
    <x v="2"/>
    <x v="2"/>
    <n v="1.0049874999999999E-6"/>
    <n v="1.0585807499999974E-6"/>
    <n v="9.5997962500000001E-7"/>
    <n v="3.6303326293883166E-9"/>
    <n v="6.1674164718708294E-9"/>
    <n v="3.5120125974111974E-9"/>
    <n v="-1.5260000000000917E-9"/>
    <n v="-2.6197380952380942E-9"/>
    <n v="-1.48960714285714E-9"/>
    <n v="1.0118545000000003E-6"/>
    <n v="1.0703695714285688E-6"/>
    <n v="9.6668285714285715E-7"/>
    <m/>
    <m/>
    <m/>
    <m/>
    <m/>
    <m/>
    <m/>
    <m/>
    <m/>
  </r>
  <r>
    <x v="2"/>
    <x v="3"/>
    <n v="6.6044362499999981E-7"/>
    <n v="6.8781462500000001E-7"/>
    <n v="6.6356087499999983E-7"/>
    <n v="1.198097026277374E-9"/>
    <n v="3.5079892722719387E-9"/>
    <n v="1.6364104342660337E-9"/>
    <n v="-3.5808333333330421E-10"/>
    <n v="-1.5038690476190491E-9"/>
    <n v="-5.4553571428565251E-10"/>
    <n v="6.6205499999999969E-7"/>
    <n v="6.9458203571428577E-7"/>
    <n v="6.6601578571428524E-7"/>
    <m/>
    <m/>
    <m/>
    <m/>
    <m/>
    <m/>
    <m/>
    <m/>
    <m/>
  </r>
  <r>
    <x v="2"/>
    <x v="4"/>
    <n v="2.9224799999999998E-7"/>
    <n v="3.3906099999999999E-7"/>
    <n v="3.96810000000000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
    <x v="0"/>
    <n v="3.2720474999999984E-6"/>
    <n v="3.1307355000000004E-6"/>
    <n v="2.8752368749999988E-6"/>
    <n v="1.8348939853572126E-8"/>
    <n v="1.8664323427330529E-8"/>
    <n v="3.0712154558241928E-8"/>
    <n v="-7.7916666666665495E-9"/>
    <n v="-7.8958333333333271E-9"/>
    <n v="-1.3249916666666341E-8"/>
    <n v="3.3071099999999978E-6"/>
    <n v="3.1662667500000004E-6"/>
    <n v="2.9348614999999972E-6"/>
    <n v="-6.9458288749999948E-7"/>
    <n v="-6.3418358749999992E-7"/>
    <n v="-5.574258624999998E-7"/>
    <n v="3.516302737499997E-6"/>
    <n v="3.3300516124999992E-6"/>
    <n v="3.0022301624999991E-6"/>
    <n v="0.97709874701489363"/>
    <n v="0.98289756096254399"/>
    <n v="0.99097744878955307"/>
  </r>
  <r>
    <x v="3"/>
    <x v="1"/>
    <n v="1.7811636249999973E-6"/>
    <n v="1.7427183749999974E-6"/>
    <n v="1.5815547499999989E-6"/>
    <n v="7.8861943124915052E-9"/>
    <n v="1.1945273342808153E-8"/>
    <n v="7.4886184598689795E-9"/>
    <n v="-3.3644880952380937E-9"/>
    <n v="-5.2031071428576169E-9"/>
    <n v="-3.2082619047615565E-9"/>
    <n v="1.7963038214285687E-6"/>
    <n v="1.7661323571428566E-6"/>
    <n v="1.595991928571426E-6"/>
    <m/>
    <m/>
    <m/>
    <m/>
    <m/>
    <m/>
    <m/>
    <m/>
    <m/>
  </r>
  <r>
    <x v="3"/>
    <x v="2"/>
    <n v="1.0626274999999987E-6"/>
    <n v="1.0663188749999988E-6"/>
    <n v="9.7594837499999988E-7"/>
    <n v="3.9824187060142317E-9"/>
    <n v="6.3699042661089481E-9"/>
    <n v="2.9811723758238523E-9"/>
    <n v="-1.6926904761913173E-9"/>
    <n v="-2.7629642857148856E-9"/>
    <n v="-1.2186785714285873E-9"/>
    <n v="1.0702446071428596E-6"/>
    <n v="1.0787522142857157E-6"/>
    <n v="9.8143242857142848E-7"/>
    <m/>
    <m/>
    <m/>
    <m/>
    <m/>
    <m/>
    <m/>
    <m/>
    <m/>
  </r>
  <r>
    <x v="3"/>
    <x v="3"/>
    <n v="7.144337499999996E-7"/>
    <n v="7.3310949999999996E-7"/>
    <n v="6.7627587499999961E-7"/>
    <n v="1.8497508447085873E-9"/>
    <n v="4.7566660856108023E-9"/>
    <n v="1.6562992964360449E-9"/>
    <n v="-7.5526190476195639E-10"/>
    <n v="-2.05997619047619E-9"/>
    <n v="-6.6008333333333149E-10"/>
    <n v="7.1783242857142837E-7"/>
    <n v="7.4237939285714279E-7"/>
    <n v="6.7924624999999963E-7"/>
    <m/>
    <m/>
    <m/>
    <m/>
    <m/>
    <m/>
    <m/>
    <m/>
    <m/>
  </r>
  <r>
    <x v="3"/>
    <x v="4"/>
    <n v="3.3249799999999999E-7"/>
    <n v="4.6462199999999999E-7"/>
    <n v="5.40746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
    <x v="0"/>
    <n v="3.607608375E-6"/>
    <n v="5.3558506249999998E-6"/>
    <n v="3.0753922499999977E-6"/>
    <n v="3.0247498350845023E-8"/>
    <n v="1.8635879337583547E-6"/>
    <n v="3.602341632102031E-8"/>
    <n v="-1.3166583333333315E-8"/>
    <n v="-6.5974724999999989E-7"/>
    <n v="-1.5520833333333554E-8"/>
    <n v="3.6668579999999997E-6"/>
    <n v="8.3247132499999997E-6"/>
    <n v="3.1452359999999988E-6"/>
    <n v="-7.3963827500000001E-7"/>
    <n v="-9.1157090000000009E-7"/>
    <n v="-6.3471669999999963E-7"/>
    <n v="3.8481817999999991E-6"/>
    <n v="5.1750763499999981E-6"/>
    <n v="3.2863700999999983E-6"/>
    <n v="0.98175432914457539"/>
    <n v="0.97926719828480879"/>
    <n v="0.98038492979990599"/>
  </r>
  <r>
    <x v="4"/>
    <x v="1"/>
    <n v="2.0104127500000001E-6"/>
    <n v="2.6389877499999978E-6"/>
    <n v="1.7035076250000001E-6"/>
    <n v="1.2389208466948112E-8"/>
    <n v="5.6517989658664351E-7"/>
    <n v="9.2852868956416819E-9"/>
    <n v="-5.3853571428571188E-9"/>
    <n v="-2.379990000000007E-7"/>
    <n v="-4.0312500000000034E-9"/>
    <n v="2.0346468571428572E-6"/>
    <n v="3.7099832500000009E-6"/>
    <n v="1.7216482500000001E-6"/>
    <m/>
    <m/>
    <m/>
    <m/>
    <m/>
    <m/>
    <m/>
    <m/>
    <m/>
  </r>
  <r>
    <x v="4"/>
    <x v="2"/>
    <n v="1.2087519999999989E-6"/>
    <n v="1.4839928749999985E-6"/>
    <n v="1.0275729999999987E-6"/>
    <n v="7.2632273301868074E-9"/>
    <n v="7.9195738522405141E-8"/>
    <n v="4.1201640744024112E-9"/>
    <n v="-3.1406666666658363E-9"/>
    <n v="-3.3333249999999409E-8"/>
    <n v="-1.7500238095236845E-9"/>
    <n v="1.2228849999999951E-6"/>
    <n v="1.6339924999999958E-6"/>
    <n v="1.0354481071428553E-6"/>
    <m/>
    <m/>
    <m/>
    <m/>
    <m/>
    <m/>
    <m/>
    <m/>
    <m/>
  </r>
  <r>
    <x v="4"/>
    <x v="3"/>
    <n v="8.098767499999998E-7"/>
    <n v="1.2109939999999964E-6"/>
    <n v="7.0212912499999979E-7"/>
    <n v="3.8412158800957825E-9"/>
    <n v="2.7110883423456823E-8"/>
    <n v="1.9847035948410696E-9"/>
    <n v="-1.6316190476190372E-9"/>
    <n v="-1.000000000000181E-8"/>
    <n v="-6.5105952380960188E-10"/>
    <n v="8.1721903571428542E-7"/>
    <n v="1.2559940000000044E-6"/>
    <n v="7.0505889285714302E-7"/>
    <m/>
    <m/>
    <m/>
    <m/>
    <m/>
    <m/>
    <m/>
    <m/>
    <m/>
  </r>
  <r>
    <x v="4"/>
    <x v="4"/>
    <n v="5.0968499999999997E-7"/>
    <n v="1.5119929999999999E-6"/>
    <n v="4.0249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
    <x v="0"/>
    <n v="3.2276412499999976E-6"/>
    <n v="3.2873599999999998E-6"/>
    <n v="2.8706428749999999E-6"/>
    <n v="1.5103257874958994E-8"/>
    <n v="1.3639900109604857E-8"/>
    <n v="2.6553163951954513E-8"/>
    <n v="-6.5208333333335497E-9"/>
    <n v="-5.7916666666666408E-9"/>
    <n v="-1.1520654761904776E-8"/>
    <n v="3.2569849999999984E-6"/>
    <n v="3.3134224999999998E-6"/>
    <n v="2.9224858214285712E-6"/>
    <n v="-6.8036956249999942E-7"/>
    <n v="-6.9240089999999959E-7"/>
    <n v="-5.6837834999999974E-7"/>
    <n v="3.4816252374999974E-6"/>
    <n v="3.5196551249999976E-6"/>
    <n v="3.0482971499999984E-6"/>
    <n v="0.97481871273461596"/>
    <n v="0.98036146062447727"/>
    <n v="0.9830524524638018"/>
  </r>
  <r>
    <x v="5"/>
    <x v="1"/>
    <n v="1.8047883749999989E-6"/>
    <n v="1.8004133749999965E-6"/>
    <n v="1.6189607499999977E-6"/>
    <n v="5.6187929517271373E-9"/>
    <n v="7.8258998993358811E-9"/>
    <n v="7.9926113340689648E-9"/>
    <n v="-2.42713095238107E-9"/>
    <n v="-3.3856071428584607E-9"/>
    <n v="-3.4374999999997528E-9"/>
    <n v="1.8157104642857136E-6"/>
    <n v="1.8156486071428596E-6"/>
    <n v="1.6344294999999967E-6"/>
    <m/>
    <m/>
    <m/>
    <m/>
    <m/>
    <m/>
    <m/>
    <m/>
    <m/>
  </r>
  <r>
    <x v="5"/>
    <x v="2"/>
    <n v="1.080400875E-6"/>
    <n v="1.0552993749999986E-6"/>
    <n v="1.0248658749999986E-6"/>
    <n v="3.8884936491365682E-9"/>
    <n v="4.8344071750696957E-9"/>
    <n v="3.8753016152764718E-9"/>
    <n v="-1.6249642857143084E-9"/>
    <n v="-2.0780833333327397E-9"/>
    <n v="-1.617130952380343E-9"/>
    <n v="1.0877132142857144E-6"/>
    <n v="1.064650749999996E-6"/>
    <n v="1.0321429642857102E-6"/>
    <m/>
    <m/>
    <m/>
    <m/>
    <m/>
    <m/>
    <m/>
    <m/>
    <m/>
  </r>
  <r>
    <x v="5"/>
    <x v="3"/>
    <n v="7.2312924999999992E-7"/>
    <n v="6.8725437499999985E-7"/>
    <n v="7.2621900000000003E-7"/>
    <n v="2.2824802162339376E-9"/>
    <n v="3.3737149011697701E-9"/>
    <n v="1.6412163172476754E-9"/>
    <n v="-9.4269047619042387E-10"/>
    <n v="-1.4400595238095108E-9"/>
    <n v="-6.7704761904762291E-10"/>
    <n v="7.2737135714285685E-7"/>
    <n v="6.9373464285714261E-7"/>
    <n v="7.2926571428571436E-7"/>
    <m/>
    <m/>
    <m/>
    <m/>
    <m/>
    <m/>
    <m/>
    <m/>
    <m/>
  </r>
  <r>
    <x v="5"/>
    <x v="4"/>
    <n v="3.6662300000000001E-7"/>
    <n v="3.8193500000000001E-7"/>
    <n v="4.75121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
    <x v="0"/>
    <n v="3.3217036249999977E-6"/>
    <n v="3.2827662499999999E-6"/>
    <n v="3.174922999999999E-6"/>
    <n v="2.1243502317987608E-8"/>
    <n v="7.2913020742184008E-9"/>
    <n v="2.9305581277294238E-8"/>
    <n v="-9.2291547619045154E-9"/>
    <n v="-1.3958333333333537E-9"/>
    <n v="-1.2666500000000842E-8"/>
    <n v="3.363234821428568E-6"/>
    <n v="3.2890475000000001E-6"/>
    <n v="3.2319222500000029E-6"/>
    <n v="-7.0935797499999942E-7"/>
    <n v="-6.9340289999999972E-7"/>
    <n v="-6.5389558749999961E-7"/>
    <n v="3.5756805749999969E-6"/>
    <n v="3.5197490749999981E-6"/>
    <n v="3.3970353624999976E-6"/>
    <n v="0.97685532489289018"/>
    <n v="0.97981014747432382"/>
    <n v="0.97964906135940644"/>
  </r>
  <r>
    <x v="6"/>
    <x v="1"/>
    <n v="1.8202097499999987E-6"/>
    <n v="1.8068661249999988E-6"/>
    <n v="1.7693511249999975E-6"/>
    <n v="6.6602100895919806E-9"/>
    <n v="6.04637030452022E-9"/>
    <n v="9.5494084298131621E-9"/>
    <n v="-2.8958333333334565E-9"/>
    <n v="-2.6041785714289351E-9"/>
    <n v="-4.1353690476192887E-9"/>
    <n v="1.8332409999999993E-6"/>
    <n v="1.818584928571429E-6"/>
    <n v="1.7879602857142844E-6"/>
    <m/>
    <m/>
    <m/>
    <m/>
    <m/>
    <m/>
    <m/>
    <m/>
    <m/>
  </r>
  <r>
    <x v="6"/>
    <x v="2"/>
    <n v="1.0620806249999961E-6"/>
    <n v="1.0529478749999986E-6"/>
    <n v="1.0761626249999987E-6"/>
    <n v="3.8633606140769973E-9"/>
    <n v="4.1605586294823035E-9"/>
    <n v="5.0727651221382712E-9"/>
    <n v="-1.5884642857160841E-9"/>
    <n v="-1.7708452380944172E-9"/>
    <n v="-2.2005833333336913E-9"/>
    <n v="1.0692287142857184E-6"/>
    <n v="1.0609166785714235E-6"/>
    <n v="1.0860652500000004E-6"/>
    <m/>
    <m/>
    <m/>
    <m/>
    <m/>
    <m/>
    <m/>
    <m/>
    <m/>
  </r>
  <r>
    <x v="6"/>
    <x v="3"/>
    <n v="6.9804124999999995E-7"/>
    <n v="6.718736249999998E-7"/>
    <n v="7.3237124999999986E-7"/>
    <n v="2.247325062713472E-9"/>
    <n v="3.6053823631308935E-9"/>
    <n v="2.1124598073100262E-9"/>
    <n v="-9.1545238095241755E-10"/>
    <n v="-1.3216547619047376E-9"/>
    <n v="-8.2814285714294031E-10"/>
    <n v="7.0216078571428581E-7"/>
    <n v="6.7782107142857113E-7"/>
    <n v="7.3609789285714314E-7"/>
    <m/>
    <m/>
    <m/>
    <m/>
    <m/>
    <m/>
    <m/>
    <m/>
    <m/>
  </r>
  <r>
    <x v="6"/>
    <x v="4"/>
    <n v="3.3599799999999999E-7"/>
    <n v="3.8324799999999999E-7"/>
    <n v="4.23934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
    <x v="0"/>
    <n v="3.2740162499999985E-6"/>
    <n v="3.2781723749999988E-6"/>
    <n v="3.2110162499999989E-6"/>
    <n v="1.761854380865548E-8"/>
    <n v="9.8606204879482053E-8"/>
    <n v="3.3655524597567888E-8"/>
    <n v="-7.6458333333334506E-9"/>
    <n v="-1.9208250000000363E-8"/>
    <n v="-1.4604166666666563E-8"/>
    <n v="3.308422499999999E-6"/>
    <n v="3.3646095000000005E-6"/>
    <n v="3.2767349999999985E-6"/>
    <n v="-7.0068456249999945E-7"/>
    <n v="-6.6657891249999979E-7"/>
    <n v="-6.6179513749999974E-7"/>
    <n v="3.5378369374999975E-6"/>
    <n v="3.4540316624999991E-6"/>
    <n v="3.4265089124999988E-6"/>
    <n v="0.97400581778125828"/>
    <n v="0.98751587553147158"/>
    <n v="0.98097254083365926"/>
  </r>
  <r>
    <x v="7"/>
    <x v="1"/>
    <n v="1.8090534999999975E-6"/>
    <n v="1.786522875E-6"/>
    <n v="1.7648669999999989E-6"/>
    <n v="5.8205589293457812E-9"/>
    <n v="2.228544193210838E-8"/>
    <n v="9.9284550031723228E-9"/>
    <n v="-2.4999999999997643E-9"/>
    <n v="-9.6873928571428515E-9"/>
    <n v="-4.2708333333336909E-9"/>
    <n v="1.8203034999999964E-6"/>
    <n v="1.8301161428571429E-6"/>
    <n v="1.7840857500000006E-6"/>
    <m/>
    <m/>
    <m/>
    <m/>
    <m/>
    <m/>
    <m/>
    <m/>
    <m/>
  </r>
  <r>
    <x v="7"/>
    <x v="2"/>
    <n v="1.0676041249999989E-6"/>
    <n v="1.0336978749999987E-6"/>
    <n v="1.0750961249999999E-6"/>
    <n v="3.1375644390770819E-9"/>
    <n v="1.6445282320757467E-8"/>
    <n v="4.4828209990333976E-9"/>
    <n v="-1.3228452380944084E-9"/>
    <n v="-7.0729404761910668E-9"/>
    <n v="-1.9010833333333219E-9"/>
    <n v="1.0735569285714237E-6"/>
    <n v="1.0655261071428584E-6"/>
    <n v="1.0836509999999998E-6"/>
    <m/>
    <m/>
    <m/>
    <m/>
    <m/>
    <m/>
    <m/>
    <m/>
    <m/>
  </r>
  <r>
    <x v="7"/>
    <x v="3"/>
    <n v="7.0624437499999994E-7"/>
    <n v="6.6908449999999976E-7"/>
    <n v="7.4032812499999988E-7"/>
    <n v="1.32208764247117E-9"/>
    <n v="7.9842893234153194E-9"/>
    <n v="2.9388548551052495E-9"/>
    <n v="-5.6120238095237609E-10"/>
    <n v="-3.4803571428572541E-9"/>
    <n v="-1.2031547619048218E-9"/>
    <n v="7.087697857142856E-7"/>
    <n v="6.8474610714285745E-7"/>
    <n v="7.4574232142857157E-7"/>
    <m/>
    <m/>
    <m/>
    <m/>
    <m/>
    <m/>
    <m/>
    <m/>
    <m/>
  </r>
  <r>
    <x v="7"/>
    <x v="4"/>
    <n v="3.21998E-7"/>
    <n v="5.0399699999999998E-7"/>
    <n v="4.14310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
    <x v="0"/>
    <n v="3.2322349999999975E-6"/>
    <n v="3.2882349999999975E-6"/>
    <n v="3.2315787499999999E-6"/>
    <n v="1.579853632461045E-8"/>
    <n v="9.5851447563379275E-9"/>
    <n v="2.4654784493836125E-8"/>
    <n v="-6.7500000000004873E-9"/>
    <n v="-3.4999999999995421E-9"/>
    <n v="-1.0729166666666687E-8"/>
    <n v="3.2626099999999998E-6"/>
    <n v="3.3039849999999956E-6"/>
    <n v="3.2798599999999999E-6"/>
    <n v="-6.7835846249999913E-7"/>
    <n v="-6.9840819999999942E-7"/>
    <n v="-6.6420533749999965E-7"/>
    <n v="3.4710829874999954E-6"/>
    <n v="3.5390278749999974E-6"/>
    <n v="3.4584063624999978E-6"/>
    <n v="0.97785141876006021"/>
    <n v="0.9771301941375693"/>
    <n v="0.97954813106910443"/>
  </r>
  <r>
    <x v="8"/>
    <x v="1"/>
    <n v="1.7933041249999948E-6"/>
    <n v="1.8153974999999986E-6"/>
    <n v="1.8092727499999973E-6"/>
    <n v="6.1092744748746603E-9"/>
    <n v="5.8817919675886764E-9"/>
    <n v="1.3623662500865984E-8"/>
    <n v="-2.6249642857138014E-9"/>
    <n v="-2.5416190476186904E-9"/>
    <n v="-5.9373095238095377E-9"/>
    <n v="1.8051164642857069E-6"/>
    <n v="1.8268347857142827E-6"/>
    <n v="1.8359906428571402E-6"/>
    <m/>
    <m/>
    <m/>
    <m/>
    <m/>
    <m/>
    <m/>
    <m/>
    <m/>
  </r>
  <r>
    <x v="8"/>
    <x v="2"/>
    <n v="1.0618073749999976E-6"/>
    <n v="1.0645963749999988E-6"/>
    <n v="1.0995963749999976E-6"/>
    <n v="3.2814000037162821E-9"/>
    <n v="4.0448724002608761E-9"/>
    <n v="6.6921543791488952E-9"/>
    <n v="-1.3438214285726225E-9"/>
    <n v="-1.7030595238103763E-9"/>
    <n v="-2.9114166666661938E-9"/>
    <n v="1.0678545714285744E-6"/>
    <n v="1.0722601428571454E-6"/>
    <n v="1.1126977499999954E-6"/>
    <m/>
    <m/>
    <m/>
    <m/>
    <m/>
    <m/>
    <m/>
    <m/>
    <m/>
  </r>
  <r>
    <x v="8"/>
    <x v="3"/>
    <n v="7.111935E-7"/>
    <n v="6.9378949999999995E-7"/>
    <n v="7.4663087499999985E-7"/>
    <n v="1.9898304576019839E-9"/>
    <n v="3.2065586303698155E-9"/>
    <n v="3.539050559030429E-9"/>
    <n v="-7.8516666666675469E-10"/>
    <n v="-1.3750476190475585E-9"/>
    <n v="-1.5195119047618212E-9"/>
    <n v="7.1472675000000038E-7"/>
    <n v="6.9997721428571396E-7"/>
    <n v="7.5346867857142807E-7"/>
    <m/>
    <m/>
    <m/>
    <m/>
    <m/>
    <m/>
    <m/>
    <m/>
    <m/>
  </r>
  <r>
    <x v="8"/>
    <x v="4"/>
    <n v="3.8149799999999901E-7"/>
    <n v="3.5699799999999998E-7"/>
    <n v="4.41873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
    <x v="0"/>
    <n v="3.1666102499999979E-6"/>
    <n v="3.2895474999999974E-6"/>
    <n v="3.1810477499999991E-6"/>
    <n v="1.6785306079648691E-8"/>
    <n v="1.7472634854252278E-8"/>
    <n v="3.0821129119282727E-8"/>
    <n v="-7.1249523809521413E-9"/>
    <n v="-3.5833333333330982E-9"/>
    <n v="-1.3333285714285586E-8"/>
    <n v="3.1986725357142825E-6"/>
    <n v="3.3056724999999963E-6"/>
    <n v="3.2410475357142844E-6"/>
    <n v="-6.654796124999996E-7"/>
    <n v="-6.476338124999991E-7"/>
    <n v="-6.4956432499999976E-7"/>
    <n v="3.4026528624999976E-6"/>
    <n v="3.4510770124999958E-6"/>
    <n v="3.3842985749999987E-6"/>
    <n v="0.97767683732478916"/>
    <n v="0.9872570224211642"/>
    <n v="0.98313190283798035"/>
  </r>
  <r>
    <x v="9"/>
    <x v="1"/>
    <n v="1.7563357499999986E-6"/>
    <n v="1.8418661249999961E-6"/>
    <n v="1.7642107499999998E-6"/>
    <n v="6.3059216961116698E-9"/>
    <n v="3.119149974526963E-8"/>
    <n v="9.6622149860940085E-9"/>
    <n v="-2.687499999999646E-9"/>
    <n v="-1.3604107142855589E-8"/>
    <n v="-4.1874999999999928E-9"/>
    <n v="1.768429499999997E-6"/>
    <n v="1.9030846071428462E-6"/>
    <n v="1.7830544999999998E-6"/>
    <m/>
    <m/>
    <m/>
    <m/>
    <m/>
    <m/>
    <m/>
    <m/>
    <m/>
  </r>
  <r>
    <x v="9"/>
    <x v="2"/>
    <n v="1.0443619999999999E-6"/>
    <n v="1.0808382499999987E-6"/>
    <n v="1.0601665000000001E-6"/>
    <n v="3.7407890210488613E-9"/>
    <n v="1.8625061139161871E-8"/>
    <n v="5.0203836506784762E-9"/>
    <n v="-1.4739761904761722E-9"/>
    <n v="-8.08845238095251E-9"/>
    <n v="-2.1665952380952275E-9"/>
    <n v="1.0509948928571428E-6"/>
    <n v="1.117236285714285E-6"/>
    <n v="1.0699161785714285E-6"/>
    <m/>
    <m/>
    <m/>
    <m/>
    <m/>
    <m/>
    <m/>
    <m/>
    <m/>
  </r>
  <r>
    <x v="9"/>
    <x v="3"/>
    <n v="6.9276412500000005E-7"/>
    <n v="7.1262899999999981E-7"/>
    <n v="7.145429999999997E-7"/>
    <n v="1.4053781019266653E-9"/>
    <n v="1.0972277680591001E-8"/>
    <n v="2.3252268168931619E-9"/>
    <n v="-4.7263095238095548E-10"/>
    <n v="-4.7760238095237235E-9"/>
    <n v="-9.1664285714276025E-10"/>
    <n v="6.9489096428571432E-7"/>
    <n v="7.3412110714285656E-7"/>
    <n v="7.1866789285714217E-7"/>
    <m/>
    <m/>
    <m/>
    <m/>
    <m/>
    <m/>
    <m/>
    <m/>
    <m/>
  </r>
  <r>
    <x v="9"/>
    <x v="4"/>
    <n v="3.7099799999999902E-7"/>
    <n v="6.1599700000000003E-7"/>
    <n v="4.58060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0"/>
    <x v="0"/>
    <n v="3.2392349999999985E-6"/>
    <n v="3.358016124999999E-6"/>
    <n v="2.7358933749999972E-6"/>
    <n v="1.6921694655084828E-8"/>
    <n v="1.4093616688394218E-8"/>
    <n v="2.8953448360851906E-8"/>
    <n v="-7.2083333333325161E-9"/>
    <n v="-5.8958214285715575E-9"/>
    <n v="-1.2437416666667852E-8"/>
    <n v="3.2716724999999946E-6"/>
    <n v="3.3845473214285711E-6"/>
    <n v="2.7918617500000024E-6"/>
    <n v="-6.7973943749999978E-7"/>
    <n v="-7.108483124999998E-7"/>
    <n v="-5.5071162499999937E-7"/>
    <n v="3.4681985124999991E-6"/>
    <n v="3.6018788124999993E-6"/>
    <n v="2.9074037749999968E-6"/>
    <n v="0.97975875544334201"/>
    <n v="0.97894525327169613"/>
    <n v="0.9828612293427389"/>
  </r>
  <r>
    <x v="10"/>
    <x v="1"/>
    <n v="1.7765700000000001E-6"/>
    <n v="1.8306003750000003E-6"/>
    <n v="1.5180086249999974E-6"/>
    <n v="5.7201885239911443E-9"/>
    <n v="8.5669325889944727E-9"/>
    <n v="7.3785578017939297E-9"/>
    <n v="-2.4688333333333338E-9"/>
    <n v="-3.6562500000000158E-9"/>
    <n v="-3.0937500000014368E-9"/>
    <n v="1.7876797500000001E-6"/>
    <n v="1.8470535000000004E-6"/>
    <n v="1.5319305000000038E-6"/>
    <m/>
    <m/>
    <m/>
    <m/>
    <m/>
    <m/>
    <m/>
    <m/>
    <m/>
  </r>
  <r>
    <x v="10"/>
    <x v="2"/>
    <n v="1.0490103749999986E-6"/>
    <n v="1.0817133749999986E-6"/>
    <n v="9.4794837499999989E-7"/>
    <n v="3.6975813019307839E-9"/>
    <n v="5.602719070626371E-9"/>
    <n v="2.8163220668764828E-9"/>
    <n v="-1.5311547619053741E-9"/>
    <n v="-2.4166547619041744E-9"/>
    <n v="-1.1041785714286485E-9"/>
    <n v="1.0559005714285728E-6"/>
    <n v="1.0925883214285673E-6"/>
    <n v="9.5291717857142883E-7"/>
    <m/>
    <m/>
    <m/>
    <m/>
    <m/>
    <m/>
    <m/>
    <m/>
    <m/>
  </r>
  <r>
    <x v="10"/>
    <x v="3"/>
    <n v="7.0252562499999994E-7"/>
    <n v="7.1452949999999997E-7"/>
    <n v="6.6630912499999983E-7"/>
    <n v="2.591492665313807E-9"/>
    <n v="3.1336578067810664E-9"/>
    <n v="1.1869466539720029E-9"/>
    <n v="-1.0039404761904596E-9"/>
    <n v="-1.2799285714285663E-9"/>
    <n v="-4.4272619047622392E-10"/>
    <n v="7.0704335714285699E-7"/>
    <n v="7.2028917857142847E-7"/>
    <n v="6.683013928571428E-7"/>
    <m/>
    <m/>
    <m/>
    <m/>
    <m/>
    <m/>
    <m/>
    <m/>
    <m/>
  </r>
  <r>
    <x v="10"/>
    <x v="4"/>
    <n v="3.7756E-7"/>
    <n v="3.6180999999999998E-7"/>
    <n v="4.08184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1"/>
    <x v="0"/>
    <n v="3.2912974999999996E-6"/>
    <n v="3.2541099999999989E-6"/>
    <n v="3.1946099999999989E-6"/>
    <n v="1.8244327029243928E-8"/>
    <n v="2.1839971955109239E-8"/>
    <n v="3.3422251195871807E-8"/>
    <n v="-7.9166666666666714E-9"/>
    <n v="4.208333333333692E-9"/>
    <n v="-1.4416666666666308E-8"/>
    <n v="3.3269224999999997E-6"/>
    <n v="3.2351724999999972E-6"/>
    <n v="3.2594849999999971E-6"/>
    <n v="-7.0066131249999971E-7"/>
    <n v="-6.7580723749999958E-7"/>
    <n v="-6.4942753749999966E-7"/>
    <n v="3.5509715374999988E-6"/>
    <n v="3.4747987874999982E-6"/>
    <n v="3.3841178874999982E-6"/>
    <n v="0.97475141441876001"/>
    <n v="0.98138356956420336"/>
    <n v="0.98528607844658433"/>
  </r>
  <r>
    <x v="11"/>
    <x v="1"/>
    <n v="1.8170379999999986E-6"/>
    <n v="1.8015068749999975E-6"/>
    <n v="1.7452888749999985E-6"/>
    <n v="7.0807481419691398E-9"/>
    <n v="1.0603758831631366E-8"/>
    <n v="1.1264563056743099E-8"/>
    <n v="-7.2976190475830168E-11"/>
    <n v="-4.5937738095242754E-9"/>
    <n v="-4.8645833333327412E-9"/>
    <n v="1.81736639285714E-6"/>
    <n v="1.8221788571428567E-6"/>
    <n v="1.7671794999999959E-6"/>
    <m/>
    <m/>
    <m/>
    <m/>
    <m/>
    <m/>
    <m/>
    <m/>
    <m/>
  </r>
  <r>
    <x v="11"/>
    <x v="2"/>
    <n v="1.0795806249999987E-6"/>
    <n v="1.0557370000000001E-6"/>
    <n v="1.0571039999999988E-6"/>
    <n v="5.4815821378824276E-9"/>
    <n v="6.7295780885580093E-9"/>
    <n v="4.5924804844435252E-9"/>
    <n v="-2.3281309523801218E-9"/>
    <n v="-2.921833333333337E-9"/>
    <n v="-1.9687619047615406E-9"/>
    <n v="1.0900572142857093E-6"/>
    <n v="1.0688852500000001E-6"/>
    <n v="1.0659634285714257E-6"/>
    <m/>
    <m/>
    <m/>
    <m/>
    <m/>
    <m/>
    <m/>
    <m/>
    <m/>
  </r>
  <r>
    <x v="11"/>
    <x v="3"/>
    <n v="7.2102387500000006E-7"/>
    <n v="6.9940849999999995E-7"/>
    <n v="7.2411349999999961E-7"/>
    <n v="3.1989698122012727E-9"/>
    <n v="4.4492518191264555E-9"/>
    <n v="1.8308930880857293E-9"/>
    <n v="-1.3854166666666706E-9"/>
    <n v="-1.9049761904761946E-9"/>
    <n v="-7.603809523809146E-10"/>
    <n v="7.2725825000000007E-7"/>
    <n v="7.0798089285714279E-7"/>
    <n v="7.2753521428571371E-7"/>
    <m/>
    <m/>
    <m/>
    <m/>
    <m/>
    <m/>
    <m/>
    <m/>
    <m/>
  </r>
  <r>
    <x v="11"/>
    <x v="4"/>
    <n v="3.3599799999999999E-7"/>
    <n v="4.2612299999999998E-7"/>
    <n v="4.58060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2"/>
    <x v="0"/>
    <n v="3.2611099999999986E-6"/>
    <n v="3.3392034999999997E-6"/>
    <n v="2.8358619999999971E-6"/>
    <n v="1.6966879500956583E-8"/>
    <n v="2.4318451235635918E-8"/>
    <n v="2.7642245748129002E-8"/>
    <n v="-7.2916666666663142E-9"/>
    <n v="3.2292142857142736E-9"/>
    <n v="-1.183333333333333E-8"/>
    <n v="3.2939224999999968E-6"/>
    <n v="3.3246720357142855E-6"/>
    <n v="2.8891119999999969E-6"/>
    <n v="-6.9570259999999976E-7"/>
    <n v="-6.8872593749999998E-7"/>
    <n v="-5.8843899999999912E-7"/>
    <n v="3.5101053249999994E-6"/>
    <n v="3.5475456124999995E-6"/>
    <n v="3.0420588749999963E-6"/>
    <n v="0.97706762609474862"/>
    <n v="0.98414638399060184"/>
    <n v="0.97653413124630661"/>
  </r>
  <r>
    <x v="12"/>
    <x v="1"/>
    <n v="1.789585625E-6"/>
    <n v="1.8314755000000002E-6"/>
    <n v="1.5649299999999973E-6"/>
    <n v="6.3663949362551334E-9"/>
    <n v="1.1302593474508394E-8"/>
    <n v="6.2486273692718406E-9"/>
    <n v="-2.7083690476190478E-9"/>
    <n v="-4.906190476190471E-9"/>
    <n v="-2.6874523809526181E-9"/>
    <n v="1.8017732857142858E-6"/>
    <n v="1.8535533571428574E-6"/>
    <n v="1.5770235357142841E-6"/>
    <m/>
    <m/>
    <m/>
    <m/>
    <m/>
    <m/>
    <m/>
    <m/>
    <m/>
  </r>
  <r>
    <x v="12"/>
    <x v="2"/>
    <n v="1.045510375E-6"/>
    <n v="1.0711588749999987E-6"/>
    <n v="9.666513749999999E-7"/>
    <n v="3.8248343080942357E-9"/>
    <n v="6.1839205694583002E-9"/>
    <n v="2.8353722832061745E-9"/>
    <n v="-1.6249404761904605E-9"/>
    <n v="-2.624940476190102E-9"/>
    <n v="-1.1666785714285006E-9"/>
    <n v="1.052822607142857E-6"/>
    <n v="1.0829711071428542E-6"/>
    <n v="9.7190142857142818E-7"/>
    <m/>
    <m/>
    <m/>
    <m/>
    <m/>
    <m/>
    <m/>
    <m/>
    <m/>
  </r>
  <r>
    <x v="12"/>
    <x v="3"/>
    <n v="6.8278362500000005E-7"/>
    <n v="7.0737912499999997E-7"/>
    <n v="6.8026799999999993E-7"/>
    <n v="1.5821265702765501E-9"/>
    <n v="3.5029123753492545E-9"/>
    <n v="1.1208436554667167E-9"/>
    <n v="-6.0808333333334191E-10"/>
    <n v="-1.2811785714285692E-9"/>
    <n v="-3.2428571428571394E-10"/>
    <n v="6.8552000000000007E-7"/>
    <n v="7.1314442857142856E-7"/>
    <n v="6.8172728571428568E-7"/>
    <m/>
    <m/>
    <m/>
    <m/>
    <m/>
    <m/>
    <m/>
    <m/>
    <m/>
  </r>
  <r>
    <x v="12"/>
    <x v="4"/>
    <n v="3.3599799999999999E-7"/>
    <n v="4.5762199999999999E-7"/>
    <n v="3.35997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3"/>
    <x v="0"/>
    <n v="3.1348918749999997E-6"/>
    <n v="3.2797037499999987E-6"/>
    <n v="2.956392625E-6"/>
    <n v="1.4428880010568216E-8"/>
    <n v="8.9420333782382469E-9"/>
    <n v="2.4247434791836758E-8"/>
    <n v="-6.1456785714285739E-9"/>
    <n v="-3.7708333333339329E-9"/>
    <n v="-1.0562369047619055E-8"/>
    <n v="3.1625474285714282E-6"/>
    <n v="3.2966725000000016E-6"/>
    <n v="3.0039232857142858E-6"/>
    <n v="-6.6842187499999976E-7"/>
    <n v="-6.9859703749999965E-7"/>
    <n v="-6.0526212499999967E-7"/>
    <n v="3.3978296999999988E-6"/>
    <n v="3.5036702374999976E-6"/>
    <n v="3.1979844499999981E-6"/>
    <n v="0.97155601530700753"/>
    <n v="0.98235438157130772"/>
    <n v="0.96998655611687501"/>
  </r>
  <r>
    <x v="13"/>
    <x v="1"/>
    <n v="1.7569919999999973E-6"/>
    <n v="1.7653044999999975E-6"/>
    <n v="1.7004451249999974E-6"/>
    <n v="3.7380016385749324E-9"/>
    <n v="5.1580489286195166E-9"/>
    <n v="7.6773147720631652E-9"/>
    <n v="-1.4999999999990363E-9"/>
    <n v="-2.2291666666681036E-9"/>
    <n v="-3.3020833333323757E-9"/>
    <n v="1.7637419999999931E-6"/>
    <n v="1.7753357500000041E-6"/>
    <n v="1.7153044999999931E-6"/>
    <m/>
    <m/>
    <m/>
    <m/>
    <m/>
    <m/>
    <m/>
    <m/>
    <m/>
  </r>
  <r>
    <x v="13"/>
    <x v="2"/>
    <n v="1.0503774999999998E-6"/>
    <n v="1.0095807499999988E-6"/>
    <n v="1.0907914999999986E-6"/>
    <n v="2.2247477385088271E-9"/>
    <n v="3.6796859156029425E-9"/>
    <n v="3.9420373222490683E-9"/>
    <n v="-9.0102380952382218E-10"/>
    <n v="-1.5781904761896541E-9"/>
    <n v="-1.6562380952382125E-9"/>
    <n v="1.0544321071428571E-6"/>
    <n v="1.0166826071428522E-6"/>
    <n v="1.0982445714285706E-6"/>
    <m/>
    <m/>
    <m/>
    <m/>
    <m/>
    <m/>
    <m/>
    <m/>
    <m/>
  </r>
  <r>
    <x v="13"/>
    <x v="3"/>
    <n v="6.9856099999999974E-7"/>
    <n v="6.3087162499999995E-7"/>
    <n v="7.6611312500000003E-7"/>
    <n v="1.1040208331367392E-9"/>
    <n v="3.2499444201979392E-9"/>
    <n v="2.3367798589886431E-9"/>
    <n v="-4.4147619047613141E-10"/>
    <n v="-1.3228452380953173E-9"/>
    <n v="-9.7132142857142793E-10"/>
    <n v="7.0054764285714232E-7"/>
    <n v="6.3682442857142884E-7"/>
    <n v="7.7048407142857146E-7"/>
    <m/>
    <m/>
    <m/>
    <m/>
    <m/>
    <m/>
    <m/>
    <m/>
    <m/>
  </r>
  <r>
    <x v="13"/>
    <x v="4"/>
    <n v="3.21998E-7"/>
    <n v="3.5393499999999902E-7"/>
    <n v="3.97247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4"/>
    <x v="0"/>
    <n v="3.2630787499999987E-6"/>
    <n v="3.3892967499999955E-6"/>
    <n v="2.9452362499999976E-6"/>
    <n v="1.8206256436663778E-8"/>
    <n v="1.1298841209942305E-8"/>
    <n v="3.1034497944827184E-8"/>
    <n v="-7.854166666667517E-9"/>
    <n v="-4.8332619047616562E-9"/>
    <n v="-1.3416547619047384E-8"/>
    <n v="3.2984225000000025E-6"/>
    <n v="3.4110464285714231E-6"/>
    <n v="3.0056107142857108E-6"/>
    <n v="-6.9566703749999956E-7"/>
    <n v="-7.1850443749999887E-7"/>
    <n v="-5.9522162499999928E-7"/>
    <n v="3.5009369374999979E-6"/>
    <n v="3.6301079874999947E-6"/>
    <n v="3.1185512499999967E-6"/>
    <n v="0.97839103004943773"/>
    <n v="0.9800889422850263"/>
    <n v="0.98523162591647273"/>
  </r>
  <r>
    <x v="14"/>
    <x v="1"/>
    <n v="1.7651949999999974E-6"/>
    <n v="1.8373816249999976E-6"/>
    <n v="1.6338357499999973E-6"/>
    <n v="7.4365394673863607E-9"/>
    <n v="5.8277479770800917E-9"/>
    <n v="8.1819518415528386E-9"/>
    <n v="-3.1978571428571402E-9"/>
    <n v="-2.5312499999995152E-9"/>
    <n v="-3.5624999999997548E-9"/>
    <n v="1.7795853571428544E-6"/>
    <n v="1.8487722499999955E-6"/>
    <n v="1.6498669999999962E-6"/>
    <m/>
    <m/>
    <m/>
    <m/>
    <m/>
    <m/>
    <m/>
    <m/>
    <m/>
  </r>
  <r>
    <x v="14"/>
    <x v="2"/>
    <n v="1.02872125E-6"/>
    <n v="1.0780492499999975E-6"/>
    <n v="9.7088987499999969E-7"/>
    <n v="3.1919959958464434E-9"/>
    <n v="3.4823907646213705E-9"/>
    <n v="2.4060800816628832E-9"/>
    <n v="-1.3593333333333142E-9"/>
    <n v="-1.4635238095252522E-9"/>
    <n v="-9.0363095238093114E-10"/>
    <n v="1.0348382499999999E-6"/>
    <n v="1.0846351071428611E-6"/>
    <n v="9.7495621428571392E-7"/>
    <m/>
    <m/>
    <m/>
    <m/>
    <m/>
    <m/>
    <m/>
    <m/>
    <m/>
  </r>
  <r>
    <x v="14"/>
    <x v="3"/>
    <n v="6.9068612499999987E-7"/>
    <n v="7.0556074999999999E-7"/>
    <n v="6.5684799999999974E-7"/>
    <n v="1.7305868540397801E-9"/>
    <n v="2.4163701987692202E-9"/>
    <n v="1.2659992101100022E-9"/>
    <n v="-6.7053571428574513E-10"/>
    <n v="-1.0116904761904769E-9"/>
    <n v="-1.9526190476188604E-10"/>
    <n v="6.9370353571428577E-7"/>
    <n v="7.1011335714285713E-7"/>
    <n v="6.5772667857142819E-7"/>
    <m/>
    <m/>
    <m/>
    <m/>
    <m/>
    <m/>
    <m/>
    <m/>
    <m/>
  </r>
  <r>
    <x v="14"/>
    <x v="4"/>
    <n v="3.21998E-7"/>
    <n v="3.6268499999999999E-7"/>
    <n v="4.57621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5"/>
    <x v="0"/>
    <n v="3.2046724999999976E-6"/>
    <n v="3.29807875E-6"/>
    <n v="2.8686743749999988E-6"/>
    <n v="1.5548186188428333E-8"/>
    <n v="1.2464911689919828E-8"/>
    <n v="2.4323361008182905E-8"/>
    <n v="-6.7083333333338194E-9"/>
    <n v="-5.3958333333333312E-9"/>
    <n v="-1.049991666666678E-8"/>
    <n v="3.2348599999999999E-6"/>
    <n v="3.3223599999999999E-6"/>
    <n v="2.9159239999999993E-6"/>
    <n v="-6.7876717499999958E-7"/>
    <n v="-6.7798927500000007E-7"/>
    <n v="-5.9557292499999947E-7"/>
    <n v="3.4377385999999979E-6"/>
    <n v="3.5251385249999994E-6"/>
    <n v="3.0700067749999978E-6"/>
    <n v="0.97858340179675285"/>
    <n v="0.98031169981350952"/>
    <n v="0.97967382351030163"/>
  </r>
  <r>
    <x v="15"/>
    <x v="1"/>
    <n v="1.7423357499999976E-6"/>
    <n v="1.8366160000000001E-6"/>
    <n v="1.5905236249999976E-6"/>
    <n v="5.7668740178273651E-9"/>
    <n v="8.1379704165104823E-9"/>
    <n v="7.7245631096114047E-9"/>
    <n v="-2.4791666666661888E-9"/>
    <n v="-3.5208333333333293E-9"/>
    <n v="-3.3124642857142853E-9"/>
    <n v="1.7534919999999954E-6"/>
    <n v="1.8524597500000002E-6"/>
    <n v="1.6054297142857117E-6"/>
    <m/>
    <m/>
    <m/>
    <m/>
    <m/>
    <m/>
    <m/>
    <m/>
    <m/>
  </r>
  <r>
    <x v="15"/>
    <x v="2"/>
    <n v="1.0334791249999999E-6"/>
    <n v="1.1154009999999987E-6"/>
    <n v="9.4909687500000004E-7"/>
    <n v="3.1378433054209379E-9"/>
    <n v="5.3659984625431371E-9"/>
    <n v="2.7922787932753254E-9"/>
    <n v="-1.302107142857145E-9"/>
    <n v="-2.2916428571436941E-9"/>
    <n v="-1.1718690476190559E-9"/>
    <n v="1.0393386071428571E-6"/>
    <n v="1.1257133928571454E-6"/>
    <n v="9.5437028571428575E-7"/>
    <m/>
    <m/>
    <m/>
    <m/>
    <m/>
    <m/>
    <m/>
    <m/>
    <m/>
  </r>
  <r>
    <x v="15"/>
    <x v="3"/>
    <n v="6.8938699999999977E-7"/>
    <n v="7.5863474999999998E-7"/>
    <n v="6.4414712500000006E-7"/>
    <n v="1.6425343223201443E-9"/>
    <n v="4.4263325324132521E-9"/>
    <n v="1.3284058526576189E-9"/>
    <n v="-6.5369047619041887E-10"/>
    <n v="-1.9100952380952336E-9"/>
    <n v="-5.3001190476190735E-10"/>
    <n v="6.9232860714285669E-7"/>
    <n v="7.6723017857142858E-7"/>
    <n v="6.4653217857142867E-7"/>
    <m/>
    <m/>
    <m/>
    <m/>
    <m/>
    <m/>
    <m/>
    <m/>
    <m/>
  </r>
  <r>
    <x v="15"/>
    <x v="4"/>
    <n v="3.3731099999999902E-7"/>
    <n v="4.4712299999999902E-7"/>
    <n v="3.6399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6"/>
    <x v="0"/>
    <n v="3.3273909999999975E-6"/>
    <n v="3.4032964999999976E-6"/>
    <n v="3.0438921249999986E-6"/>
    <n v="2.0649220063965337E-8"/>
    <n v="1.1997395550702441E-8"/>
    <n v="2.9966929691065178E-8"/>
    <n v="-8.8540238095245203E-9"/>
    <n v="-2.7500000000007108E-9"/>
    <n v="-1.2895749999999186E-8"/>
    <n v="3.3672341071428579E-6"/>
    <n v="3.4156715000000006E-6"/>
    <n v="3.1019229999999948E-6"/>
    <n v="-6.9824686249999931E-7"/>
    <n v="-7.0913362499999938E-7"/>
    <n v="-6.3138346249999989E-7"/>
    <n v="3.5575586124999966E-6"/>
    <n v="3.6428361999999971E-6"/>
    <n v="3.2618399124999991E-6"/>
    <n v="0.98093500019177904"/>
    <n v="0.97995059669891982"/>
    <n v="0.97839680133587514"/>
  </r>
  <r>
    <x v="16"/>
    <x v="1"/>
    <n v="1.8105851249999975E-6"/>
    <n v="1.8771396249999986E-6"/>
    <n v="1.6864451249999989E-6"/>
    <n v="6.9417498413133379E-9"/>
    <n v="9.4898132349575701E-9"/>
    <n v="8.3002582555808771E-9"/>
    <n v="-2.9792261904761877E-9"/>
    <n v="-4.1094404761903617E-9"/>
    <n v="-3.5729166666658314E-9"/>
    <n v="1.8239916428571404E-6"/>
    <n v="1.8956321071428553E-6"/>
    <n v="1.7025232499999952E-6"/>
    <m/>
    <m/>
    <m/>
    <m/>
    <m/>
    <m/>
    <m/>
    <m/>
    <m/>
  </r>
  <r>
    <x v="16"/>
    <x v="2"/>
    <n v="1.0790884999999976E-6"/>
    <n v="1.1252171249999987E-6"/>
    <n v="1.0257136249999987E-6"/>
    <n v="4.4131647941163263E-9"/>
    <n v="6.2654594491848758E-9"/>
    <n v="3.7186838376453187E-9"/>
    <n v="-1.843785714287164E-9"/>
    <n v="-2.7005357142858386E-9"/>
    <n v="-1.5728928571422569E-9"/>
    <n v="1.0873855357142899E-6"/>
    <n v="1.1373695357142849E-6"/>
    <n v="1.0327916428571389E-6"/>
    <m/>
    <m/>
    <m/>
    <m/>
    <m/>
    <m/>
    <m/>
    <m/>
    <m/>
  </r>
  <r>
    <x v="16"/>
    <x v="3"/>
    <n v="7.1115250000000003E-7"/>
    <n v="7.5065037499999984E-7"/>
    <n v="7.0439874999999979E-7"/>
    <n v="1.965563405235254E-9"/>
    <n v="4.3937478004974856E-9"/>
    <n v="1.7852320402402654E-9"/>
    <n v="-8.3326190476190618E-10"/>
    <n v="-1.8970595238096055E-9"/>
    <n v="-7.1609523809526106E-10"/>
    <n v="7.1490217857142864E-7"/>
    <n v="7.5918714285714305E-7"/>
    <n v="7.0762117857142851E-7"/>
    <m/>
    <m/>
    <m/>
    <m/>
    <m/>
    <m/>
    <m/>
    <m/>
    <m/>
  </r>
  <r>
    <x v="16"/>
    <x v="4"/>
    <n v="3.8587299999999998E-7"/>
    <n v="4.2087300000000001E-7"/>
    <n v="3.7799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7"/>
    <x v="0"/>
    <n v="3.2379224999999986E-6"/>
    <n v="3.2967662499999997E-6"/>
    <n v="3.1554541249999988E-6"/>
    <n v="2.124917277801645E-8"/>
    <n v="1.1523371292182663E-8"/>
    <n v="2.9947792858730913E-8"/>
    <n v="-9.2083333333332007E-9"/>
    <n v="-4.8541666666666572E-9"/>
    <n v="-1.3020750000000593E-8"/>
    <n v="3.2793599999999979E-6"/>
    <n v="3.3186099999999997E-6"/>
    <n v="3.2140475000000013E-6"/>
    <n v="-6.7815468749999961E-7"/>
    <n v="-7.0273548749999978E-7"/>
    <n v="-6.384668749999996E-7"/>
    <n v="3.4874929874999978E-6"/>
    <n v="3.5351194624999984E-6"/>
    <n v="3.3592831999999977E-6"/>
    <n v="0.97615668605249239"/>
    <n v="0.97980074894572089"/>
    <n v="0.98190310955425486"/>
  </r>
  <r>
    <x v="17"/>
    <x v="1"/>
    <n v="1.8207566249999984E-6"/>
    <n v="1.7948353749999975E-6"/>
    <n v="1.7505387499999989E-6"/>
    <n v="7.9166649533969799E-9"/>
    <n v="7.6372156401667011E-9"/>
    <n v="9.1449244221872282E-9"/>
    <n v="-3.4270833333324988E-9"/>
    <n v="-3.2498928571438142E-9"/>
    <n v="-3.9478571428574939E-9"/>
    <n v="1.8361784999999947E-6"/>
    <n v="1.8094598928571446E-6"/>
    <n v="1.7683041071428577E-6"/>
    <m/>
    <m/>
    <m/>
    <m/>
    <m/>
    <m/>
    <m/>
    <m/>
    <m/>
  </r>
  <r>
    <x v="17"/>
    <x v="2"/>
    <n v="1.0895337499999974E-6"/>
    <n v="1.031510375E-6"/>
    <n v="1.0929517499999975E-6"/>
    <n v="3.6074308292055819E-9"/>
    <n v="4.3518402698599541E-9"/>
    <n v="3.9676307083101651E-9"/>
    <n v="-1.4844285714288013E-9"/>
    <n v="-1.8229880952380835E-9"/>
    <n v="-1.6953095238109666E-9"/>
    <n v="1.0962136785714269E-6"/>
    <n v="1.0397138214285714E-6"/>
    <n v="1.1005806428571469E-6"/>
    <m/>
    <m/>
    <m/>
    <m/>
    <m/>
    <m/>
    <m/>
    <m/>
    <m/>
  </r>
  <r>
    <x v="17"/>
    <x v="3"/>
    <n v="7.1880874999999988E-7"/>
    <n v="6.6189299999999956E-7"/>
    <n v="7.6415824999999988E-7"/>
    <n v="1.349566481319066E-9"/>
    <n v="3.4694544599981209E-9"/>
    <n v="2.5911975392662599E-9"/>
    <n v="-4.5840476190467729E-10"/>
    <n v="-1.4700476190476991E-9"/>
    <n v="-1.0846666666666135E-9"/>
    <n v="7.2087157142857088E-7"/>
    <n v="6.6850821428571425E-7"/>
    <n v="7.6903924999999962E-7"/>
    <m/>
    <m/>
    <m/>
    <m/>
    <m/>
    <m/>
    <m/>
    <m/>
    <m/>
  </r>
  <r>
    <x v="17"/>
    <x v="4"/>
    <n v="3.98123E-7"/>
    <n v="3.4956000000000001E-7"/>
    <n v="4.56309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8"/>
    <x v="0"/>
    <n v="3.2228288749999984E-6"/>
    <n v="3.3567029999999986E-6"/>
    <n v="3.1001107499999987E-6"/>
    <n v="1.981697978021396E-8"/>
    <n v="9.52266909800006E-9"/>
    <n v="3.5703651776640808E-8"/>
    <n v="-8.5624404761908392E-9"/>
    <n v="-3.8958809523810815E-9"/>
    <n v="-1.5499904761905606E-8"/>
    <n v="3.2613598571428574E-6"/>
    <n v="3.3742344642857134E-6"/>
    <n v="3.169860321428574E-6"/>
    <n v="-6.7490366249999935E-7"/>
    <n v="-7.156892874999995E-7"/>
    <n v="-6.4876868749999969E-7"/>
    <n v="3.4660532124999966E-6"/>
    <n v="3.6221412124999972E-6"/>
    <n v="3.3124205374999986E-6"/>
    <n v="0.97706609965060998"/>
    <n v="0.97583752653997391"/>
    <n v="0.98126446002783252"/>
  </r>
  <r>
    <x v="18"/>
    <x v="1"/>
    <n v="1.8018349999999961E-6"/>
    <n v="1.8668034999999973E-6"/>
    <n v="1.692242E-6"/>
    <n v="6.455778070844042E-9"/>
    <n v="7.6406090235000819E-9"/>
    <n v="9.6943524151951495E-9"/>
    <n v="-2.6874523809520259E-9"/>
    <n v="-3.2499999999995129E-9"/>
    <n v="-4.2083333333333346E-9"/>
    <n v="1.8139285357142802E-6"/>
    <n v="1.8814284999999951E-6"/>
    <n v="1.7111795E-6"/>
    <m/>
    <m/>
    <m/>
    <m/>
    <m/>
    <m/>
    <m/>
    <m/>
    <m/>
  </r>
  <r>
    <x v="18"/>
    <x v="2"/>
    <n v="1.0760261249999987E-6"/>
    <n v="1.091666624999999E-6"/>
    <n v="1.0040030000000001E-6"/>
    <n v="3.1395573508670315E-9"/>
    <n v="4.8998897930859145E-9"/>
    <n v="3.9402017714832717E-9"/>
    <n v="-1.3332976190482124E-9"/>
    <n v="-2.0937261904767953E-9"/>
    <n v="-1.6510714285714232E-9"/>
    <n v="1.0820259642857156E-6"/>
    <n v="1.1010883928571446E-6"/>
    <n v="1.0114328214285715E-6"/>
    <m/>
    <m/>
    <m/>
    <m/>
    <m/>
    <m/>
    <m/>
    <m/>
    <m/>
  </r>
  <r>
    <x v="18"/>
    <x v="3"/>
    <n v="7.13586125E-7"/>
    <n v="6.9707062499999981E-7"/>
    <n v="6.6365662499999978E-7"/>
    <n v="1.9117001227637598E-9"/>
    <n v="3.2024078807008474E-9"/>
    <n v="2.4772209700337587E-9"/>
    <n v="-7.917261904761873E-10"/>
    <n v="-1.007845238095207E-9"/>
    <n v="-1.0469166666666882E-9"/>
    <n v="7.1714889285714281E-7"/>
    <n v="7.0160592857142822E-7"/>
    <n v="6.6836774999999983E-7"/>
    <m/>
    <m/>
    <m/>
    <m/>
    <m/>
    <m/>
    <m/>
    <m/>
    <m/>
  </r>
  <r>
    <x v="18"/>
    <x v="4"/>
    <n v="3.9243500000000001E-7"/>
    <n v="3.6312300000000002E-7"/>
    <n v="3.7056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9"/>
    <x v="0"/>
    <n v="3.231797499999997E-6"/>
    <n v="3.3755157500000003E-6"/>
    <n v="3.1617977499999967E-6"/>
    <n v="1.7384776925518456E-8"/>
    <n v="1.0943630793182912E-8"/>
    <n v="3.1787018776339264E-8"/>
    <n v="-7.4583333333338303E-9"/>
    <n v="-4.4373095238095433E-9"/>
    <n v="-1.3791523809522747E-8"/>
    <n v="3.2653599999999994E-6"/>
    <n v="3.3954836428571432E-6"/>
    <n v="3.223859607142849E-6"/>
    <n v="-6.7979266249999899E-7"/>
    <n v="-7.1513845000000018E-7"/>
    <n v="-6.4146109999999931E-7"/>
    <n v="3.4719373874999954E-6"/>
    <n v="3.6210984250000001E-6"/>
    <n v="3.3627970499999969E-6"/>
    <n v="0.97795186559612357"/>
    <n v="0.97941530764979667"/>
    <n v="0.98302940964818319"/>
  </r>
  <r>
    <x v="19"/>
    <x v="1"/>
    <n v="1.7943973749999962E-6"/>
    <n v="1.8525847499999989E-6"/>
    <n v="1.7491169999999997E-6"/>
    <n v="5.2634723077434649E-9"/>
    <n v="6.3362024066088592E-9"/>
    <n v="1.1050664572775702E-8"/>
    <n v="-2.1874404761910811E-9"/>
    <n v="-2.7291666666672635E-9"/>
    <n v="-4.7500000000000012E-9"/>
    <n v="1.804240857142856E-6"/>
    <n v="1.8648660000000017E-6"/>
    <n v="1.7704919999999998E-6"/>
    <m/>
    <m/>
    <m/>
    <m/>
    <m/>
    <m/>
    <m/>
    <m/>
    <m/>
  </r>
  <r>
    <x v="19"/>
    <x v="2"/>
    <n v="1.0575963749999986E-6"/>
    <n v="1.0773931249999975E-6"/>
    <n v="1.0815494999999976E-6"/>
    <n v="3.3079016739274568E-9"/>
    <n v="4.5199877886332922E-9"/>
    <n v="5.5403521999962836E-9"/>
    <n v="-1.3957738095234501E-9"/>
    <n v="-1.9010833333342926E-9"/>
    <n v="-2.3698571428571493E-9"/>
    <n v="1.0638773571428542E-6"/>
    <n v="1.0859480000000018E-6"/>
    <n v="1.0922138571428547E-6"/>
    <m/>
    <m/>
    <m/>
    <m/>
    <m/>
    <m/>
    <m/>
    <m/>
    <m/>
  </r>
  <r>
    <x v="19"/>
    <x v="3"/>
    <n v="6.9794575000000007E-7"/>
    <n v="6.9361174999999976E-7"/>
    <n v="7.4110749999999988E-7"/>
    <n v="1.7462251966742401E-9"/>
    <n v="3.1741337302484391E-9"/>
    <n v="3.3365010864676645E-9"/>
    <n v="-7.004761904761894E-10"/>
    <n v="-1.3710714285714788E-9"/>
    <n v="-1.4101190476190402E-9"/>
    <n v="7.0109789285714295E-7"/>
    <n v="6.9978157142857137E-7"/>
    <n v="7.4745303571428556E-7"/>
    <m/>
    <m/>
    <m/>
    <m/>
    <m/>
    <m/>
    <m/>
    <m/>
    <m/>
  </r>
  <r>
    <x v="19"/>
    <x v="4"/>
    <n v="3.8106E-7"/>
    <n v="3.7930999999999902E-7"/>
    <n v="4.58497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0"/>
    <x v="0"/>
    <n v="3.284735E-6"/>
    <n v="3.3440159999999976E-6"/>
    <n v="3.2081724999999973E-6"/>
    <n v="1.8989717612434367E-8"/>
    <n v="1.142304038993198E-8"/>
    <n v="3.6116943305740285E-8"/>
    <n v="-8.2083333333333324E-9"/>
    <n v="-4.812428571428589E-9"/>
    <n v="-1.5708333333333595E-8"/>
    <n v="3.3216725000000001E-6"/>
    <n v="3.3656719285714263E-6"/>
    <n v="3.2788599999999985E-6"/>
    <n v="-7.0301156249999984E-7"/>
    <n v="-7.0517297499999963E-7"/>
    <n v="-6.6608113749999935E-7"/>
    <n v="3.5493297374999987E-6"/>
    <n v="3.5789876999999981E-6"/>
    <n v="3.4343932374999972E-6"/>
    <n v="0.97401414610871695"/>
    <n v="0.98074326746710128"/>
    <n v="0.97938205807256595"/>
  </r>
  <r>
    <x v="20"/>
    <x v="1"/>
    <n v="1.8135383749999975E-6"/>
    <n v="1.8308191250000001E-6"/>
    <n v="1.7714293749999988E-6"/>
    <n v="6.6770799556662698E-9"/>
    <n v="5.2488605534320342E-9"/>
    <n v="1.1698397998630906E-8"/>
    <n v="-2.8644880952376202E-9"/>
    <n v="-2.2604166666666621E-9"/>
    <n v="-5.0832738095236881E-9"/>
    <n v="1.8264285714285669E-6"/>
    <n v="1.8409910000000002E-6"/>
    <n v="1.7943041071428554E-6"/>
    <m/>
    <m/>
    <m/>
    <m/>
    <m/>
    <m/>
    <m/>
    <m/>
    <m/>
  </r>
  <r>
    <x v="20"/>
    <x v="2"/>
    <n v="1.0723071249999987E-6"/>
    <n v="1.0656353749999999E-6"/>
    <n v="1.0731822499999999E-6"/>
    <n v="3.4795260610279308E-9"/>
    <n v="4.0673065392683939E-9"/>
    <n v="5.918214738204408E-9"/>
    <n v="-1.468797619047483E-9"/>
    <n v="-1.7290833333333562E-9"/>
    <n v="-2.5624285714285664E-9"/>
    <n v="1.0789167142857125E-6"/>
    <n v="1.07341625E-6"/>
    <n v="1.0847131785714285E-6"/>
    <m/>
    <m/>
    <m/>
    <m/>
    <m/>
    <m/>
    <m/>
    <m/>
    <m/>
  </r>
  <r>
    <x v="20"/>
    <x v="3"/>
    <n v="7.0889674999999975E-7"/>
    <n v="6.8662537499999995E-7"/>
    <n v="7.2896699999999986E-7"/>
    <n v="1.991262523501133E-9"/>
    <n v="3.0834416622298951E-9"/>
    <n v="3.051555341133556E-9"/>
    <n v="-8.1635714285718941E-10"/>
    <n v="-1.2526785714285766E-9"/>
    <n v="-1.235714285714376E-9"/>
    <n v="7.1257035714285709E-7"/>
    <n v="6.9226242857142854E-7"/>
    <n v="7.3452771428571456E-7"/>
    <m/>
    <m/>
    <m/>
    <m/>
    <m/>
    <m/>
    <m/>
    <m/>
    <m/>
  </r>
  <r>
    <x v="20"/>
    <x v="4"/>
    <n v="3.21998E-7"/>
    <n v="3.9024799999999999E-7"/>
    <n v="3.9899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1"/>
    <x v="0"/>
    <n v="3.2525787499999994E-6"/>
    <n v="3.3507973749999988E-6"/>
    <n v="3.1215482499999979E-6"/>
    <n v="2.2065576095753774E-8"/>
    <n v="1.4971338767269986E-8"/>
    <n v="3.3817783785864092E-8"/>
    <n v="-9.4375000000000026E-9"/>
    <n v="-6.5000595238094115E-9"/>
    <n v="-1.4624928571428082E-8"/>
    <n v="3.2950474999999993E-6"/>
    <n v="3.3800476428571411E-6"/>
    <n v="3.1873604285714243E-6"/>
    <n v="-6.8711662499999959E-7"/>
    <n v="-7.1037927499999979E-7"/>
    <n v="-6.2928501249999953E-7"/>
    <n v="3.4965863499999978E-6"/>
    <n v="3.5932502999999988E-6"/>
    <n v="3.312580637499997E-6"/>
    <n v="0.97730049527149954"/>
    <n v="0.9797305192758029"/>
    <n v="0.98418289306448492"/>
  </r>
  <r>
    <x v="21"/>
    <x v="1"/>
    <n v="1.7989913749999975E-6"/>
    <n v="1.8348659999999986E-6"/>
    <n v="1.7357732499999974E-6"/>
    <n v="7.3468296893548653E-9"/>
    <n v="7.3987963548111664E-9"/>
    <n v="1.1655495954162351E-8"/>
    <n v="-3.1458452380957204E-9"/>
    <n v="-3.1874999999991617E-9"/>
    <n v="-5.0625000000000056E-9"/>
    <n v="1.8131476785714281E-6"/>
    <n v="1.8492097499999949E-6"/>
    <n v="1.7585544999999974E-6"/>
    <m/>
    <m/>
    <m/>
    <m/>
    <m/>
    <m/>
    <m/>
    <m/>
    <m/>
  </r>
  <r>
    <x v="21"/>
    <x v="2"/>
    <n v="1.0556276249999975E-6"/>
    <n v="1.066729E-6"/>
    <n v="1.0597838749999986E-6"/>
    <n v="3.3780022179328522E-9"/>
    <n v="4.3131487338138718E-9"/>
    <n v="5.485820550234917E-9"/>
    <n v="-1.4532023809514188E-9"/>
    <n v="-1.8333809523809629E-9"/>
    <n v="-2.3489166666667806E-9"/>
    <n v="1.0621670357142789E-6"/>
    <n v="1.0749792142857144E-6"/>
    <n v="1.0703539999999991E-6"/>
    <m/>
    <m/>
    <m/>
    <m/>
    <m/>
    <m/>
    <m/>
    <m/>
    <m/>
  </r>
  <r>
    <x v="21"/>
    <x v="3"/>
    <n v="7.049866249999999E-7"/>
    <n v="6.8367199999999998E-7"/>
    <n v="7.2702562499999987E-7"/>
    <n v="1.8186906648397464E-9"/>
    <n v="2.9244830739807646E-9"/>
    <n v="2.9155727112140525E-9"/>
    <n v="-6.6277380952387194E-10"/>
    <n v="-1.21092857142857E-9"/>
    <n v="-1.2408452380952986E-9"/>
    <n v="7.0796910714285729E-7"/>
    <n v="6.891211785714286E-7"/>
    <n v="7.3260942857142874E-7"/>
    <m/>
    <m/>
    <m/>
    <m/>
    <m/>
    <m/>
    <m/>
    <m/>
    <m/>
  </r>
  <r>
    <x v="21"/>
    <x v="4"/>
    <n v="3.6399799999999997E-7"/>
    <n v="3.7449799999999902E-7"/>
    <n v="4.79496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2"/>
    <x v="0"/>
    <n v="3.2107976249999979E-6"/>
    <n v="3.3153599999999973E-6"/>
    <n v="2.8144244999999988E-6"/>
    <n v="1.7362645340912207E-8"/>
    <n v="1.5725675661160382E-8"/>
    <n v="3.3533740005403922E-8"/>
    <n v="-7.4999642857133579E-9"/>
    <n v="-6.8333333333335542E-9"/>
    <n v="-1.4458333333333455E-8"/>
    <n v="3.2445474642857079E-6"/>
    <n v="3.3461099999999982E-6"/>
    <n v="2.8794869999999991E-6"/>
    <n v="-6.8563058749999946E-7"/>
    <n v="-7.1189964999999949E-7"/>
    <n v="-5.592932999999995E-7"/>
    <n v="3.4606693874999978E-6"/>
    <n v="3.5696366249999973E-6"/>
    <n v="2.9774538499999974E-6"/>
    <n v="0.97508379106855891"/>
    <n v="0.97662410617785234"/>
    <n v="0.9852013912282489"/>
  </r>
  <r>
    <x v="22"/>
    <x v="1"/>
    <n v="1.7527263749999988E-6"/>
    <n v="1.7970228749999989E-6"/>
    <n v="1.5627424999999976E-6"/>
    <n v="6.2859707074086462E-9"/>
    <n v="6.2292468131707924E-9"/>
    <n v="8.6399327399021373E-9"/>
    <n v="-2.6770833333341717E-9"/>
    <n v="-2.6665357142865487E-9"/>
    <n v="-3.687523809524764E-9"/>
    <n v="1.7647732500000025E-6"/>
    <n v="1.8090222857142883E-6"/>
    <n v="1.579336357142859E-6"/>
    <m/>
    <m/>
    <m/>
    <m/>
    <m/>
    <m/>
    <m/>
    <m/>
    <m/>
  </r>
  <r>
    <x v="22"/>
    <x v="2"/>
    <n v="1.045346375E-6"/>
    <n v="1.0565571249999974E-6"/>
    <n v="9.7529224999999963E-7"/>
    <n v="2.9341351339661755E-9"/>
    <n v="3.5877972503142967E-9"/>
    <n v="3.6258223808540942E-9"/>
    <n v="-1.2655357142856925E-9"/>
    <n v="-1.5416785714276087E-9"/>
    <n v="-1.541642857143E-9"/>
    <n v="1.0510412857142856E-6"/>
    <n v="1.0634946785714216E-6"/>
    <n v="9.8222964285714319E-7"/>
    <m/>
    <m/>
    <m/>
    <m/>
    <m/>
    <m/>
    <m/>
    <m/>
    <m/>
  </r>
  <r>
    <x v="22"/>
    <x v="3"/>
    <n v="7.0201974999999987E-7"/>
    <n v="6.9275037499999994E-7"/>
    <n v="6.9216249999999972E-7"/>
    <n v="1.5466988839137631E-9"/>
    <n v="2.888078640614797E-9"/>
    <n v="1.2929133768356615E-9"/>
    <n v="-6.275714285714142E-10"/>
    <n v="-1.2187976190476344E-9"/>
    <n v="-5.4035714285723441E-10"/>
    <n v="7.0484382142857119E-7"/>
    <n v="6.982349642857143E-7"/>
    <n v="6.9459410714285729E-7"/>
    <m/>
    <m/>
    <m/>
    <m/>
    <m/>
    <m/>
    <m/>
    <m/>
    <m/>
  </r>
  <r>
    <x v="22"/>
    <x v="4"/>
    <n v="3.07998E-7"/>
    <n v="3.07998E-7"/>
    <n v="4.5324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3"/>
    <x v="0"/>
    <n v="3.2285162499999974E-6"/>
    <n v="3.3212660000000002E-6"/>
    <n v="3.1368604999999998E-6"/>
    <n v="2.1369311194733713E-8"/>
    <n v="1.0874053487545422E-8"/>
    <n v="3.4647910294128887E-8"/>
    <n v="-9.1458333333321356E-9"/>
    <n v="-4.6042380952380685E-9"/>
    <n v="-1.5041523809523824E-8"/>
    <n v="3.2696724999999919E-6"/>
    <n v="3.3419850714285717E-6"/>
    <n v="3.2045473571428569E-6"/>
    <n v="-6.8483072499999911E-7"/>
    <n v="-7.1343898750000005E-7"/>
    <n v="-6.3868299999999976E-7"/>
    <n v="3.4778834249999954E-6"/>
    <n v="3.5978521624999999E-6"/>
    <n v="3.3433394249999983E-6"/>
    <n v="0.97602522830147542"/>
    <n v="0.9723882038182089"/>
    <n v="0.98204967902274343"/>
  </r>
  <r>
    <x v="23"/>
    <x v="1"/>
    <n v="1.7817106249999959E-6"/>
    <n v="1.8390222500000001E-6"/>
    <n v="1.7541482499999974E-6"/>
    <n v="6.3962012737560609E-9"/>
    <n v="6.2449198103338135E-9"/>
    <n v="1.0002880444527913E-8"/>
    <n v="-2.7707738095246476E-9"/>
    <n v="-2.6874999999999914E-9"/>
    <n v="-4.3333333333335781E-9"/>
    <n v="1.7941791071428568E-6"/>
    <n v="1.8511160000000002E-6"/>
    <n v="1.7736482499999985E-6"/>
    <m/>
    <m/>
    <m/>
    <m/>
    <m/>
    <m/>
    <m/>
    <m/>
    <m/>
  </r>
  <r>
    <x v="23"/>
    <x v="2"/>
    <n v="1.0601665000000001E-6"/>
    <n v="1.0952213749999988E-6"/>
    <n v="1.0655261249999987E-6"/>
    <n v="3.5323640455082981E-9"/>
    <n v="4.1386960790073933E-9"/>
    <n v="5.5772143906605194E-9"/>
    <n v="-1.4791904761904582E-9"/>
    <n v="-1.7344404761913328E-9"/>
    <n v="-2.4063214285720228E-9"/>
    <n v="1.0668228571428571E-6"/>
    <n v="1.1030263571428598E-6"/>
    <n v="1.0763545714285729E-6"/>
    <m/>
    <m/>
    <m/>
    <m/>
    <m/>
    <m/>
    <m/>
    <m/>
    <m/>
  </r>
  <r>
    <x v="23"/>
    <x v="3"/>
    <n v="7.0268987499999987E-7"/>
    <n v="7.1716837499999983E-7"/>
    <n v="7.1879524999999993E-7"/>
    <n v="1.3259721374807701E-9"/>
    <n v="2.7212384559928958E-9"/>
    <n v="3.4629169333814325E-9"/>
    <n v="-4.0392857142942332E-11"/>
    <n v="-1.1146071428571069E-9"/>
    <n v="-1.4700952380952173E-9"/>
    <n v="7.0287164285714315E-7"/>
    <n v="7.2218410714285687E-7"/>
    <n v="7.2541067857142839E-7"/>
    <m/>
    <m/>
    <m/>
    <m/>
    <m/>
    <m/>
    <m/>
    <m/>
    <m/>
  </r>
  <r>
    <x v="23"/>
    <x v="4"/>
    <n v="3.43873E-7"/>
    <n v="3.14998E-7"/>
    <n v="4.61121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4"/>
    <x v="0"/>
    <n v="3.3337347499999979E-6"/>
    <n v="3.3626096249999969E-6"/>
    <n v="3.1425481249999983E-6"/>
    <n v="2.5540066565841461E-8"/>
    <n v="1.5918961774697868E-8"/>
    <n v="3.4876367584071571E-8"/>
    <n v="-1.1083190476191421E-8"/>
    <n v="-6.9165595238083336E-9"/>
    <n v="-1.5083178571427978E-8"/>
    <n v="3.3836091071428591E-6"/>
    <n v="3.3937341428571344E-6"/>
    <n v="3.2104224285714244E-6"/>
    <n v="-7.0221453749999913E-7"/>
    <n v="-7.1049414999999934E-7"/>
    <n v="-6.4148427499999962E-7"/>
    <n v="3.5659123374999953E-6"/>
    <n v="3.594601149999997E-6"/>
    <n v="3.3007938749999984E-6"/>
    <n v="0.98046818977312822"/>
    <n v="0.98133181432020555"/>
    <n v="0.98952610131318319"/>
  </r>
  <r>
    <x v="24"/>
    <x v="1"/>
    <n v="1.807303874999996E-6"/>
    <n v="1.819116124999999E-6"/>
    <n v="1.66664825E-6"/>
    <n v="6.0620966553965124E-9"/>
    <n v="7.0678895442258636E-9"/>
    <n v="9.3909759709787158E-9"/>
    <n v="-2.5833214285715493E-9"/>
    <n v="-2.9999166666665494E-9"/>
    <n v="-4.0833333333333252E-9"/>
    <n v="1.8189288214285679E-6"/>
    <n v="1.8326157499999985E-6"/>
    <n v="1.68502325E-6"/>
    <m/>
    <m/>
    <m/>
    <m/>
    <m/>
    <m/>
    <m/>
    <m/>
    <m/>
  </r>
  <r>
    <x v="24"/>
    <x v="2"/>
    <n v="1.0723619999999974E-6"/>
    <n v="1.0667838750000002E-6"/>
    <n v="9.7704212499999995E-7"/>
    <n v="3.3492633518428785E-9"/>
    <n v="4.213016539176549E-9"/>
    <n v="4.2474243206177484E-9"/>
    <n v="-1.3905714285711727E-9"/>
    <n v="-1.8176785714285795E-9"/>
    <n v="-1.8437738095238169E-9"/>
    <n v="1.0786195714285676E-6"/>
    <n v="1.0749634285714287E-6"/>
    <n v="9.8533910714285719E-7"/>
    <m/>
    <m/>
    <m/>
    <m/>
    <m/>
    <m/>
    <m/>
    <m/>
    <m/>
  </r>
  <r>
    <x v="24"/>
    <x v="3"/>
    <n v="7.132579999999996E-7"/>
    <n v="6.9477387499999989E-7"/>
    <n v="6.5403174999999998E-7"/>
    <n v="1.5386637059476522E-9"/>
    <n v="3.7162191619139518E-9"/>
    <n v="2.3566331783924287E-9"/>
    <n v="-5.2861904761912768E-10"/>
    <n v="-1.5702976190477058E-9"/>
    <n v="-9.9483333333333388E-10"/>
    <n v="7.1563678571428563E-7"/>
    <n v="7.0184021428571456E-7"/>
    <n v="6.5850849999999994E-7"/>
    <m/>
    <m/>
    <m/>
    <m/>
    <m/>
    <m/>
    <m/>
    <m/>
    <m/>
  </r>
  <r>
    <x v="24"/>
    <x v="4"/>
    <n v="3.6968499999999999E-7"/>
    <n v="3.7230999999999998E-7"/>
    <n v="4.41434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5"/>
    <x v="0"/>
    <n v="3.0620483749999961E-6"/>
    <n v="3.2573913749999988E-6"/>
    <n v="3.0854547499999961E-6"/>
    <n v="1.6687949903576387E-8"/>
    <n v="6.6499319898660834E-8"/>
    <n v="5.2818047046009783E-9"/>
    <n v="-6.9582499999989168E-9"/>
    <n v="1.935408333333394E-8"/>
    <n v="-8.1250000000035976E-10"/>
    <n v="3.0933604999999913E-6"/>
    <n v="3.1702979999999961E-6"/>
    <n v="3.0891109999999978E-6"/>
    <n v="-6.4777057499999921E-7"/>
    <n v="-6.9930911249999957E-7"/>
    <n v="-6.1590154999999906E-7"/>
    <n v="3.3147801249999964E-6"/>
    <n v="3.5074554374999975E-6"/>
    <n v="3.2989618499999962E-6"/>
    <n v="0.97244945351310697"/>
    <n v="0.97746551946258031"/>
    <n v="0.97916875489239763"/>
  </r>
  <r>
    <x v="25"/>
    <x v="1"/>
    <n v="1.7284451249999999E-6"/>
    <n v="1.7898039999999971E-6"/>
    <n v="1.7766791249999986E-6"/>
    <n v="4.9485388863153171E-9"/>
    <n v="6.1090864906307045E-9"/>
    <n v="9.4642543081523575E-9"/>
    <n v="-2.1145833333333266E-9"/>
    <n v="-2.6040714285716684E-9"/>
    <n v="-4.104035714285834E-9"/>
    <n v="1.7379607499999998E-6"/>
    <n v="1.8015223214285697E-6"/>
    <n v="1.7951472857142848E-6"/>
    <m/>
    <m/>
    <m/>
    <m/>
    <m/>
    <m/>
    <m/>
    <m/>
    <m/>
  </r>
  <r>
    <x v="25"/>
    <x v="2"/>
    <n v="1.0350103749999988E-6"/>
    <n v="1.0210104999999988E-6"/>
    <n v="1.1126389999999987E-6"/>
    <n v="2.9814291848687228E-9"/>
    <n v="3.9723647554045429E-9"/>
    <n v="5.4642815401482646E-9"/>
    <n v="-1.2500357142865629E-9"/>
    <n v="-1.6771190476182261E-9"/>
    <n v="-2.3359285714286872E-9"/>
    <n v="1.0406355357142884E-6"/>
    <n v="1.0285575357142809E-6"/>
    <n v="1.1231506785714278E-6"/>
    <m/>
    <m/>
    <m/>
    <m/>
    <m/>
    <m/>
    <m/>
    <m/>
    <m/>
  </r>
  <r>
    <x v="25"/>
    <x v="3"/>
    <n v="6.8884012499999984E-7"/>
    <n v="6.4737362499999966E-7"/>
    <n v="7.7445312499999996E-7"/>
    <n v="1.669577898564386E-9"/>
    <n v="2.4337478781450494E-9"/>
    <n v="3.0479065125713977E-9"/>
    <n v="-6.1460714285713363E-10"/>
    <n v="-1.0143452380952378E-9"/>
    <n v="-1.2500833333333249E-9"/>
    <n v="6.9160585714285691E-7"/>
    <n v="6.5193817857142818E-7"/>
    <n v="7.8007849999999989E-7"/>
    <m/>
    <m/>
    <m/>
    <m/>
    <m/>
    <m/>
    <m/>
    <m/>
    <m/>
  </r>
  <r>
    <x v="25"/>
    <x v="4"/>
    <n v="3.4299799999999999E-7"/>
    <n v="3.32061E-7"/>
    <n v="5.0706000000000004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6"/>
    <x v="0"/>
    <n v="3.2298287499999982E-6"/>
    <n v="3.365890874999999E-6"/>
    <n v="3.1283292499999934E-6"/>
    <n v="1.5965753143448679E-8"/>
    <n v="1.5001167149905307E-8"/>
    <n v="3.2456978139340279E-8"/>
    <n v="-6.8958333333339179E-9"/>
    <n v="-6.5206785714289222E-9"/>
    <n v="-1.4145857142857965E-8"/>
    <n v="3.260860000000001E-6"/>
    <n v="3.3952339285714291E-6"/>
    <n v="3.1919856071428543E-6"/>
    <n v="-6.9049908749999928E-7"/>
    <n v="-7.1964604999999982E-7"/>
    <n v="-6.5703046249999834E-7"/>
    <n v="3.4799424124999964E-6"/>
    <n v="3.6116062499999995E-6"/>
    <n v="3.3625999374999924E-6"/>
    <n v="0.97551441440657438"/>
    <n v="0.97919661956173354"/>
    <n v="0.9767769087625926"/>
  </r>
  <r>
    <x v="26"/>
    <x v="1"/>
    <n v="1.7602731249999974E-6"/>
    <n v="1.8170384999999998E-6"/>
    <n v="1.7412419999999962E-6"/>
    <n v="6.0424979403704029E-9"/>
    <n v="7.1208964498860656E-9"/>
    <n v="1.1341296222212786E-8"/>
    <n v="-2.5833928571428586E-9"/>
    <n v="-2.989476190476191E-9"/>
    <n v="-4.9374999999996414E-9"/>
    <n v="1.7718983928571402E-6"/>
    <n v="1.8304911428571426E-6"/>
    <n v="1.7634607499999946E-6"/>
    <m/>
    <m/>
    <m/>
    <m/>
    <m/>
    <m/>
    <m/>
    <m/>
    <m/>
  </r>
  <r>
    <x v="26"/>
    <x v="2"/>
    <n v="1.0451821249999988E-6"/>
    <n v="1.0605493750000001E-6"/>
    <n v="1.0243736249999988E-6"/>
    <n v="2.991525799550253E-9"/>
    <n v="3.9278244912896475E-9"/>
    <n v="4.982792037037077E-9"/>
    <n v="-1.2604880952381963E-9"/>
    <n v="-1.6717976190476036E-9"/>
    <n v="-2.117178571427973E-9"/>
    <n v="1.0508543214285707E-6"/>
    <n v="1.0680724642857144E-6"/>
    <n v="1.0339009285714247E-6"/>
    <m/>
    <m/>
    <m/>
    <m/>
    <m/>
    <m/>
    <m/>
    <m/>
    <m/>
  </r>
  <r>
    <x v="26"/>
    <x v="3"/>
    <n v="6.9894374999999977E-7"/>
    <n v="6.8736374999999998E-7"/>
    <n v="6.995998749999998E-7"/>
    <n v="1.6407132404843736E-9"/>
    <n v="2.2084767799322716E-9"/>
    <n v="2.5736253339161758E-9"/>
    <n v="-6.6023809523816451E-10"/>
    <n v="-9.00976190476193E-10"/>
    <n v="-1.0949880952381228E-9"/>
    <n v="7.0191482142857155E-7"/>
    <n v="6.9141814285714283E-7"/>
    <n v="7.0452732142857135E-7"/>
    <m/>
    <m/>
    <m/>
    <m/>
    <m/>
    <m/>
    <m/>
    <m/>
    <m/>
  </r>
  <r>
    <x v="26"/>
    <x v="4"/>
    <n v="3.07998E-7"/>
    <n v="3.3249799999999999E-7"/>
    <n v="3.6399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7"/>
    <x v="0"/>
    <n v="3.2383599999999987E-6"/>
    <n v="3.34139075E-6"/>
    <n v="3.2545473749999999E-6"/>
    <n v="1.5180682626285259E-8"/>
    <n v="2.2630688344314634E-8"/>
    <n v="4.7393450069438653E-8"/>
    <n v="-6.4999999999998986E-9"/>
    <n v="-9.6874285714285549E-9"/>
    <n v="-2.0541607142857142E-8"/>
    <n v="3.267609999999998E-6"/>
    <n v="3.3849841785714285E-6"/>
    <n v="3.3469846071428572E-6"/>
    <n v="-6.8306568749999954E-7"/>
    <n v="-7.06737025E-7"/>
    <n v="-6.6924203750000006E-7"/>
    <n v="3.4750792624999975E-6"/>
    <n v="3.5971765999999999E-6"/>
    <n v="3.4480541374999998E-6"/>
    <n v="0.97874050566842863"/>
    <n v="0.97624533408149505"/>
    <n v="0.98509859629302399"/>
  </r>
  <r>
    <x v="27"/>
    <x v="1"/>
    <n v="1.7820386249999975E-6"/>
    <n v="1.8467878750000002E-6"/>
    <n v="1.7775544999999986E-6"/>
    <n v="6.2780618613057887E-9"/>
    <n v="8.5725163814002448E-9"/>
    <n v="1.288212788129402E-8"/>
    <n v="-2.7186309523811958E-9"/>
    <n v="-3.7187500000000139E-9"/>
    <n v="-5.5833333333334652E-9"/>
    <n v="1.7942724642857129E-6"/>
    <n v="1.8635222500000003E-6"/>
    <n v="1.8026794999999992E-6"/>
    <m/>
    <m/>
    <m/>
    <m/>
    <m/>
    <m/>
    <m/>
    <m/>
    <m/>
  </r>
  <r>
    <x v="27"/>
    <x v="2"/>
    <n v="1.0492836249999975E-6"/>
    <n v="1.0984478749999986E-6"/>
    <n v="1.025932375E-6"/>
    <n v="4.401978928209205E-9"/>
    <n v="5.8358266860288064E-9"/>
    <n v="5.2225218510193922E-9"/>
    <n v="-1.7864880952388155E-9"/>
    <n v="-2.5207738095234513E-9"/>
    <n v="-2.2395595238095257E-9"/>
    <n v="1.0573228214285721E-6"/>
    <n v="1.1097913571428541E-6"/>
    <n v="1.0360103928571428E-6"/>
    <m/>
    <m/>
    <m/>
    <m/>
    <m/>
    <m/>
    <m/>
    <m/>
    <m/>
  </r>
  <r>
    <x v="27"/>
    <x v="3"/>
    <n v="6.9135574999999953E-7"/>
    <n v="7.342031249999999E-7"/>
    <n v="6.9298287499999968E-7"/>
    <n v="2.1327692532246429E-9"/>
    <n v="3.8323600573763085E-9"/>
    <n v="1.4223463394600444E-9"/>
    <n v="-8.4373809523815514E-10"/>
    <n v="-1.6041785714284869E-9"/>
    <n v="-5.4815476190483805E-10"/>
    <n v="6.9515257142857118E-7"/>
    <n v="7.4142192857142805E-7"/>
    <n v="6.9544957142857144E-7"/>
    <m/>
    <m/>
    <m/>
    <m/>
    <m/>
    <m/>
    <m/>
    <m/>
    <m/>
  </r>
  <r>
    <x v="27"/>
    <x v="4"/>
    <n v="3.6837299999999999E-7"/>
    <n v="3.6399799999999997E-7"/>
    <n v="4.50622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8"/>
    <x v="0"/>
    <n v="3.3857971249999986E-6"/>
    <n v="3.3553909999999975E-6"/>
    <n v="2.6359253749999999E-6"/>
    <n v="2.5355895830345626E-8"/>
    <n v="2.3215208684178498E-8"/>
    <n v="2.9669234119443899E-8"/>
    <n v="-1.1041559523809165E-8"/>
    <n v="5.062499999999267E-9"/>
    <n v="-1.2708249999999994E-8"/>
    <n v="3.43548414285714E-6"/>
    <n v="3.3326097500000009E-6"/>
    <n v="2.6931124999999997E-6"/>
    <n v="-7.0380989999999964E-7"/>
    <n v="-6.5987553749999943E-7"/>
    <n v="-5.2305756249999987E-7"/>
    <n v="3.5988541999999977E-6"/>
    <n v="3.5292333874999969E-6"/>
    <n v="2.791025112499999E-6"/>
    <n v="0.98375977036745266"/>
    <n v="0.98720010825958138"/>
    <n v="0.98451052558723606"/>
  </r>
  <r>
    <x v="28"/>
    <x v="1"/>
    <n v="1.8412097499999988E-6"/>
    <n v="1.8840847499999988E-6"/>
    <n v="1.4836648749999988E-6"/>
    <n v="7.9204418082254139E-9"/>
    <n v="1.0525035258255332E-8"/>
    <n v="7.1211441046633086E-9"/>
    <n v="-3.4374999999996395E-9"/>
    <n v="-4.5833333333336879E-9"/>
    <n v="-3.0937500000001257E-9"/>
    <n v="1.8566784999999971E-6"/>
    <n v="1.9047097500000004E-6"/>
    <n v="1.4975867499999994E-6"/>
    <m/>
    <m/>
    <m/>
    <m/>
    <m/>
    <m/>
    <m/>
    <m/>
    <m/>
  </r>
  <r>
    <x v="28"/>
    <x v="2"/>
    <n v="1.0650336249999986E-6"/>
    <n v="1.1284437499999964E-6"/>
    <n v="9.0572987499999992E-7"/>
    <n v="4.4558893314751998E-9"/>
    <n v="7.0194210008740917E-9"/>
    <n v="3.068442904695192E-9"/>
    <n v="-1.9010119047610672E-9"/>
    <n v="-2.9817142857148913E-9"/>
    <n v="-1.21879761904756E-9"/>
    <n v="1.0735881785714233E-6"/>
    <n v="1.1418614642857133E-6"/>
    <n v="9.1121446428571397E-7"/>
    <m/>
    <m/>
    <m/>
    <m/>
    <m/>
    <m/>
    <m/>
    <m/>
    <m/>
  </r>
  <r>
    <x v="28"/>
    <x v="3"/>
    <n v="7.1545899999999968E-7"/>
    <n v="7.6411737499999984E-7"/>
    <n v="6.4294399999999996E-7"/>
    <n v="2.5255752315069017E-9"/>
    <n v="4.0615228036259515E-9"/>
    <n v="1.2042547487969575E-9"/>
    <n v="-9.804523809525139E-10"/>
    <n v="-1.7083214285713701E-9"/>
    <n v="-4.4661904761905238E-10"/>
    <n v="7.1987103571428599E-7"/>
    <n v="7.7180482142857102E-7"/>
    <n v="6.4495378571428566E-7"/>
    <m/>
    <m/>
    <m/>
    <m/>
    <m/>
    <m/>
    <m/>
    <m/>
    <m/>
  </r>
  <r>
    <x v="28"/>
    <x v="4"/>
    <n v="4.2962299999999998E-7"/>
    <n v="6.1599700000000003E-7"/>
    <n v="4.40997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29"/>
    <x v="0"/>
    <n v="3.1777663749999996E-6"/>
    <n v="3.3133911249999977E-6"/>
    <n v="3.1661727499999974E-6"/>
    <n v="1.726726174685426E-8"/>
    <n v="1.0714149528048585E-8"/>
    <n v="1.8431994945951295E-8"/>
    <n v="-7.3957738095238279E-9"/>
    <n v="-4.4791309523812159E-9"/>
    <n v="-7.8749285714292592E-9"/>
    <n v="3.2110473571428568E-6"/>
    <n v="3.333547214285713E-6"/>
    <n v="3.2016099285714292E-6"/>
    <n v="-6.748680624999997E-7"/>
    <n v="-7.0329048749999943E-7"/>
    <n v="-6.3984492499999959E-7"/>
    <n v="3.4393629624999991E-6"/>
    <n v="3.5583147874999975E-6"/>
    <n v="3.3955843249999978E-6"/>
    <n v="0.97276079999197762"/>
    <n v="0.97879880301183231"/>
    <n v="0.97725884940739027"/>
  </r>
  <r>
    <x v="29"/>
    <x v="1"/>
    <n v="1.7841167499999989E-6"/>
    <n v="1.8202097499999987E-6"/>
    <n v="1.8046787499999998E-6"/>
    <n v="5.754185992605157E-9"/>
    <n v="6.1833161359829511E-9"/>
    <n v="9.8992739727466929E-9"/>
    <n v="-2.4790714285710688E-9"/>
    <n v="-2.6458333333336945E-9"/>
    <n v="-4.2915714285714308E-9"/>
    <n v="1.7952725714285687E-6"/>
    <n v="1.8321160000000002E-6"/>
    <n v="1.8239908214285712E-6"/>
    <m/>
    <m/>
    <m/>
    <m/>
    <m/>
    <m/>
    <m/>
    <m/>
    <m/>
  </r>
  <r>
    <x v="29"/>
    <x v="2"/>
    <n v="1.063939875E-6"/>
    <n v="1.060713625E-6"/>
    <n v="1.1437562499999986E-6"/>
    <n v="3.4824555430579523E-9"/>
    <n v="4.2304689142428146E-9"/>
    <n v="5.3414057080038128E-9"/>
    <n v="-1.4739642857142898E-9"/>
    <n v="-1.8229404761904658E-9"/>
    <n v="-2.2526190476186791E-9"/>
    <n v="1.0705727142857143E-6"/>
    <n v="1.0689168571428571E-6"/>
    <n v="1.1538930357142827E-6"/>
    <m/>
    <m/>
    <m/>
    <m/>
    <m/>
    <m/>
    <m/>
    <m/>
    <m/>
  </r>
  <r>
    <x v="29"/>
    <x v="3"/>
    <n v="7.0497287499999989E-7"/>
    <n v="6.8171712499999994E-7"/>
    <n v="7.9270499999999987E-7"/>
    <n v="2.2832655034785078E-9"/>
    <n v="2.7037751588056681E-9"/>
    <n v="3.294585254626185E-9"/>
    <n v="-9.1672619047618791E-10"/>
    <n v="-1.1314880952380525E-9"/>
    <n v="-1.3217142857142706E-9"/>
    <n v="7.0909814285714276E-7"/>
    <n v="6.868088214285712E-7"/>
    <n v="7.9865271428571413E-7"/>
    <m/>
    <m/>
    <m/>
    <m/>
    <m/>
    <m/>
    <m/>
    <m/>
    <m/>
  </r>
  <r>
    <x v="29"/>
    <x v="4"/>
    <n v="3.4299799999999999E-7"/>
    <n v="3.6618499999999999E-7"/>
    <n v="4.72934999999999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0"/>
    <x v="0"/>
    <n v="3.3114223749999997E-6"/>
    <n v="3.2880162499999974E-6"/>
    <n v="3.1552354999999974E-6"/>
    <n v="2.5265321158346223E-8"/>
    <n v="1.1655495954163444E-8"/>
    <n v="2.52081236955466E-8"/>
    <n v="-1.0958297619047635E-8"/>
    <n v="-4.8958333333335616E-9"/>
    <n v="-1.0958166666666429E-8"/>
    <n v="3.3607347142857142E-6"/>
    <n v="3.3100474999999983E-6"/>
    <n v="3.2045472499999963E-6"/>
    <n v="-6.8683356249999986E-7"/>
    <n v="-6.9861337499999946E-7"/>
    <n v="-6.5236701249999918E-7"/>
    <n v="3.5285577874999992E-6"/>
    <n v="3.5304393999999969E-6"/>
    <n v="3.3927177124999955E-6"/>
    <n v="0.98265724734854654"/>
    <n v="0.97898932504365721"/>
    <n v="0.97527358060379532"/>
  </r>
  <r>
    <x v="30"/>
    <x v="1"/>
    <n v="1.8192254999999986E-6"/>
    <n v="1.8053349999999987E-6"/>
    <n v="1.7630076249999963E-6"/>
    <n v="7.1811816054187658E-9"/>
    <n v="7.2385410650215234E-9"/>
    <n v="1.0310878186863458E-8"/>
    <n v="-3.0311666666667895E-9"/>
    <n v="-3.1249523809525058E-9"/>
    <n v="-4.4687499999991603E-9"/>
    <n v="1.8328657499999991E-6"/>
    <n v="1.819397285714285E-6"/>
    <n v="1.7831169999999926E-6"/>
    <m/>
    <m/>
    <m/>
    <m/>
    <m/>
    <m/>
    <m/>
    <m/>
    <m/>
  </r>
  <r>
    <x v="30"/>
    <x v="2"/>
    <n v="1.0690259999999999E-6"/>
    <n v="1.0470963749999974E-6"/>
    <n v="1.1020297499999986E-6"/>
    <n v="4.541512523378089E-9"/>
    <n v="5.0921930672737833E-9"/>
    <n v="4.8746529043080154E-9"/>
    <n v="-1.9688095238095239E-9"/>
    <n v="-2.1405357142861867E-9"/>
    <n v="-2.1014999999991656E-9"/>
    <n v="1.0778856428571428E-6"/>
    <n v="1.0567287857142852E-6"/>
    <n v="1.1114864999999949E-6"/>
    <m/>
    <m/>
    <m/>
    <m/>
    <m/>
    <m/>
    <m/>
    <m/>
    <m/>
  </r>
  <r>
    <x v="30"/>
    <x v="3"/>
    <n v="7.0748862499999971E-7"/>
    <n v="6.6986374999999962E-7"/>
    <n v="7.6581249999999996E-7"/>
    <n v="2.6772795398265933E-9"/>
    <n v="3.1505267714303948E-9"/>
    <n v="2.5396621822594274E-9"/>
    <n v="-1.0312023809523795E-9"/>
    <n v="-1.3489285714285323E-9"/>
    <n v="-1.0104047619046794E-9"/>
    <n v="7.1212903571428542E-7"/>
    <n v="6.7593392857142801E-7"/>
    <n v="7.7035932142857103E-7"/>
    <m/>
    <m/>
    <m/>
    <m/>
    <m/>
    <m/>
    <m/>
    <m/>
    <m/>
  </r>
  <r>
    <x v="30"/>
    <x v="4"/>
    <n v="4.3312299999999998E-7"/>
    <n v="3.6268499999999999E-7"/>
    <n v="3.9199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1"/>
    <x v="0"/>
    <n v="3.3052972499999999E-6"/>
    <n v="3.2888912499999977E-6"/>
    <n v="3.145391874999999E-6"/>
    <n v="2.2678020751103908E-8"/>
    <n v="8.6592954931363877E-9"/>
    <n v="3.0196044084603664E-8"/>
    <n v="-9.7915238095238082E-9"/>
    <n v="-3.395833333332415E-9"/>
    <n v="-1.3145749999999638E-8"/>
    <n v="3.3493591071428568E-6"/>
    <n v="3.3041724999999935E-6"/>
    <n v="3.2045477499999972E-6"/>
    <n v="-6.9427240000000001E-7"/>
    <n v="-6.9088602499999941E-7"/>
    <n v="-6.3691388749999939E-7"/>
    <n v="3.5233965249999992E-6"/>
    <n v="3.5177573249999976E-6"/>
    <n v="3.3530109874999973E-6"/>
    <n v="0.98278543503212179"/>
    <n v="0.98096712209590342"/>
    <n v="0.98138617464258227"/>
  </r>
  <r>
    <x v="31"/>
    <x v="1"/>
    <n v="1.8019442499999988E-6"/>
    <n v="1.8083973749999988E-6"/>
    <n v="1.7705544999999963E-6"/>
    <n v="6.7908752335390762E-9"/>
    <n v="7.2385523921837916E-9"/>
    <n v="1.089366214823938E-8"/>
    <n v="-2.9062142857139338E-9"/>
    <n v="-3.0833214285720228E-9"/>
    <n v="-4.7291666666663045E-9"/>
    <n v="1.8150222142857115E-6"/>
    <n v="1.8222723214285728E-6"/>
    <n v="1.7918357499999947E-6"/>
    <m/>
    <m/>
    <m/>
    <m/>
    <m/>
    <m/>
    <m/>
    <m/>
    <m/>
  </r>
  <r>
    <x v="31"/>
    <x v="2"/>
    <n v="1.0292133750000002E-6"/>
    <n v="1.0503229999999999E-6"/>
    <n v="1.0765728749999989E-6"/>
    <n v="3.5676968739474931E-9"/>
    <n v="4.9436988429717105E-9"/>
    <n v="4.9485223157406929E-9"/>
    <n v="-1.5208214285714126E-9"/>
    <n v="-2.114571428571424E-9"/>
    <n v="-2.0208452380955932E-9"/>
    <n v="1.0360570714285715E-6"/>
    <n v="1.0598385714285714E-6"/>
    <n v="1.085666678571429E-6"/>
    <m/>
    <m/>
    <m/>
    <m/>
    <m/>
    <m/>
    <m/>
    <m/>
    <m/>
  </r>
  <r>
    <x v="31"/>
    <x v="3"/>
    <n v="6.6306874999999999E-7"/>
    <n v="6.7844962499999995E-7"/>
    <n v="7.454553749999998E-7"/>
    <n v="2.0687384289706542E-9"/>
    <n v="3.1625401553774703E-9"/>
    <n v="3.4587568553417144E-9"/>
    <n v="-8.9454761904761684E-10"/>
    <n v="-1.3359880952380923E-9"/>
    <n v="-1.4310119047618236E-9"/>
    <n v="6.6709421428571428E-7"/>
    <n v="6.8446157142857136E-7"/>
    <n v="7.5189492857142799E-7"/>
    <m/>
    <m/>
    <m/>
    <m/>
    <m/>
    <m/>
    <m/>
    <m/>
    <m/>
  </r>
  <r>
    <x v="31"/>
    <x v="4"/>
    <n v="4.0337299999999902E-7"/>
    <n v="3.99435E-7"/>
    <n v="4.73372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2"/>
    <x v="0"/>
    <n v="3.224797499999999E-6"/>
    <n v="3.346422249999999E-6"/>
    <n v="3.149328999999996E-6"/>
    <n v="2.1086410760251228E-8"/>
    <n v="1.5123758219686918E-8"/>
    <n v="3.0773542439082631E-8"/>
    <n v="-9.0416666666670256E-9"/>
    <n v="-6.4166428571434242E-9"/>
    <n v="-1.3395690476190612E-8"/>
    <n v="3.2654850000000006E-6"/>
    <n v="3.3752971428571445E-6"/>
    <n v="3.2096096071428538E-6"/>
    <n v="-6.904224124999996E-7"/>
    <n v="-7.2039787499999962E-7"/>
    <n v="-6.4876711249999927E-7"/>
    <n v="3.4769125374999978E-6"/>
    <n v="3.6012453249999982E-6"/>
    <n v="3.3782238624999973E-6"/>
    <n v="0.97640860359043968"/>
    <n v="0.97803499932429849"/>
    <n v="0.97792259909431034"/>
  </r>
  <r>
    <x v="32"/>
    <x v="1"/>
    <n v="1.7794137499999976E-6"/>
    <n v="1.8276472499999974E-6"/>
    <n v="1.7688043749999998E-6"/>
    <n v="5.8684473191374739E-9"/>
    <n v="7.1588423252331446E-9"/>
    <n v="1.0241564369488439E-8"/>
    <n v="-2.4895000000000039E-9"/>
    <n v="-3.08333333333477E-9"/>
    <n v="-4.3957976190476221E-9"/>
    <n v="1.7906164999999977E-6"/>
    <n v="1.8415222500000039E-6"/>
    <n v="1.7885854642857141E-6"/>
    <m/>
    <m/>
    <m/>
    <m/>
    <m/>
    <m/>
    <m/>
    <m/>
    <m/>
  </r>
  <r>
    <x v="32"/>
    <x v="2"/>
    <n v="1.0312916249999985E-6"/>
    <n v="1.0408619999999988E-6"/>
    <n v="1.082561E-6"/>
    <n v="4.0083367790616574E-9"/>
    <n v="4.0951575061274911E-9"/>
    <n v="4.718859131188393E-9"/>
    <n v="-1.7187738095239161E-9"/>
    <n v="-1.74485714285654E-9"/>
    <n v="-2.0494523809523835E-9"/>
    <n v="1.0390261071428562E-6"/>
    <n v="1.0487138571428532E-6"/>
    <n v="1.0917835357142857E-6"/>
    <m/>
    <m/>
    <m/>
    <m/>
    <m/>
    <m/>
    <m/>
    <m/>
    <m/>
  </r>
  <r>
    <x v="32"/>
    <x v="3"/>
    <n v="6.6066262499999993E-7"/>
    <n v="6.5414099999999988E-7"/>
    <n v="7.3804524999999978E-7"/>
    <n v="1.8873762169677567E-9"/>
    <n v="2.5034534147850411E-9"/>
    <n v="3.5043709046703592E-9"/>
    <n v="-6.7841666666667686E-10"/>
    <n v="-1.0650476190475347E-9"/>
    <n v="-1.5116904761904781E-9"/>
    <n v="6.637155E-7"/>
    <n v="6.5893371428571381E-7"/>
    <n v="7.4484785714285688E-7"/>
    <m/>
    <m/>
    <m/>
    <m/>
    <m/>
    <m/>
    <m/>
    <m/>
    <m/>
  </r>
  <r>
    <x v="32"/>
    <x v="4"/>
    <n v="3.32061E-7"/>
    <n v="3.3118599999999999E-7"/>
    <n v="4.20873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3"/>
    <x v="0"/>
    <n v="1.3045979999999999E-3"/>
    <n v="1.7299581249999997E-3"/>
    <n v="9.5700037500000019E-4"/>
    <n v="8.6701190373892793E-5"/>
    <n v="1.1274295825841797E-4"/>
    <n v="8.7205648931043344E-5"/>
    <n v="3.3479833333333331E-5"/>
    <n v="-4.7349107142857144E-5"/>
    <n v="3.7315154761904773E-5"/>
    <n v="1.15393875E-3"/>
    <n v="1.9430291071428568E-3"/>
    <n v="7.8908217857142867E-4"/>
    <n v="3.0171187500000006E-5"/>
    <n v="-5.2153299999999913E-5"/>
    <n v="1.2750659999999993E-4"/>
    <n v="1.2418140124999997E-3"/>
    <n v="1.5902856749999998E-3"/>
    <n v="8.680131250000001E-4"/>
    <n v="0.25427370444587555"/>
    <n v="0.55467559230536856"/>
    <n v="0.83072074021714271"/>
  </r>
  <r>
    <x v="33"/>
    <x v="1"/>
    <n v="1.273826E-3"/>
    <n v="1.3708527499999999E-3"/>
    <n v="1.1688122500000001E-3"/>
    <n v="2.2699695152138053E-5"/>
    <n v="6.5221146821314808E-5"/>
    <n v="1.565162589597323E-5"/>
    <n v="7.8813333333333353E-6"/>
    <n v="-2.3033857142857147E-5"/>
    <n v="-2.2519047619047627E-6"/>
    <n v="1.23836E-3"/>
    <n v="1.4745051071428572E-3"/>
    <n v="1.1789458214285715E-3"/>
    <m/>
    <m/>
    <m/>
    <m/>
    <m/>
    <m/>
    <m/>
    <m/>
    <m/>
  </r>
  <r>
    <x v="33"/>
    <x v="2"/>
    <n v="1.329609E-3"/>
    <n v="1.2970590000000001E-3"/>
    <n v="1.2984380000000001E-3"/>
    <n v="1.5095127922611323E-5"/>
    <n v="2.7657855719487741E-5"/>
    <n v="4.5832211205657507E-5"/>
    <n v="5.3486666666666735E-6"/>
    <n v="-1.0066000000000005E-5"/>
    <n v="1.7714666666666661E-5"/>
    <n v="1.30554E-3"/>
    <n v="1.3423560000000003E-3"/>
    <n v="1.218722E-3"/>
    <m/>
    <m/>
    <m/>
    <m/>
    <m/>
    <m/>
    <m/>
    <m/>
    <m/>
  </r>
  <r>
    <x v="33"/>
    <x v="3"/>
    <n v="1.322475875E-3"/>
    <n v="1.233282E-3"/>
    <n v="1.2989489999999998E-3"/>
    <n v="4.2192624907789007E-5"/>
    <n v="3.6176411762362543E-5"/>
    <n v="4.2158869612455232E-5"/>
    <n v="1.1829249999999995E-5"/>
    <n v="1.081466666666667E-5"/>
    <n v="-2.3020000000000023E-6"/>
    <n v="1.26924425E-3"/>
    <n v="1.1846160000000001E-3"/>
    <n v="1.3093079999999997E-3"/>
    <m/>
    <m/>
    <m/>
    <m/>
    <m/>
    <m/>
    <m/>
    <m/>
    <m/>
  </r>
  <r>
    <x v="33"/>
    <x v="4"/>
    <n v="1.431129E-3"/>
    <n v="1.5379770000000001E-3"/>
    <n v="1.529465E-3"/>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4"/>
    <x v="0"/>
    <n v="3.2105787499999992E-6"/>
    <n v="3.3429221249999986E-6"/>
    <n v="2.9948923749999986E-6"/>
    <n v="1.6344885237819688E-8"/>
    <n v="1.4424156720911387E-8"/>
    <n v="3.3831243651161186E-8"/>
    <n v="-7.1041666666665739E-9"/>
    <n v="-6.1666547619053184E-9"/>
    <n v="-1.4687440476189653E-8"/>
    <n v="3.242547499999999E-6"/>
    <n v="3.3706720714285726E-6"/>
    <n v="3.0609858571428519E-6"/>
    <n v="-6.8723973749999953E-7"/>
    <n v="-7.0529874999999954E-7"/>
    <n v="-5.9023537499999997E-7"/>
    <n v="3.4687479374999973E-6"/>
    <n v="3.5756352749999977E-6"/>
    <n v="3.1488983249999994E-6"/>
    <n v="0.9738426363421484"/>
    <n v="0.98078567454453225"/>
    <n v="0.98830883147830584"/>
  </r>
  <r>
    <x v="34"/>
    <x v="1"/>
    <n v="1.7656324999999973E-6"/>
    <n v="1.8143034999999974E-6"/>
    <n v="1.6541795000000002E-6"/>
    <n v="5.6610865123226705E-9"/>
    <n v="7.3728810515305168E-9"/>
    <n v="9.5350914389952214E-9"/>
    <n v="-2.385380952381193E-9"/>
    <n v="-3.1875000000004827E-9"/>
    <n v="-4.0000000000000002E-9"/>
    <n v="1.7763667142857127E-6"/>
    <n v="1.8286472499999996E-6"/>
    <n v="1.6721795000000002E-6"/>
    <m/>
    <m/>
    <m/>
    <m/>
    <m/>
    <m/>
    <m/>
    <m/>
    <m/>
  </r>
  <r>
    <x v="34"/>
    <x v="2"/>
    <n v="1.0525377499999987E-6"/>
    <n v="1.0670572500000001E-6"/>
    <n v="1.0152136249999987E-6"/>
    <n v="3.2278460213405986E-9"/>
    <n v="4.5149975844401308E-9"/>
    <n v="5.6704311330245678E-9"/>
    <n v="-1.3411190476182082E-9"/>
    <n v="-1.9062857142857255E-9"/>
    <n v="-2.4582261904760647E-9"/>
    <n v="1.0585727857142806E-6"/>
    <n v="1.0756355357142859E-6"/>
    <n v="1.026275642857141E-6"/>
    <m/>
    <m/>
    <m/>
    <m/>
    <m/>
    <m/>
    <m/>
    <m/>
    <m/>
  </r>
  <r>
    <x v="34"/>
    <x v="3"/>
    <n v="6.9839662499999968E-7"/>
    <n v="7.0166425000000012E-7"/>
    <n v="7.1174049999999953E-7"/>
    <n v="1.6648448829768897E-9"/>
    <n v="3.147098693638328E-9"/>
    <n v="4.2600358859987171E-9"/>
    <n v="-6.5489285714282296E-10"/>
    <n v="-1.3280952380952428E-9"/>
    <n v="-1.6731904761903365E-9"/>
    <n v="7.0134364285714237E-7"/>
    <n v="7.0764067857142873E-7"/>
    <n v="7.192698571428561E-7"/>
    <m/>
    <m/>
    <m/>
    <m/>
    <m/>
    <m/>
    <m/>
    <m/>
    <m/>
  </r>
  <r>
    <x v="34"/>
    <x v="4"/>
    <n v="3.07998E-7"/>
    <n v="3.72748E-7"/>
    <n v="5.14934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5"/>
    <x v="0"/>
    <n v="3.2525787499999985E-6"/>
    <n v="3.2950162499999988E-6"/>
    <n v="3.1563292499999972E-6"/>
    <n v="2.6292803643533162E-8"/>
    <n v="8.6371630722995119E-9"/>
    <n v="3.2444979271643996E-8"/>
    <n v="-1.1395833333332516E-8"/>
    <n v="-2.8958333333334515E-9"/>
    <n v="-1.4020785714285232E-8"/>
    <n v="3.3038599999999949E-6"/>
    <n v="3.3080474999999994E-6"/>
    <n v="3.2194227857142809E-6"/>
    <n v="-6.8220447499999941E-7"/>
    <n v="-6.9367501249999975E-7"/>
    <n v="-6.4853893749999944E-7"/>
    <n v="3.4749838749999964E-6"/>
    <n v="3.5223946624999983E-6"/>
    <n v="3.3546335374999977E-6"/>
    <n v="0.98119637580949193"/>
    <n v="0.98117592640328888"/>
    <n v="0.98385068748433147"/>
  </r>
  <r>
    <x v="35"/>
    <x v="1"/>
    <n v="1.7662887499999964E-6"/>
    <n v="1.7923193749999973E-6"/>
    <n v="1.7355545000000001E-6"/>
    <n v="7.701973298286429E-9"/>
    <n v="7.9826744881896623E-9"/>
    <n v="9.7140764486388533E-9"/>
    <n v="-3.2811666666670201E-9"/>
    <n v="-3.4686547619052361E-9"/>
    <n v="-4.2083333333333346E-9"/>
    <n v="1.7810539999999981E-6"/>
    <n v="1.8079283214285709E-6"/>
    <n v="1.7544920000000001E-6"/>
    <m/>
    <m/>
    <m/>
    <m/>
    <m/>
    <m/>
    <m/>
    <m/>
    <m/>
  </r>
  <r>
    <x v="35"/>
    <x v="2"/>
    <n v="1.0493932499999974E-6"/>
    <n v="1.05190875E-6"/>
    <n v="1.0283112499999986E-6"/>
    <n v="4.3305630046825021E-9"/>
    <n v="4.4934112528790605E-9"/>
    <n v="4.206832322246276E-9"/>
    <n v="-1.8280714285726387E-9"/>
    <n v="-1.9114761904762011E-9"/>
    <n v="-1.7317380952377327E-9"/>
    <n v="1.0576195714285743E-6"/>
    <n v="1.060510392857143E-6"/>
    <n v="1.0361040714285684E-6"/>
    <m/>
    <m/>
    <m/>
    <m/>
    <m/>
    <m/>
    <m/>
    <m/>
    <m/>
  </r>
  <r>
    <x v="35"/>
    <x v="3"/>
    <n v="6.9778149999999972E-7"/>
    <n v="6.8960574999999982E-7"/>
    <n v="6.8695362499999986E-7"/>
    <n v="1.8735459695454792E-9"/>
    <n v="3.7651825569947894E-9"/>
    <n v="3.2269839609724408E-9"/>
    <n v="-7.317380952381365E-10"/>
    <n v="-1.5312857142855964E-9"/>
    <n v="-1.3021071428570591E-9"/>
    <n v="7.0107432142857132E-7"/>
    <n v="6.9649653571428504E-7"/>
    <n v="6.9281310714285662E-7"/>
    <m/>
    <m/>
    <m/>
    <m/>
    <m/>
    <m/>
    <m/>
    <m/>
    <m/>
  </r>
  <r>
    <x v="35"/>
    <x v="4"/>
    <n v="3.7580999999999998E-7"/>
    <n v="3.7799799999999902E-7"/>
    <n v="4.37934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6"/>
    <x v="0"/>
    <n v="3.3031098749999963E-6"/>
    <n v="3.316016249999997E-6"/>
    <n v="3.1987666250000001E-6"/>
    <n v="2.4026673331100347E-8"/>
    <n v="1.272327929181635E-8"/>
    <n v="3.5124584520451988E-8"/>
    <n v="-1.037498809523846E-8"/>
    <n v="-5.4375000000010479E-9"/>
    <n v="-1.5229035714285714E-8"/>
    <n v="3.3497973214285695E-6"/>
    <n v="3.3404850000000015E-6"/>
    <n v="3.2672972857142858E-6"/>
    <n v="-6.9942266249999918E-7"/>
    <n v="-6.972352499999993E-7"/>
    <n v="-6.6849702499999994E-7"/>
    <n v="3.5406766874999968E-6"/>
    <n v="3.5462549249999967E-6"/>
    <n v="3.3983860249999991E-6"/>
    <n v="0.97905320724332312"/>
    <n v="0.98077804222403941"/>
    <n v="0.98424444258561405"/>
  </r>
  <r>
    <x v="36"/>
    <x v="1"/>
    <n v="1.7898038749999991E-6"/>
    <n v="1.8052254999999988E-6"/>
    <n v="1.7123669999999975E-6"/>
    <n v="7.268348564796752E-9"/>
    <n v="7.5956809602566201E-9"/>
    <n v="1.1188372870974092E-8"/>
    <n v="-3.1042023809525079E-9"/>
    <n v="-3.2811904761906033E-9"/>
    <n v="-4.8541666666657018E-9"/>
    <n v="1.8037727857142854E-6"/>
    <n v="1.8199908571428565E-6"/>
    <n v="1.7342107499999931E-6"/>
    <m/>
    <m/>
    <m/>
    <m/>
    <m/>
    <m/>
    <m/>
    <m/>
    <m/>
  </r>
  <r>
    <x v="36"/>
    <x v="2"/>
    <n v="1.06383075E-6"/>
    <n v="1.0667836249999986E-6"/>
    <n v="1.0046591250000002E-6"/>
    <n v="3.0854336708962471E-9"/>
    <n v="4.3362656438872703E-9"/>
    <n v="4.8097232882334054E-9"/>
    <n v="-1.3177380952381152E-9"/>
    <n v="-1.7968928571420369E-9"/>
    <n v="-2.0156547619047495E-9"/>
    <n v="1.0697605714285715E-6"/>
    <n v="1.0748696428571377E-6"/>
    <n v="1.0137295714285715E-6"/>
    <m/>
    <m/>
    <m/>
    <m/>
    <m/>
    <m/>
    <m/>
    <m/>
    <m/>
  </r>
  <r>
    <x v="36"/>
    <x v="3"/>
    <n v="7.0880099999999992E-7"/>
    <n v="7.045354999999998E-7"/>
    <n v="6.7243399999999979E-7"/>
    <n v="2.0039995633729462E-9"/>
    <n v="3.2264872927068218E-9"/>
    <n v="2.4143847042257811E-9"/>
    <n v="-6.5621428571420606E-10"/>
    <n v="-1.3775714285713344E-9"/>
    <n v="-9.3492857142847251E-10"/>
    <n v="7.1175396428571383E-7"/>
    <n v="7.107345714285708E-7"/>
    <n v="6.766411785714279E-7"/>
    <m/>
    <m/>
    <m/>
    <m/>
    <m/>
    <m/>
    <m/>
    <m/>
    <m/>
  </r>
  <r>
    <x v="36"/>
    <x v="4"/>
    <n v="3.4649799999999998E-7"/>
    <n v="3.8018499999999999E-7"/>
    <n v="3.7624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7"/>
    <x v="0"/>
    <n v="3.1372978749999988E-6"/>
    <n v="3.2613288749999998E-6"/>
    <n v="3.1375164999999964E-6"/>
    <n v="1.617545160449434E-8"/>
    <n v="6.4855646921523905E-8"/>
    <n v="2.0953196546113751E-8"/>
    <n v="-6.9165595238089234E-9"/>
    <n v="1.8979083333333333E-8"/>
    <n v="-9.1041428571436956E-9"/>
    <n v="3.1684223928571388E-6"/>
    <n v="3.175923E-6"/>
    <n v="3.178485142857143E-6"/>
    <n v="-6.6477966249999941E-7"/>
    <n v="-7.0250434999999952E-7"/>
    <n v="-6.3090089999999942E-7"/>
    <n v="3.3851256374999973E-6"/>
    <n v="3.5155835499999976E-6"/>
    <n v="3.3598271249999962E-6"/>
    <n v="0.97428423247849627"/>
    <n v="0.97669188130385465"/>
    <n v="0.97802740177547975"/>
  </r>
  <r>
    <x v="37"/>
    <x v="1"/>
    <n v="1.7467107499999962E-6"/>
    <n v="1.7901321249999949E-6"/>
    <n v="1.7969132499999988E-6"/>
    <n v="4.6455413772262835E-9"/>
    <n v="6.301168531261184E-9"/>
    <n v="8.4485244088823852E-9"/>
    <n v="-1.9583333333344105E-9"/>
    <n v="-2.6979166666661842E-9"/>
    <n v="-3.635285714285111E-9"/>
    <n v="1.7555232500000011E-6"/>
    <n v="1.8022727499999927E-6"/>
    <n v="1.8132720357142819E-6"/>
    <m/>
    <m/>
    <m/>
    <m/>
    <m/>
    <m/>
    <m/>
    <m/>
    <m/>
  </r>
  <r>
    <x v="37"/>
    <x v="2"/>
    <n v="1.0324127499999999E-6"/>
    <n v="1.019643125E-6"/>
    <n v="1.1247521249999963E-6"/>
    <n v="2.0460708534896897E-9"/>
    <n v="4.0626125657481957E-9"/>
    <n v="4.3553712079843121E-9"/>
    <n v="-7.89071428571429E-10"/>
    <n v="-1.7134880952381012E-9"/>
    <n v="-1.765583333331533E-9"/>
    <n v="1.0359635714285714E-6"/>
    <n v="1.0273538214285716E-6"/>
    <n v="1.1326972499999881E-6"/>
    <m/>
    <m/>
    <m/>
    <m/>
    <m/>
    <m/>
    <m/>
    <m/>
    <m/>
  </r>
  <r>
    <x v="37"/>
    <x v="3"/>
    <n v="7.015138749999998E-7"/>
    <n v="6.5075037499999964E-7"/>
    <n v="7.8994324999999971E-7"/>
    <n v="1.3839314865175986E-9"/>
    <n v="2.5764818036179126E-9"/>
    <n v="3.0091631623259587E-9"/>
    <n v="-5.6120238095237733E-10"/>
    <n v="-1.0963214285713416E-9"/>
    <n v="-1.2434523809523522E-9"/>
    <n v="7.0403928571428546E-7"/>
    <n v="6.5568382142857072E-7"/>
    <n v="7.9553878571428534E-7"/>
    <m/>
    <m/>
    <m/>
    <m/>
    <m/>
    <m/>
    <m/>
    <m/>
    <m/>
  </r>
  <r>
    <x v="37"/>
    <x v="4"/>
    <n v="3.3599799999999999E-7"/>
    <n v="3.18498E-7"/>
    <n v="4.86496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8"/>
    <x v="0"/>
    <n v="3.2333287499999974E-6"/>
    <n v="3.3569219999999972E-6"/>
    <n v="3.1622353749999975E-6"/>
    <n v="2.0815760818126865E-8"/>
    <n v="9.9665205312570131E-9"/>
    <n v="6.0624304313011032E-9"/>
    <n v="-9.0208333333330874E-9"/>
    <n v="-3.9581428571426275E-9"/>
    <n v="-1.5832976190480773E-9"/>
    <n v="3.2739224999999962E-6"/>
    <n v="3.3747336428571392E-6"/>
    <n v="3.1693602142857139E-6"/>
    <n v="-6.8730536249999925E-7"/>
    <n v="-7.0755732499999937E-7"/>
    <n v="-6.471525874999993E-7"/>
    <n v="3.473117537499997E-6"/>
    <n v="3.5852219499999972E-6"/>
    <n v="3.394541362499997E-6"/>
    <n v="0.97716766888191142"/>
    <n v="0.98199757603444138"/>
    <n v="0.9777575620260549"/>
  </r>
  <r>
    <x v="38"/>
    <x v="1"/>
    <n v="1.7558982499999985E-6"/>
    <n v="1.8161629999999988E-6"/>
    <n v="1.8182412499999974E-6"/>
    <n v="6.544245444472197E-9"/>
    <n v="6.6194642343617819E-9"/>
    <n v="1.3618505339702445E-8"/>
    <n v="-2.833333333333216E-9"/>
    <n v="-2.8644999999998807E-9"/>
    <n v="-5.9165238095238041E-9"/>
    <n v="1.7686482499999979E-6"/>
    <n v="1.8290532499999983E-6"/>
    <n v="1.8448656071428544E-6"/>
    <m/>
    <m/>
    <m/>
    <m/>
    <m/>
    <m/>
    <m/>
    <m/>
    <m/>
  </r>
  <r>
    <x v="38"/>
    <x v="2"/>
    <n v="1.0392761250000001E-6"/>
    <n v="1.067604125E-6"/>
    <n v="1.0934712499999988E-6"/>
    <n v="2.3561372751550745E-9"/>
    <n v="4.0321827971181049E-9"/>
    <n v="7.4084070276598153E-9"/>
    <n v="-9.8963095238096817E-10"/>
    <n v="-1.6875595238095326E-9"/>
    <n v="-3.2135952380946338E-9"/>
    <n v="1.0437294642857144E-6"/>
    <n v="1.0751981428571428E-6"/>
    <n v="1.1079324285714246E-6"/>
    <m/>
    <m/>
    <m/>
    <m/>
    <m/>
    <m/>
    <m/>
    <m/>
    <m/>
  </r>
  <r>
    <x v="38"/>
    <x v="3"/>
    <n v="7.0550612499999994E-7"/>
    <n v="6.8968774999999965E-7"/>
    <n v="7.1175412499999983E-7"/>
    <n v="1.3258793721056071E-9"/>
    <n v="2.3291312087342118E-9"/>
    <n v="3.9861032487099307E-9"/>
    <n v="-4.4398809523817738E-10"/>
    <n v="-9.2452380952378389E-10"/>
    <n v="-1.7004880952381255E-9"/>
    <n v="7.0750407142857172E-7"/>
    <n v="6.9384810714285671E-7"/>
    <n v="7.1940632142857136E-7"/>
    <m/>
    <m/>
    <m/>
    <m/>
    <m/>
    <m/>
    <m/>
    <m/>
    <m/>
  </r>
  <r>
    <x v="38"/>
    <x v="4"/>
    <n v="3.21998E-7"/>
    <n v="3.8237299999999998E-7"/>
    <n v="4.7971599999999995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39"/>
    <x v="0"/>
    <n v="3.2565162499999987E-6"/>
    <n v="3.4218903750000001E-6"/>
    <n v="2.9808924999999988E-6"/>
    <n v="1.68409088512924E-8"/>
    <n v="2.8298249450882553E-8"/>
    <n v="3.0246763388833598E-8"/>
    <n v="-7.1875000000005888E-9"/>
    <n v="-1.2187464285714284E-8"/>
    <n v="-1.3145785714286309E-8"/>
    <n v="3.2888600000000014E-6"/>
    <n v="3.4767339642857144E-6"/>
    <n v="3.0400485357142873E-6"/>
    <n v="-6.9935434999999961E-7"/>
    <n v="-7.2746211250000007E-7"/>
    <n v="-6.1200102499999972E-7"/>
    <n v="3.5159555249999985E-6"/>
    <n v="3.6755530124999996E-6"/>
    <n v="3.1780359999999983E-6"/>
    <n v="0.97466624120301193"/>
    <n v="0.97822324212667822"/>
    <n v="0.98177810201190163"/>
  </r>
  <r>
    <x v="39"/>
    <x v="1"/>
    <n v="1.7878356249999987E-6"/>
    <n v="1.8709597499999999E-6"/>
    <n v="1.6458669999999987E-6"/>
    <n v="6.2448891691022962E-9"/>
    <n v="9.2678775718877306E-9"/>
    <n v="9.6547834646859655E-9"/>
    <n v="-2.6666309523805946E-9"/>
    <n v="-3.9791666666666568E-9"/>
    <n v="-4.1458333333327335E-9"/>
    <n v="1.7998354642857114E-6"/>
    <n v="1.8888659999999997E-6"/>
    <n v="1.6645232499999959E-6"/>
    <m/>
    <m/>
    <m/>
    <m/>
    <m/>
    <m/>
    <m/>
    <m/>
    <m/>
  </r>
  <r>
    <x v="39"/>
    <x v="2"/>
    <n v="1.0457838749999999E-6"/>
    <n v="1.0933618749999988E-6"/>
    <n v="9.9869837499999873E-7"/>
    <n v="2.4057435668364035E-9"/>
    <n v="4.9566062844842229E-9"/>
    <n v="4.4817736426967478E-9"/>
    <n v="-9.6360714285712094E-10"/>
    <n v="-2.1510119047625104E-9"/>
    <n v="-1.9062976190474896E-9"/>
    <n v="1.0501201071428569E-6"/>
    <n v="1.10304142857143E-6"/>
    <n v="1.0072767142857124E-6"/>
    <m/>
    <m/>
    <m/>
    <m/>
    <m/>
    <m/>
    <m/>
    <m/>
    <m/>
  </r>
  <r>
    <x v="39"/>
    <x v="3"/>
    <n v="6.9132862499999981E-7"/>
    <n v="7.191233749999999E-7"/>
    <n v="6.8177174999999967E-7"/>
    <n v="9.3075264403342261E-10"/>
    <n v="3.0528062064886954E-9"/>
    <n v="1.7208139607465566E-9"/>
    <n v="-2.8644047619051519E-10"/>
    <n v="-1.3085357142857754E-9"/>
    <n v="-7.1490476190481496E-10"/>
    <n v="6.9261760714285715E-7"/>
    <n v="7.2501178571428586E-7"/>
    <n v="6.8498882142857136E-7"/>
    <m/>
    <m/>
    <m/>
    <m/>
    <m/>
    <m/>
    <m/>
    <m/>
    <m/>
  </r>
  <r>
    <x v="39"/>
    <x v="4"/>
    <n v="3.07998E-7"/>
    <n v="3.6049799999999998E-7"/>
    <n v="4.02935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0"/>
    <x v="0"/>
    <n v="3.3545158749999986E-6"/>
    <n v="3.4673902499999988E-6"/>
    <n v="2.7643308750000002E-6"/>
    <n v="2.2924534828636651E-8"/>
    <n v="2.5283374447203951E-8"/>
    <n v="3.3444307252645854E-8"/>
    <n v="-9.8956547619046474E-9"/>
    <n v="-1.0895833333333473E-8"/>
    <n v="-1.4395773809523844E-8"/>
    <n v="3.3990463214285696E-6"/>
    <n v="3.5164214999999995E-6"/>
    <n v="2.8291118571428575E-6"/>
    <n v="-7.162294249999995E-7"/>
    <n v="-7.2288759999999959E-7"/>
    <n v="-5.6799277500000005E-7"/>
    <n v="3.6234800249999974E-6"/>
    <n v="3.6968566249999981E-6"/>
    <n v="2.935666075E-6"/>
    <n v="0.97417262659904524"/>
    <n v="0.9824399934912289"/>
    <n v="0.98374956417072246"/>
  </r>
  <r>
    <x v="40"/>
    <x v="1"/>
    <n v="1.8541159999999976E-6"/>
    <n v="1.8945847499999977E-6"/>
    <n v="1.5054304999999986E-6"/>
    <n v="7.9113743275110005E-9"/>
    <n v="9.4113358343799508E-9"/>
    <n v="8.651002470813607E-9"/>
    <n v="-3.4166666666666687E-9"/>
    <n v="-4.0833333333328686E-9"/>
    <n v="-3.7500000000005994E-9"/>
    <n v="1.8694909999999977E-6"/>
    <n v="1.9129597499999954E-6"/>
    <n v="1.5223055000000013E-6"/>
    <m/>
    <m/>
    <m/>
    <m/>
    <m/>
    <m/>
    <m/>
    <m/>
    <m/>
  </r>
  <r>
    <x v="40"/>
    <x v="2"/>
    <n v="1.1004713749999986E-6"/>
    <n v="1.1111898750000001E-6"/>
    <n v="9.0026087499999993E-7"/>
    <n v="3.5131972951100625E-9"/>
    <n v="5.548621437742467E-9"/>
    <n v="3.5725852487204663E-9"/>
    <n v="-1.4947738095232007E-9"/>
    <n v="-2.3697023809523955E-9"/>
    <n v="-1.5103452380952431E-9"/>
    <n v="1.1071978571428531E-6"/>
    <n v="1.1218535357142859E-6"/>
    <n v="9.0705742857142855E-7"/>
    <m/>
    <m/>
    <m/>
    <m/>
    <m/>
    <m/>
    <m/>
    <m/>
    <m/>
  </r>
  <r>
    <x v="40"/>
    <x v="3"/>
    <n v="7.2885750000000001E-7"/>
    <n v="7.3511924999999991E-7"/>
    <n v="6.2266849999999964E-7"/>
    <n v="1.6096611444648752E-9"/>
    <n v="4.0701468569940229E-9"/>
    <n v="1.4428027411949571E-9"/>
    <n v="-5.6376190476190499E-10"/>
    <n v="-1.7330238095237283E-9"/>
    <n v="-5.6773809523806779E-10"/>
    <n v="7.3139442857142855E-7"/>
    <n v="7.4291785714285665E-7"/>
    <n v="6.25223321428571E-7"/>
    <m/>
    <m/>
    <m/>
    <m/>
    <m/>
    <m/>
    <m/>
    <m/>
    <m/>
  </r>
  <r>
    <x v="40"/>
    <x v="4"/>
    <n v="3.3599799999999999E-7"/>
    <n v="4.3268500000000001E-7"/>
    <n v="3.6574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1"/>
    <x v="0"/>
    <n v="3.230485E-6"/>
    <n v="3.2939224999999973E-6"/>
    <n v="3.1482358749999983E-6"/>
    <n v="2.1271680117000632E-8"/>
    <n v="7.3076907262127173E-9"/>
    <n v="1.956538237830511E-8"/>
    <n v="-9.2499999999999985E-9"/>
    <n v="-2.958333333332368E-9"/>
    <n v="-8.4165833333325031E-9"/>
    <n v="3.2721099999999998E-6"/>
    <n v="3.307234999999993E-6"/>
    <n v="3.1861104999999948E-6"/>
    <n v="-6.7644172499999984E-7"/>
    <n v="-7.096956999999996E-7"/>
    <n v="-6.5198562499999938E-7"/>
    <n v="3.4733333499999991E-6"/>
    <n v="3.5537059999999984E-6"/>
    <n v="3.3962685249999967E-6"/>
    <n v="0.97730908281305262"/>
    <n v="0.97625927533612977"/>
    <n v="0.9730078033686913"/>
  </r>
  <r>
    <x v="41"/>
    <x v="1"/>
    <n v="1.8024912499999986E-6"/>
    <n v="1.8113506250000001E-6"/>
    <n v="1.7788668749999964E-6"/>
    <n v="6.5770838095237971E-9"/>
    <n v="5.9893836898612023E-9"/>
    <n v="9.6248636410780553E-9"/>
    <n v="-2.833333333333216E-9"/>
    <n v="-2.5727738095238254E-9"/>
    <n v="-4.1874404761898752E-9"/>
    <n v="1.815241249999998E-6"/>
    <n v="1.8229281071428573E-6"/>
    <n v="1.7977103571428508E-6"/>
    <m/>
    <m/>
    <m/>
    <m/>
    <m/>
    <m/>
    <m/>
    <m/>
    <m/>
  </r>
  <r>
    <x v="41"/>
    <x v="2"/>
    <n v="1.0804556249999987E-6"/>
    <n v="1.0375807499999988E-6"/>
    <n v="1.1109711249999987E-6"/>
    <n v="3.5269620758323176E-9"/>
    <n v="4.1327042826073536E-9"/>
    <n v="4.7972311138159088E-9"/>
    <n v="-1.4948452380944145E-9"/>
    <n v="-1.7343571428563207E-9"/>
    <n v="-2.0677023809517884E-9"/>
    <n v="1.0871824285714236E-6"/>
    <n v="1.0453853571428522E-6"/>
    <n v="1.1202757857142817E-6"/>
    <m/>
    <m/>
    <m/>
    <m/>
    <m/>
    <m/>
    <m/>
    <m/>
    <m/>
  </r>
  <r>
    <x v="41"/>
    <x v="3"/>
    <n v="7.14174E-7"/>
    <n v="6.5824262499999983E-7"/>
    <n v="7.7148637499999975E-7"/>
    <n v="2.4186404755564659E-9"/>
    <n v="2.9479438146572554E-9"/>
    <n v="2.5883111258838752E-9"/>
    <n v="-9.2838095238095383E-10"/>
    <n v="-1.2135357142857609E-9"/>
    <n v="-1.0898452380952181E-9"/>
    <n v="7.1835171428571432E-7"/>
    <n v="6.6370353571428574E-7"/>
    <n v="7.7639067857142828E-7"/>
    <m/>
    <m/>
    <m/>
    <m/>
    <m/>
    <m/>
    <m/>
    <m/>
    <m/>
  </r>
  <r>
    <x v="41"/>
    <x v="4"/>
    <n v="3.9243500000000001E-7"/>
    <n v="3.21998E-7"/>
    <n v="3.9199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2"/>
    <x v="0"/>
    <n v="3.2363912499999986E-6"/>
    <n v="3.2897662499999987E-6"/>
    <n v="3.1018607499999988E-6"/>
    <n v="2.37532686895416E-8"/>
    <n v="1.003154205182244E-8"/>
    <n v="2.5269072008831512E-8"/>
    <n v="-1.0312500000000585E-8"/>
    <n v="-3.7291666666665603E-9"/>
    <n v="-1.0999952380952475E-8"/>
    <n v="3.2827975000000012E-6"/>
    <n v="3.3065474999999983E-6"/>
    <n v="3.1513605357142848E-6"/>
    <n v="-6.7018132499999934E-7"/>
    <n v="-6.9661729999999936E-7"/>
    <n v="-6.2966909999999959E-7"/>
    <n v="3.4415340999999966E-6"/>
    <n v="3.534404299999997E-6"/>
    <n v="3.3114989749999981E-6"/>
    <n v="0.98354966308442893"/>
    <n v="0.97831872174678502"/>
    <n v="0.98033105617784755"/>
  </r>
  <r>
    <x v="42"/>
    <x v="1"/>
    <n v="1.7642107499999962E-6"/>
    <n v="1.8135382499999974E-6"/>
    <n v="1.7366482499999989E-6"/>
    <n v="7.0916847213840866E-9"/>
    <n v="7.3587959060919737E-9"/>
    <n v="9.582648299792544E-9"/>
    <n v="-3.0416666666670186E-9"/>
    <n v="-3.1977857142861936E-9"/>
    <n v="-4.1458333333336889E-9"/>
    <n v="1.7778982499999978E-6"/>
    <n v="1.8279282857142852E-6"/>
    <n v="1.7553045000000004E-6"/>
    <m/>
    <m/>
    <m/>
    <m/>
    <m/>
    <m/>
    <m/>
    <m/>
    <m/>
  </r>
  <r>
    <x v="42"/>
    <x v="2"/>
    <n v="1.0374166250000001E-6"/>
    <n v="1.0613697499999986E-6"/>
    <n v="1.0769556249999988E-6"/>
    <n v="4.0677098881772702E-9"/>
    <n v="4.7119611827248022E-9"/>
    <n v="5.4903943605524058E-9"/>
    <n v="-1.7188452380952483E-9"/>
    <n v="-1.9895714285715378E-9"/>
    <n v="-2.380250000000361E-9"/>
    <n v="1.0451514285714287E-6"/>
    <n v="1.0703228214285705E-6"/>
    <n v="1.0876667500000005E-6"/>
    <m/>
    <m/>
    <m/>
    <m/>
    <m/>
    <m/>
    <m/>
    <m/>
    <m/>
  </r>
  <r>
    <x v="42"/>
    <x v="3"/>
    <n v="6.9868399999999975E-7"/>
    <n v="6.8927774999999966E-7"/>
    <n v="7.5030874999999981E-7"/>
    <n v="2.4193175174002317E-9"/>
    <n v="3.0097698313161882E-9"/>
    <n v="2.6158225164371187E-9"/>
    <n v="-9.974047619046822E-10"/>
    <n v="-1.2630238095238886E-9"/>
    <n v="-1.1145476190475751E-9"/>
    <n v="7.0317232142857079E-7"/>
    <n v="6.9496135714285721E-7"/>
    <n v="7.553242142857139E-7"/>
    <m/>
    <m/>
    <m/>
    <m/>
    <m/>
    <m/>
    <m/>
    <m/>
    <m/>
  </r>
  <r>
    <x v="42"/>
    <x v="4"/>
    <n v="4.1824799999999997E-7"/>
    <n v="3.6880999999999998E-7"/>
    <n v="4.46685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3"/>
    <x v="0"/>
    <n v="3.2350787499999995E-6"/>
    <n v="3.2891099999999986E-6"/>
    <n v="3.1167357499999979E-6"/>
    <n v="2.6132157362864229E-8"/>
    <n v="1.0823152267245464E-8"/>
    <n v="2.9698145989059215E-8"/>
    <n v="-1.1229166666666659E-8"/>
    <n v="-4.6666666666663114E-9"/>
    <n v="-1.2916523809523571E-8"/>
    <n v="3.2856099999999994E-6"/>
    <n v="3.3101099999999972E-6"/>
    <n v="3.1748601071428539E-6"/>
    <n v="-6.8072233749999977E-7"/>
    <n v="-7.0132036249999955E-7"/>
    <n v="-6.2791237499999931E-7"/>
    <n v="3.4605845124999986E-6"/>
    <n v="3.5330589374999982E-6"/>
    <n v="3.3085337749999966E-6"/>
    <n v="0.9805553144940018"/>
    <n v="0.97833790520973074"/>
    <n v="0.98371348422567684"/>
  </r>
  <r>
    <x v="43"/>
    <x v="1"/>
    <n v="1.7631169999999987E-6"/>
    <n v="1.7962572499999987E-6"/>
    <n v="1.7317263749999974E-6"/>
    <n v="7.4246212024593282E-9"/>
    <n v="8.2710471487907391E-9"/>
    <n v="9.7968500797136852E-9"/>
    <n v="-3.208333333333688E-9"/>
    <n v="-3.5727857142863074E-9"/>
    <n v="-4.239583333333562E-9"/>
    <n v="1.7775545000000003E-6"/>
    <n v="1.8123347857142871E-6"/>
    <n v="1.7508044999999984E-6"/>
    <m/>
    <m/>
    <m/>
    <m/>
    <m/>
    <m/>
    <m/>
    <m/>
    <m/>
  </r>
  <r>
    <x v="43"/>
    <x v="2"/>
    <n v="1.0370886249999999E-6"/>
    <n v="1.0392213750000001E-6"/>
    <n v="1.0619439999999988E-6"/>
    <n v="3.4308560862232803E-9"/>
    <n v="4.4074325274898041E-9"/>
    <n v="4.3541812376163538E-9"/>
    <n v="-1.4478690476190675E-9"/>
    <n v="-1.8490119047619156E-9"/>
    <n v="-1.8150238095241679E-9"/>
    <n v="1.0436040357142857E-6"/>
    <n v="1.0475419285714287E-6"/>
    <n v="1.0701116071428576E-6"/>
    <m/>
    <m/>
    <m/>
    <m/>
    <m/>
    <m/>
    <m/>
    <m/>
    <m/>
  </r>
  <r>
    <x v="43"/>
    <x v="3"/>
    <n v="6.8755512499999973E-7"/>
    <n v="6.8052762499999982E-7"/>
    <n v="7.4108012499999989E-7"/>
    <n v="1.7179882448300472E-9"/>
    <n v="3.5294817940281223E-9"/>
    <n v="2.7337428755052975E-9"/>
    <n v="-6.8753571428563206E-10"/>
    <n v="-1.5000595238095826E-9"/>
    <n v="-1.1341071428572192E-9"/>
    <n v="6.906490357142851E-7"/>
    <n v="6.8727789285714295E-7"/>
    <n v="7.4618360714285738E-7"/>
    <m/>
    <m/>
    <m/>
    <m/>
    <m/>
    <m/>
    <m/>
    <m/>
    <m/>
  </r>
  <r>
    <x v="43"/>
    <x v="4"/>
    <n v="3.69248E-7"/>
    <n v="3.40373E-7"/>
    <n v="4.724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4"/>
    <x v="0"/>
    <n v="3.2265475000000003E-6"/>
    <n v="3.3243287499999987E-6"/>
    <n v="3.0845796249999989E-6"/>
    <n v="2.0608989998299306E-8"/>
    <n v="1.3860881048385425E-8"/>
    <n v="2.1467394974340017E-8"/>
    <n v="-8.7916666666666743E-9"/>
    <n v="-5.9374999999998902E-9"/>
    <n v="-9.1457499999994286E-9"/>
    <n v="3.2661100000000002E-6"/>
    <n v="3.351047499999998E-6"/>
    <n v="3.1257354999999962E-6"/>
    <n v="-6.7231012499999989E-7"/>
    <n v="-7.0651423749999975E-7"/>
    <n v="-6.2029578749999972E-7"/>
    <n v="3.4539277499999993E-6"/>
    <n v="3.5697744874999989E-6"/>
    <n v="3.2798242874999981E-6"/>
    <n v="0.97977215112105565"/>
    <n v="0.97869724732304175"/>
    <n v="0.98306802166370777"/>
  </r>
  <r>
    <x v="44"/>
    <x v="1"/>
    <n v="1.7793042499999985E-6"/>
    <n v="1.8171473749999999E-6"/>
    <n v="1.7332576249999976E-6"/>
    <n v="6.1405517005814852E-9"/>
    <n v="7.1321356888645277E-9"/>
    <n v="9.0768071332578724E-9"/>
    <n v="-2.6458095238101191E-9"/>
    <n v="-3.0416785714285759E-9"/>
    <n v="-3.9062499999995151E-9"/>
    <n v="1.7912103928571441E-6"/>
    <n v="1.8308349285714285E-6"/>
    <n v="1.7508357499999955E-6"/>
    <m/>
    <m/>
    <m/>
    <m/>
    <m/>
    <m/>
    <m/>
    <m/>
    <m/>
  </r>
  <r>
    <x v="44"/>
    <x v="2"/>
    <n v="1.066647125E-6"/>
    <n v="1.0642682499999999E-6"/>
    <n v="1.0638853749999988E-6"/>
    <n v="2.9561875125531539E-9"/>
    <n v="4.0686370184006551E-9"/>
    <n v="4.4293591787511543E-9"/>
    <n v="-1.2578690476190613E-9"/>
    <n v="-1.7343809523809602E-9"/>
    <n v="-1.8281309523817986E-9"/>
    <n v="1.0723075357142857E-6"/>
    <n v="1.0720729642857142E-6"/>
    <n v="1.072111964285717E-6"/>
    <m/>
    <m/>
    <m/>
    <m/>
    <m/>
    <m/>
    <m/>
    <m/>
    <m/>
  </r>
  <r>
    <x v="44"/>
    <x v="3"/>
    <n v="7.1567799999999991E-7"/>
    <n v="6.9016649999999979E-7"/>
    <n v="7.2646499999999993E-7"/>
    <n v="1.7560692611624985E-9"/>
    <n v="2.6658367823256205E-9"/>
    <n v="2.8225604953658534E-9"/>
    <n v="-7.1749999999997596E-10"/>
    <n v="-1.1288571428571549E-9"/>
    <n v="-1.1744285714285658E-9"/>
    <n v="7.1890674999999983E-7"/>
    <n v="6.9524635714285703E-7"/>
    <n v="7.3174992857142852E-7"/>
    <m/>
    <m/>
    <m/>
    <m/>
    <m/>
    <m/>
    <m/>
    <m/>
    <m/>
  </r>
  <r>
    <x v="44"/>
    <x v="4"/>
    <n v="3.9681000000000002E-7"/>
    <n v="3.5524800000000001E-7"/>
    <n v="4.86496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5"/>
    <x v="0"/>
    <n v="3.2114538749999989E-6"/>
    <n v="3.26811E-6"/>
    <n v="3.1510792499999988E-6"/>
    <n v="2.0303561112755054E-8"/>
    <n v="1.4693748670778358E-8"/>
    <n v="2.8108190397774977E-8"/>
    <n v="-8.7290833333332098E-9"/>
    <n v="-6.2916666666666783E-9"/>
    <n v="-1.2187452380952986E-8"/>
    <n v="3.2507347499999984E-6"/>
    <n v="3.2964225000000002E-6"/>
    <n v="3.2059227857142873E-6"/>
    <n v="-6.7701591249999948E-7"/>
    <n v="-6.9247746249999997E-7"/>
    <n v="-6.4327664999999973E-7"/>
    <n v="3.4546687124999973E-6"/>
    <n v="3.5106316374999991E-6"/>
    <n v="3.3591712499999988E-6"/>
    <n v="0.97710538836363214"/>
    <n v="0.97840206181630895"/>
    <n v="0.9818099668738326"/>
  </r>
  <r>
    <x v="45"/>
    <x v="1"/>
    <n v="1.7796324999999962E-6"/>
    <n v="1.8001944999999978E-6"/>
    <n v="1.7595074999999987E-6"/>
    <n v="6.8258923775558518E-9"/>
    <n v="6.8747257218026369E-9"/>
    <n v="1.0879784602647418E-8"/>
    <n v="-2.9686666666658307E-9"/>
    <n v="-2.9894761904766675E-9"/>
    <n v="-4.7186904761905893E-9"/>
    <n v="1.7929914999999925E-6"/>
    <n v="1.8136471428571427E-6"/>
    <n v="1.7807416071428563E-6"/>
    <m/>
    <m/>
    <m/>
    <m/>
    <m/>
    <m/>
    <m/>
    <m/>
    <m/>
  </r>
  <r>
    <x v="45"/>
    <x v="2"/>
    <n v="1.0612603750000001E-6"/>
    <n v="1.0504868749999999E-6"/>
    <n v="1.0609052499999999E-6"/>
    <n v="3.6977883571636064E-9"/>
    <n v="4.9468653821763502E-9"/>
    <n v="5.1550571226224175E-9"/>
    <n v="-1.5416785714285565E-9"/>
    <n v="-2.0572261904761836E-9"/>
    <n v="-2.2057142857142938E-9"/>
    <n v="1.0681979285714286E-6"/>
    <n v="1.0597443928571426E-6"/>
    <n v="1.0708309642857142E-6"/>
    <m/>
    <m/>
    <m/>
    <m/>
    <m/>
    <m/>
    <m/>
    <m/>
    <m/>
  </r>
  <r>
    <x v="45"/>
    <x v="3"/>
    <n v="6.9913512499999952E-7"/>
    <n v="6.8276987499999994E-7"/>
    <n v="7.2152949999999986E-7"/>
    <n v="1.9290690395564915E-9"/>
    <n v="2.9339551563333495E-9"/>
    <n v="2.8021831221387948E-9"/>
    <n v="-8.1896428571433239E-10"/>
    <n v="-1.265678571428575E-9"/>
    <n v="-1.1445476190475827E-9"/>
    <n v="7.0282046428571404E-7"/>
    <n v="6.8846542857142855E-7"/>
    <n v="7.2667996428571398E-7"/>
    <m/>
    <m/>
    <m/>
    <m/>
    <m/>
    <m/>
    <m/>
    <m/>
    <m/>
  </r>
  <r>
    <x v="45"/>
    <x v="4"/>
    <n v="3.6662300000000001E-7"/>
    <n v="3.6443499999999901E-7"/>
    <n v="4.53685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6"/>
    <x v="0"/>
    <n v="3.2573912499999989E-6"/>
    <n v="3.2891099999999964E-6"/>
    <n v="3.2037976249999952E-6"/>
    <n v="2.4561446383255655E-8"/>
    <n v="1.1933408984863058E-8"/>
    <n v="9.1247679824914943E-9"/>
    <n v="-1.0604166666666999E-8"/>
    <n v="-4.833333333333207E-9"/>
    <n v="-3.5832976190457421E-9"/>
    <n v="3.3051100000000002E-6"/>
    <n v="3.3108599999999959E-6"/>
    <n v="3.2199224642857009E-6"/>
    <n v="-6.7994447499999949E-7"/>
    <n v="-6.9447482499999908E-7"/>
    <n v="-6.492348374999988E-7"/>
    <n v="3.4821190249999966E-6"/>
    <n v="3.5210289999999958E-6"/>
    <n v="3.4235406624999945E-6"/>
    <n v="0.98086075690888497"/>
    <n v="0.98015630464124959"/>
    <n v="0.98006564790566741"/>
  </r>
  <r>
    <x v="46"/>
    <x v="1"/>
    <n v="1.7875071249999976E-6"/>
    <n v="1.7872884999999977E-6"/>
    <n v="1.8083974999999976E-6"/>
    <n v="5.3304731130892935E-9"/>
    <n v="7.8498792188158265E-9"/>
    <n v="1.2998328325212555E-8"/>
    <n v="-2.2396785714280925E-9"/>
    <n v="-3.36459523809525E-9"/>
    <n v="-5.6457142857147634E-9"/>
    <n v="1.797585678571424E-6"/>
    <n v="1.8024291785714263E-6"/>
    <n v="1.8338032142857141E-6"/>
    <m/>
    <m/>
    <m/>
    <m/>
    <m/>
    <m/>
    <m/>
    <m/>
    <m/>
  </r>
  <r>
    <x v="46"/>
    <x v="2"/>
    <n v="1.0622447499999976E-6"/>
    <n v="1.0531118749999988E-6"/>
    <n v="1.1202132499999988E-6"/>
    <n v="3.7888755835365938E-9"/>
    <n v="4.7395057347111432E-9"/>
    <n v="7.6121803175875656E-9"/>
    <n v="-1.6041666666678625E-9"/>
    <n v="-2.036440476189883E-9"/>
    <n v="-3.2915952380943996E-9"/>
    <n v="1.069463500000003E-6"/>
    <n v="1.0622758571428533E-6"/>
    <n v="1.1350254285714235E-6"/>
    <m/>
    <m/>
    <m/>
    <m/>
    <m/>
    <m/>
    <m/>
    <m/>
    <m/>
  </r>
  <r>
    <x v="46"/>
    <x v="3"/>
    <n v="7.0572487499999979E-7"/>
    <n v="6.9626424999999992E-7"/>
    <n v="7.6990037499999949E-7"/>
    <n v="1.9495984482386697E-9"/>
    <n v="3.0297829439580751E-9"/>
    <n v="4.5667626919268033E-9"/>
    <n v="-7.8513095238095114E-10"/>
    <n v="-1.3059761904761405E-9"/>
    <n v="-1.9596309523809261E-9"/>
    <n v="7.0925796428571407E-7"/>
    <n v="7.0214114285714258E-7"/>
    <n v="7.787187142857136E-7"/>
    <m/>
    <m/>
    <m/>
    <m/>
    <m/>
    <m/>
    <m/>
    <m/>
    <m/>
  </r>
  <r>
    <x v="46"/>
    <x v="4"/>
    <n v="3.9855999999999999E-7"/>
    <n v="3.62248E-7"/>
    <n v="4.76872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7"/>
    <x v="0"/>
    <n v="3.2007352499999982E-6"/>
    <n v="3.2433912499999987E-6"/>
    <n v="3.1821416249999988E-6"/>
    <n v="2.5778889137964597E-8"/>
    <n v="1.4107255170213337E-8"/>
    <n v="3.2843705165288118E-8"/>
    <n v="-1.108323809523774E-8"/>
    <n v="-3.0625000000003674E-9"/>
    <n v="-1.4270773809523696E-8"/>
    <n v="3.250609821428568E-6"/>
    <n v="3.2571725000000005E-6"/>
    <n v="3.2463601071428557E-6"/>
    <n v="-6.7297179999999951E-7"/>
    <n v="-6.7336687499999968E-7"/>
    <n v="-6.5028337499999967E-7"/>
    <n v="3.4337262499999974E-6"/>
    <n v="3.4512821499999985E-6"/>
    <n v="3.3864285749999982E-6"/>
    <n v="0.97877701551025253"/>
    <n v="0.98347356089817817"/>
    <n v="0.98256824249966979"/>
  </r>
  <r>
    <x v="47"/>
    <x v="1"/>
    <n v="1.7608199999999988E-6"/>
    <n v="1.7667263749999988E-6"/>
    <n v="1.7480232499999986E-6"/>
    <n v="8.0304747991613586E-9"/>
    <n v="1.0227001160378955E-8"/>
    <n v="1.1039833770827722E-8"/>
    <n v="-3.4269999999991632E-9"/>
    <n v="-4.4479166666670188E-9"/>
    <n v="-4.7500000000001203E-9"/>
    <n v="1.7762414999999949E-6"/>
    <n v="1.7867420000000003E-6"/>
    <n v="1.7693982499999991E-6"/>
    <m/>
    <m/>
    <m/>
    <m/>
    <m/>
    <m/>
    <m/>
    <m/>
    <m/>
  </r>
  <r>
    <x v="47"/>
    <x v="2"/>
    <n v="1.0491744999999988E-6"/>
    <n v="1.0406978749999988E-6"/>
    <n v="1.0731276249999999E-6"/>
    <n v="4.596000571150256E-9"/>
    <n v="6.0770725361282163E-9"/>
    <n v="5.6639726768739697E-9"/>
    <n v="-1.9739523809529845E-9"/>
    <n v="-2.6146309523805985E-9"/>
    <n v="-2.4426785714285659E-9"/>
    <n v="1.0580572857142873E-6"/>
    <n v="1.0524637142857116E-6"/>
    <n v="1.0841196785714285E-6"/>
    <m/>
    <m/>
    <m/>
    <m/>
    <m/>
    <m/>
    <m/>
    <m/>
    <m/>
  </r>
  <r>
    <x v="47"/>
    <x v="3"/>
    <n v="6.9407649999999983E-7"/>
    <n v="6.9034412499999985E-7"/>
    <n v="7.3972674999999982E-7"/>
    <n v="2.7394416858186186E-9"/>
    <n v="3.7262698653444656E-9"/>
    <n v="3.260884072993152E-9"/>
    <n v="-1.1236666666667295E-9"/>
    <n v="-1.5833452380951772E-9"/>
    <n v="-1.3541190476190408E-9"/>
    <n v="6.9913300000000007E-7"/>
    <n v="6.9746917857142811E-7"/>
    <n v="7.4582028571428554E-7"/>
    <m/>
    <m/>
    <m/>
    <m/>
    <m/>
    <m/>
    <m/>
    <m/>
    <m/>
  </r>
  <r>
    <x v="47"/>
    <x v="4"/>
    <n v="3.69248E-7"/>
    <n v="4.1474799999999998E-7"/>
    <n v="4.34873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8"/>
    <x v="0"/>
    <n v="95199617"/>
    <n v="3.3639219999999999E-6"/>
    <n v="3.183672624999999E-6"/>
    <n v="18.520259177452136"/>
    <n v="1.3491669892937653E-8"/>
    <n v="3.3362134928451906E-8"/>
    <n v="-4.666666666666667"/>
    <n v="-5.6666666666666736E-9"/>
    <n v="-1.4458369047618203E-8"/>
    <n v="95199638"/>
    <n v="3.3894219999999999E-6"/>
    <n v="3.2487352857142808E-6"/>
    <n v="-0.7"/>
    <n v="-7.1317644999999981E-7"/>
    <n v="-6.4703914999999983E-7"/>
    <n v="95199612.099999994"/>
    <n v="3.6076520249999989E-6"/>
    <n v="3.3439297499999987E-6"/>
    <n v="8.5019851429605831E-2"/>
    <n v="0.97920846935820227"/>
    <n v="0.98978413417831956"/>
  </r>
  <r>
    <x v="48"/>
    <x v="1"/>
    <n v="95199610"/>
    <n v="1.8309286249999973E-6"/>
    <n v="1.693992E-6"/>
    <n v="24.248711305964282"/>
    <n v="6.6349583257446783E-9"/>
    <n v="9.5049329298001906E-9"/>
    <n v="2.6666666666666665"/>
    <n v="-2.8332976190471453E-9"/>
    <n v="-4.0833333333333327E-9"/>
    <n v="95199598"/>
    <n v="1.8436784642857095E-6"/>
    <n v="1.712367E-6"/>
    <m/>
    <m/>
    <m/>
    <m/>
    <m/>
    <m/>
    <m/>
    <m/>
    <m/>
  </r>
  <r>
    <x v="48"/>
    <x v="2"/>
    <n v="95199610"/>
    <n v="1.0783776249999987E-6"/>
    <n v="1.0091981249999976E-6"/>
    <n v="24.248711305964282"/>
    <n v="3.4059266704358261E-9"/>
    <n v="4.1531962522088805E-9"/>
    <n v="5.333333333333333"/>
    <n v="-1.4218452380960874E-9"/>
    <n v="-1.7811785714280989E-9"/>
    <n v="95199586"/>
    <n v="1.084775928571431E-6"/>
    <n v="1.0172134285714241E-6"/>
    <m/>
    <m/>
    <m/>
    <m/>
    <m/>
    <m/>
    <m/>
    <m/>
    <m/>
  </r>
  <r>
    <x v="48"/>
    <x v="3"/>
    <n v="95199589"/>
    <n v="7.0776212499999975E-7"/>
    <n v="6.6345174999999997E-7"/>
    <n v="27.110883423451916"/>
    <n v="2.7734508034893386E-9"/>
    <n v="2.4273853088251205E-9"/>
    <n v="7.333333333333333"/>
    <n v="-1.0833452380952997E-9"/>
    <n v="-9.8561904761905104E-10"/>
    <n v="95199556"/>
    <n v="7.1263717857142858E-7"/>
    <n v="6.678870357142857E-7"/>
    <m/>
    <m/>
    <m/>
    <m/>
    <m/>
    <m/>
    <m/>
    <m/>
    <m/>
  </r>
  <r>
    <x v="48"/>
    <x v="4"/>
    <n v="95199624"/>
    <n v="3.5962300000000002E-7"/>
    <n v="4.63746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49"/>
    <x v="0"/>
    <n v="3.0469547499999985E-6"/>
    <n v="3.1884852499999976E-6"/>
    <n v="3.0911422499999984E-6"/>
    <n v="1.4705142329725644E-8"/>
    <n v="3.9510461433494435E-8"/>
    <n v="1.9088992860743897E-8"/>
    <n v="-6.1458333333329996E-9"/>
    <n v="1.070819047619073E-8"/>
    <n v="-8.3125000000003482E-9"/>
    <n v="3.0746109999999969E-6"/>
    <n v="3.1402983928571392E-6"/>
    <n v="3.1285485E-6"/>
    <n v="-6.5132664999999939E-7"/>
    <n v="-6.7485177499999954E-7"/>
    <n v="-6.2048584999999974E-7"/>
    <n v="3.2947496749999973E-6"/>
    <n v="3.4169798249999979E-6"/>
    <n v="3.3142158999999983E-6"/>
    <n v="0.97365474425976173"/>
    <n v="0.97997602154831287"/>
    <n v="0.97715636259050476"/>
  </r>
  <r>
    <x v="49"/>
    <x v="1"/>
    <n v="1.6957419999999975E-6"/>
    <n v="1.7493357499999998E-6"/>
    <n v="1.7812731249999985E-6"/>
    <n v="4.1041137898423104E-9"/>
    <n v="1.0705348765336885E-8"/>
    <n v="7.7618115707220165E-9"/>
    <n v="-1.666666666665239E-9"/>
    <n v="-4.6458333333333336E-9"/>
    <n v="-3.3541785714291652E-9"/>
    <n v="1.7032419999999911E-6"/>
    <n v="1.7702419999999999E-6"/>
    <n v="1.7963669285714298E-6"/>
    <m/>
    <m/>
    <m/>
    <m/>
    <m/>
    <m/>
    <m/>
    <m/>
    <m/>
  </r>
  <r>
    <x v="49"/>
    <x v="2"/>
    <n v="9.9451487500000003E-7"/>
    <n v="1.0100729999999989E-6"/>
    <n v="1.11917425E-6"/>
    <n v="2.1431510351291297E-9"/>
    <n v="5.5758794597789236E-9"/>
    <n v="4.4574078720148462E-9"/>
    <n v="-8.8284523809524314E-10"/>
    <n v="-2.36452380952322E-9"/>
    <n v="-1.8698333333333266E-9"/>
    <n v="9.9848767857142858E-7"/>
    <n v="1.0207133571428535E-6"/>
    <n v="1.1275885E-6"/>
    <m/>
    <m/>
    <m/>
    <m/>
    <m/>
    <m/>
    <m/>
    <m/>
    <m/>
  </r>
  <r>
    <x v="49"/>
    <x v="3"/>
    <n v="6.5688900000000003E-7"/>
    <n v="6.5066849999999995E-7"/>
    <n v="7.857051249999999E-7"/>
    <n v="1.2037742728601507E-9"/>
    <n v="3.5800828551864568E-9"/>
    <n v="3.3530094481487814E-9"/>
    <n v="-3.3207142857142887E-10"/>
    <n v="-1.5311666666666679E-9"/>
    <n v="-1.4180119047619034E-9"/>
    <n v="6.5838332142857143E-7"/>
    <n v="6.5755874999999993E-7"/>
    <n v="7.9208617857142849E-7"/>
    <m/>
    <m/>
    <m/>
    <m/>
    <m/>
    <m/>
    <m/>
    <m/>
    <m/>
  </r>
  <r>
    <x v="49"/>
    <x v="4"/>
    <n v="3.0974799999999998E-7"/>
    <n v="3.6356000000000001E-7"/>
    <n v="4.86496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0"/>
    <x v="0"/>
    <n v="3.266141249999999E-6"/>
    <n v="3.379671874999998E-6"/>
    <n v="2.5416443749999988E-6"/>
    <n v="1.6180108109573778E-8"/>
    <n v="9.2495582791496933E-9"/>
    <n v="2.1162168118706858E-8"/>
    <n v="-6.979166666666572E-9"/>
    <n v="-3.83322619047668E-9"/>
    <n v="-9.1457738095241811E-9"/>
    <n v="3.2975474999999984E-6"/>
    <n v="3.3969213928571433E-6"/>
    <n v="2.5828003571428576E-6"/>
    <n v="-6.9431759999999954E-7"/>
    <n v="-7.2285884999999948E-7"/>
    <n v="-4.9997403749999977E-7"/>
    <n v="3.5249787249999978E-6"/>
    <n v="3.6393295999999973E-6"/>
    <n v="2.7045315624999989E-6"/>
    <n v="0.97436472281469289"/>
    <n v="0.97663178409474594"/>
    <n v="0.98119533784879298"/>
  </r>
  <r>
    <x v="50"/>
    <x v="1"/>
    <n v="1.8058819999999975E-6"/>
    <n v="1.8452566249999988E-6"/>
    <n v="1.4678055E-6"/>
    <n v="5.4016065897086503E-9"/>
    <n v="5.9415898742990107E-9"/>
    <n v="6.7918264296137639E-9"/>
    <n v="-2.2812142857135593E-9"/>
    <n v="-2.5312499999998783E-9"/>
    <n v="-2.9375000000000027E-9"/>
    <n v="1.8161474642857085E-6"/>
    <n v="1.8566472499999981E-6"/>
    <n v="1.48102425E-6"/>
    <m/>
    <m/>
    <m/>
    <m/>
    <m/>
    <m/>
    <m/>
    <m/>
    <m/>
  </r>
  <r>
    <x v="50"/>
    <x v="2"/>
    <n v="1.0791158750000001E-6"/>
    <n v="1.0853228749999988E-6"/>
    <n v="9.1024149999999975E-7"/>
    <n v="2.6509774347163243E-9"/>
    <n v="4.1373864769161974E-9"/>
    <n v="3.9152569519762625E-9"/>
    <n v="-1.1328452380952493E-9"/>
    <n v="-1.7707976190472508E-9"/>
    <n v="-1.61716666666657E-9"/>
    <n v="1.0842136785714287E-6"/>
    <n v="1.0932914642857113E-6"/>
    <n v="9.175187499999993E-7"/>
    <m/>
    <m/>
    <m/>
    <m/>
    <m/>
    <m/>
    <m/>
    <m/>
    <m/>
  </r>
  <r>
    <x v="50"/>
    <x v="3"/>
    <n v="7.229924999999998E-7"/>
    <n v="7.1101587499999983E-7"/>
    <n v="6.5535787499999988E-7"/>
    <n v="1.5676573286276998E-9"/>
    <n v="2.8582686821526203E-9"/>
    <n v="1.7262967182309601E-9"/>
    <n v="-6.1195238095235764E-10"/>
    <n v="-1.1900833333332972E-9"/>
    <n v="-7.1484523809523793E-10"/>
    <n v="7.2574628571428538E-7"/>
    <n v="7.1637124999999972E-7"/>
    <n v="6.5857467857142841E-7"/>
    <m/>
    <m/>
    <m/>
    <m/>
    <m/>
    <m/>
    <m/>
    <m/>
    <m/>
  </r>
  <r>
    <x v="50"/>
    <x v="4"/>
    <n v="3.3599799999999999E-7"/>
    <n v="3.3249799999999999E-7"/>
    <n v="4.47997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1"/>
    <x v="0"/>
    <n v="3.27970375E-6"/>
    <n v="3.4127027499999991E-6"/>
    <n v="3.3136099999999964E-6"/>
    <n v="1.5292174009521992E-8"/>
    <n v="2.4397245457989456E-8"/>
    <n v="1.4081792322001313E-8"/>
    <n v="-6.5625E-9"/>
    <n v="-1.043749999999917E-8"/>
    <n v="-6.0833333333329635E-9"/>
    <n v="3.3092349999999999E-6"/>
    <n v="3.4596714999999954E-6"/>
    <n v="3.3409849999999946E-6"/>
    <n v="-6.9035973749999989E-7"/>
    <n v="-7.0132977499999955E-7"/>
    <n v="-6.9160383749999923E-7"/>
    <n v="3.5065125874999991E-6"/>
    <n v="3.6294816249999978E-6"/>
    <n v="3.5780077874999966E-6"/>
    <n v="0.9808748397979663"/>
    <n v="0.98349079792993466"/>
    <n v="0.97370054999999456"/>
  </r>
  <r>
    <x v="51"/>
    <x v="1"/>
    <n v="1.7831324999999988E-6"/>
    <n v="1.8805847499999975E-6"/>
    <n v="1.8785066249999986E-6"/>
    <n v="6.4955870019594037E-9"/>
    <n v="8.6592954931385731E-9"/>
    <n v="1.3069740442502334E-8"/>
    <n v="-2.8020714285722685E-9"/>
    <n v="-3.7291666666664238E-9"/>
    <n v="-5.6979166666667826E-9"/>
    <n v="1.7957418214285741E-6"/>
    <n v="1.8973659999999963E-6"/>
    <n v="1.9041472499999991E-6"/>
    <m/>
    <m/>
    <m/>
    <m/>
    <m/>
    <m/>
    <m/>
    <m/>
    <m/>
  </r>
  <r>
    <x v="51"/>
    <x v="2"/>
    <n v="1.0476979999999986E-6"/>
    <n v="1.1152915E-6"/>
    <n v="1.1432365E-6"/>
    <n v="3.1906556144481603E-9"/>
    <n v="6.0887756979543944E-9"/>
    <n v="7.7876727107654181E-9"/>
    <n v="-1.3437380952386894E-9"/>
    <n v="-2.6145952380952387E-9"/>
    <n v="-3.3697619047619154E-9"/>
    <n v="1.0537448214285727E-6"/>
    <n v="1.1270571785714286E-6"/>
    <n v="1.1584004285714286E-6"/>
    <m/>
    <m/>
    <m/>
    <m/>
    <m/>
    <m/>
    <m/>
    <m/>
    <m/>
  </r>
  <r>
    <x v="51"/>
    <x v="3"/>
    <n v="6.9432262499999977E-7"/>
    <n v="7.4507249999999995E-7"/>
    <n v="7.7156824999999955E-7"/>
    <n v="1.1948368024024216E-9"/>
    <n v="4.2493983103493663E-9"/>
    <n v="4.8912731663137387E-9"/>
    <n v="-4.2310714285713894E-10"/>
    <n v="-1.8319285714285733E-9"/>
    <n v="-2.1132380952381154E-9"/>
    <n v="6.9622660714285693E-7"/>
    <n v="7.5331617857142852E-7"/>
    <n v="7.8107782142857108E-7"/>
    <m/>
    <m/>
    <m/>
    <m/>
    <m/>
    <m/>
    <m/>
    <m/>
    <m/>
  </r>
  <r>
    <x v="51"/>
    <x v="4"/>
    <n v="3.7230999999999998E-7"/>
    <n v="4.7380999999999998E-7"/>
    <n v="4.09059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2"/>
    <x v="0"/>
    <n v="3.3545156250000001E-6"/>
    <n v="3.4564527499999989E-6"/>
    <n v="2.74464375E-6"/>
    <n v="2.3305581418071824E-8"/>
    <n v="2.315755731802247E-8"/>
    <n v="2.9255703374513165E-8"/>
    <n v="-1.0062369047619042E-8"/>
    <n v="-9.9374999999998781E-9"/>
    <n v="-1.2645642857142861E-8"/>
    <n v="3.399796285714286E-6"/>
    <n v="3.5011714999999983E-6"/>
    <n v="2.8015491428571431E-6"/>
    <n v="-6.9037185000000015E-7"/>
    <n v="-7.2659668749999985E-7"/>
    <n v="-5.2360461250000011E-7"/>
    <n v="3.5760207999999998E-6"/>
    <n v="3.7086702374999994E-6"/>
    <n v="2.8289237624999999E-6"/>
    <n v="0.98217892279480246"/>
    <n v="0.97854157419636945"/>
    <n v="0.99284913633836736"/>
  </r>
  <r>
    <x v="52"/>
    <x v="1"/>
    <n v="1.8598034999999987E-6"/>
    <n v="1.8983034999999999E-6"/>
    <n v="1.4860711249999985E-6"/>
    <n v="7.6531243619842637E-9"/>
    <n v="8.0671014001313509E-9"/>
    <n v="8.4261352860836794E-9"/>
    <n v="-3.3124999999998895E-9"/>
    <n v="-3.4583333333333664E-9"/>
    <n v="-3.5937500000001157E-9"/>
    <n v="1.8747097499999981E-6"/>
    <n v="1.9138659999999999E-6"/>
    <n v="1.5022429999999991E-6"/>
    <m/>
    <m/>
    <m/>
    <m/>
    <m/>
    <m/>
    <m/>
    <m/>
    <m/>
  </r>
  <r>
    <x v="52"/>
    <x v="2"/>
    <n v="1.1075258750000001E-6"/>
    <n v="1.1390254999999977E-6"/>
    <n v="8.8730024999999991E-7"/>
    <n v="3.3817201775687062E-9"/>
    <n v="4.8912310055852043E-9"/>
    <n v="3.5303426090820577E-9"/>
    <n v="-1.4374642857143057E-9"/>
    <n v="-2.1249285714285828E-9"/>
    <n v="-1.5156904761904925E-9"/>
    <n v="1.1139944642857145E-6"/>
    <n v="1.1485876785714263E-6"/>
    <n v="8.9412085714285708E-7"/>
    <m/>
    <m/>
    <m/>
    <m/>
    <m/>
    <m/>
    <m/>
    <m/>
    <m/>
  </r>
  <r>
    <x v="52"/>
    <x v="3"/>
    <n v="7.4024624999999977E-7"/>
    <n v="7.5599612499999986E-7"/>
    <n v="6.0575649999999995E-7"/>
    <n v="2.324237334589589E-9"/>
    <n v="6.614600997745311E-9"/>
    <n v="1.2482061127874632E-9"/>
    <n v="-9.4538095238095418E-10"/>
    <n v="-2.7812261904761311E-9"/>
    <n v="-4.9347619047618784E-10"/>
    <n v="7.4450046428571408E-7"/>
    <n v="7.6851164285714241E-7"/>
    <n v="6.0797714285714285E-7"/>
    <m/>
    <m/>
    <m/>
    <m/>
    <m/>
    <m/>
    <m/>
    <m/>
    <m/>
  </r>
  <r>
    <x v="52"/>
    <x v="4"/>
    <n v="4.6243499999999902E-7"/>
    <n v="3.94623E-7"/>
    <n v="5.66777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3"/>
    <x v="0"/>
    <n v="3.2311412499999998E-6"/>
    <n v="3.2232662500000003E-6"/>
    <n v="3.1502042499999986E-6"/>
    <n v="2.1216494725507785E-8"/>
    <n v="8.503158879939882E-9"/>
    <n v="1.909879393934252E-8"/>
    <n v="-9.2291666666666658E-9"/>
    <n v="-3.3125000000000131E-9"/>
    <n v="-8.3124047619044172E-9"/>
    <n v="3.2726724999999998E-6"/>
    <n v="3.2381725000000004E-6"/>
    <n v="3.1876100714285686E-6"/>
    <n v="-6.807414374999997E-7"/>
    <n v="-6.7784724999999998E-7"/>
    <n v="-6.2425638749999982E-7"/>
    <n v="3.4782237124999981E-6"/>
    <n v="3.4441251499999997E-6"/>
    <n v="3.3754404124999989E-6"/>
    <n v="0.97649544438512426"/>
    <n v="0.98156041245335823"/>
    <n v="0.9772525503285433"/>
  </r>
  <r>
    <x v="53"/>
    <x v="1"/>
    <n v="1.7960383749999973E-6"/>
    <n v="1.7631169999999987E-6"/>
    <n v="1.8523659999999987E-6"/>
    <n v="8.414347299961996E-9"/>
    <n v="6.6638014676315596E-9"/>
    <n v="1.2273415121716464E-8"/>
    <n v="-3.6352261904761904E-9"/>
    <n v="-2.8750000000003496E-9"/>
    <n v="-5.3333333333329799E-9"/>
    <n v="1.8123968928571401E-6"/>
    <n v="1.7760545000000001E-6"/>
    <n v="1.8763659999999971E-6"/>
    <m/>
    <m/>
    <m/>
    <m/>
    <m/>
    <m/>
    <m/>
    <m/>
    <m/>
  </r>
  <r>
    <x v="53"/>
    <x v="2"/>
    <n v="1.0720338749999998E-6"/>
    <n v="1.0207917499999989E-6"/>
    <n v="1.1526973749999999E-6"/>
    <n v="4.5305017226985773E-9"/>
    <n v="4.4226328908822583E-9"/>
    <n v="8.0248392497528979E-9"/>
    <n v="-1.9531309523809432E-9"/>
    <n v="-1.9062619047625079E-9"/>
    <n v="-3.4687976190476107E-9"/>
    <n v="1.0808229642857141E-6"/>
    <n v="1.0293699285714303E-6"/>
    <n v="1.1683069642857141E-6"/>
    <m/>
    <m/>
    <m/>
    <m/>
    <m/>
    <m/>
    <m/>
    <m/>
    <m/>
  </r>
  <r>
    <x v="53"/>
    <x v="3"/>
    <n v="7.1066049999999979E-7"/>
    <n v="6.6030699999999961E-7"/>
    <n v="8.0596662499999984E-7"/>
    <n v="2.9814291874872251E-9"/>
    <n v="2.7417165243694196E-9"/>
    <n v="4.8596705376365526E-9"/>
    <n v="-1.2734523809524441E-9"/>
    <n v="-1.1315238095238157E-9"/>
    <n v="-2.0402499999999188E-9"/>
    <n v="7.1639103571428575E-7"/>
    <n v="6.6539885714285676E-7"/>
    <n v="8.151477499999995E-7"/>
    <m/>
    <m/>
    <m/>
    <m/>
    <m/>
    <m/>
    <m/>
    <m/>
    <m/>
  </r>
  <r>
    <x v="53"/>
    <x v="4"/>
    <n v="3.7012300000000001E-7"/>
    <n v="3.8543500000000001E-7"/>
    <n v="5.52121999999998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4"/>
    <x v="0"/>
    <n v="3.2661412499999986E-6"/>
    <n v="3.3186411249999999E-6"/>
    <n v="3.1410169999999999E-6"/>
    <n v="1.6715420229160373E-8"/>
    <n v="9.2987902497784624E-9"/>
    <n v="2.6861538056299009E-8"/>
    <n v="-7.1458333333325155E-9"/>
    <n v="-3.3541785714285828E-9"/>
    <n v="-1.1687404761904758E-8"/>
    <n v="3.298297499999995E-6"/>
    <n v="3.3337349285714283E-6"/>
    <n v="3.1936103214285714E-6"/>
    <n v="-6.9207128749999956E-7"/>
    <n v="-7.0127787499999985E-7"/>
    <n v="-6.3506946249999999E-7"/>
    <n v="3.5191721624999978E-6"/>
    <n v="3.5522223499999988E-6"/>
    <n v="3.3522328125E-6"/>
    <n v="0.97593128006620011"/>
    <n v="0.98068313111480965"/>
    <n v="0.98062690287634247"/>
  </r>
  <r>
    <x v="54"/>
    <x v="1"/>
    <n v="1.8110223749999986E-6"/>
    <n v="1.8167097499999986E-6"/>
    <n v="1.7670541249999999E-6"/>
    <n v="7.5490531349561802E-9"/>
    <n v="7.1855296212247659E-9"/>
    <n v="1.0472343797325176E-8"/>
    <n v="-3.2499166666672564E-9"/>
    <n v="-3.0833333333332195E-9"/>
    <n v="-4.5415357142857164E-9"/>
    <n v="1.8256470000000012E-6"/>
    <n v="1.8305847499999981E-6"/>
    <n v="1.7874910357142855E-6"/>
    <m/>
    <m/>
    <m/>
    <m/>
    <m/>
    <m/>
    <m/>
    <m/>
    <m/>
  </r>
  <r>
    <x v="54"/>
    <x v="2"/>
    <n v="1.0711588749999975E-6"/>
    <n v="1.0486274999999988E-6"/>
    <n v="1.0972174999999998E-6"/>
    <n v="4.2692880974888973E-9"/>
    <n v="4.0064053402032068E-9"/>
    <n v="5.3899208482128773E-9"/>
    <n v="-1.8280357142847529E-9"/>
    <n v="-1.6718809523813148E-9"/>
    <n v="-2.3203095238095184E-9"/>
    <n v="1.0793850357142788E-6"/>
    <n v="1.0561509642857147E-6"/>
    <n v="1.1076588928571427E-6"/>
    <m/>
    <m/>
    <m/>
    <m/>
    <m/>
    <m/>
    <m/>
    <m/>
    <m/>
  </r>
  <r>
    <x v="54"/>
    <x v="3"/>
    <n v="7.10346E-7"/>
    <n v="6.7471724999999987E-7"/>
    <n v="7.6127349999999961E-7"/>
    <n v="2.4530357213052947E-9"/>
    <n v="2.952642449992719E-9"/>
    <n v="3.522711846007068E-9"/>
    <n v="-1.022142857142868E-9"/>
    <n v="-1.1965476190475546E-9"/>
    <n v="-1.5129523809523042E-9"/>
    <n v="7.1494564285714292E-7"/>
    <n v="6.8010171428571388E-7"/>
    <n v="7.6808178571428499E-7"/>
    <m/>
    <m/>
    <m/>
    <m/>
    <m/>
    <m/>
    <m/>
    <m/>
    <m/>
  </r>
  <r>
    <x v="54"/>
    <x v="4"/>
    <n v="3.5612300000000002E-7"/>
    <n v="3.8324799999999999E-7"/>
    <n v="4.68560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5"/>
    <x v="0"/>
    <n v="3.1775477499999952E-6"/>
    <n v="3.3337348749999999E-6"/>
    <n v="3.1226422499999989E-6"/>
    <n v="1.7296264052895781E-8"/>
    <n v="1.2092831041959344E-8"/>
    <n v="3.0686656683933575E-8"/>
    <n v="-7.4165714285714183E-9"/>
    <n v="-5.1667023809523891E-9"/>
    <n v="-1.3354166666667487E-8"/>
    <n v="3.2109223214285665E-6"/>
    <n v="3.3569850357142858E-6"/>
    <n v="3.1827360000000027E-6"/>
    <n v="-6.7764351249999906E-7"/>
    <n v="-7.1015912499999984E-7"/>
    <n v="-6.3218612499999971E-7"/>
    <n v="3.4367847374999958E-6"/>
    <n v="3.5756504749999987E-6"/>
    <n v="3.3180083749999981E-6"/>
    <n v="0.9728866029573835"/>
    <n v="0.97984181738628573"/>
    <n v="0.9834861153054878"/>
  </r>
  <r>
    <x v="55"/>
    <x v="1"/>
    <n v="1.7632263749999987E-6"/>
    <n v="1.8240378749999988E-6"/>
    <n v="1.7374138749999989E-6"/>
    <n v="5.4016192233767366E-9"/>
    <n v="6.9166176422695246E-9"/>
    <n v="1.0857913570726248E-8"/>
    <n v="-2.3229166666658235E-9"/>
    <n v="-3.0104166666660579E-9"/>
    <n v="-4.6979166666663121E-9"/>
    <n v="1.7736794999999949E-6"/>
    <n v="1.8375847499999961E-6"/>
    <n v="1.7585544999999974E-6"/>
    <m/>
    <m/>
    <m/>
    <m/>
    <m/>
    <m/>
    <m/>
    <m/>
    <m/>
  </r>
  <r>
    <x v="55"/>
    <x v="2"/>
    <n v="1.0551081250000002E-6"/>
    <n v="1.0439243749999988E-6"/>
    <n v="1.0549167499999975E-6"/>
    <n v="2.8181763357488919E-9"/>
    <n v="3.6239643671501268E-9"/>
    <n v="4.325558135952176E-9"/>
    <n v="-1.1692500000000052E-9"/>
    <n v="-1.5677499999998653E-9"/>
    <n v="-1.7760476190478494E-9"/>
    <n v="1.0603697500000002E-6"/>
    <n v="1.0509792499999982E-6"/>
    <n v="1.0629089642857128E-6"/>
    <m/>
    <m/>
    <m/>
    <m/>
    <m/>
    <m/>
    <m/>
    <m/>
    <m/>
  </r>
  <r>
    <x v="55"/>
    <x v="3"/>
    <n v="7.0489074999999992E-7"/>
    <n v="6.5842037499999981E-7"/>
    <n v="7.2371712499999992E-7"/>
    <n v="1.8208319355448852E-9"/>
    <n v="2.3230680649465781E-9"/>
    <n v="2.8868205883592729E-9"/>
    <n v="-6.9521428571431459E-10"/>
    <n v="-9.8827380952376147E-10"/>
    <n v="-1.2226785714285717E-9"/>
    <n v="7.0801921428571434E-7"/>
    <n v="6.6286760714285672E-7"/>
    <n v="7.2921917857142849E-7"/>
    <m/>
    <m/>
    <m/>
    <m/>
    <m/>
    <m/>
    <m/>
    <m/>
    <m/>
  </r>
  <r>
    <x v="55"/>
    <x v="4"/>
    <n v="3.18498E-7"/>
    <n v="3.65748E-7"/>
    <n v="4.68560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6"/>
    <x v="0"/>
    <n v="3.1889228749999989E-6"/>
    <n v="3.3149223749999989E-6"/>
    <n v="3.1057982499999989E-6"/>
    <n v="1.8075411913963049E-8"/>
    <n v="1.7073640596967568E-8"/>
    <n v="3.0002837368945216E-8"/>
    <n v="-7.7915357142865478E-9"/>
    <n v="-7.4166309523815367E-9"/>
    <n v="-1.2999904761903921E-8"/>
    <n v="3.2239847857142882E-6"/>
    <n v="3.3482972142857157E-6"/>
    <n v="3.1642978214285664E-6"/>
    <n v="-6.4568159999999966E-7"/>
    <n v="-6.936790874999995E-7"/>
    <n v="-6.399188124999998E-7"/>
    <n v="3.6395788499999975E-6"/>
    <n v="3.5426712374999978E-6"/>
    <n v="3.3265993874999989E-6"/>
    <n v="0.74596854866670259"/>
    <n v="0.98090742192959424"/>
    <n v="0.9782306116204581"/>
  </r>
  <r>
    <x v="56"/>
    <x v="1"/>
    <n v="1.784116624999999E-6"/>
    <n v="1.8089441249999975E-6"/>
    <n v="1.722101375E-6"/>
    <n v="6.5480340740102509E-9"/>
    <n v="6.8330931582558537E-9"/>
    <n v="9.0239346453958103E-9"/>
    <n v="-2.8333928571436992E-9"/>
    <n v="-2.9479166666676224E-9"/>
    <n v="-3.885416666666663E-9"/>
    <n v="1.7968668928571455E-6"/>
    <n v="1.8222097500000018E-6"/>
    <n v="1.73958575E-6"/>
    <m/>
    <m/>
    <m/>
    <m/>
    <m/>
    <m/>
    <m/>
    <m/>
    <m/>
  </r>
  <r>
    <x v="56"/>
    <x v="2"/>
    <n v="2.2947313749999973E-6"/>
    <n v="1.0743033750000001E-6"/>
    <n v="1.0690533749999988E-6"/>
    <n v="2.8669269809578757E-6"/>
    <n v="5.0815174883468744E-9"/>
    <n v="4.4636345038968069E-9"/>
    <n v="-2.9773303571428579E-7"/>
    <n v="-2.1692976190476224E-9"/>
    <n v="-1.9088690476191554E-9"/>
    <n v="3.6345300357142833E-6"/>
    <n v="1.0840652142857143E-6"/>
    <n v="1.0776432857142849E-6"/>
    <m/>
    <m/>
    <m/>
    <m/>
    <m/>
    <m/>
    <m/>
    <m/>
    <m/>
  </r>
  <r>
    <x v="56"/>
    <x v="3"/>
    <n v="7.846523749999998E-7"/>
    <n v="7.1800199999999979E-7"/>
    <n v="7.4001374999999981E-7"/>
    <n v="7.7688631075838129E-9"/>
    <n v="3.1703572353913867E-9"/>
    <n v="2.8593180895976709E-9"/>
    <n v="-3.3046785714286156E-9"/>
    <n v="-1.3372142857142019E-9"/>
    <n v="-1.2122857142857477E-9"/>
    <n v="7.9952342857142854E-7"/>
    <n v="7.240194642857137E-7"/>
    <n v="7.4546903571428564E-7"/>
    <m/>
    <m/>
    <m/>
    <m/>
    <m/>
    <m/>
    <m/>
    <m/>
    <m/>
  </r>
  <r>
    <x v="56"/>
    <x v="4"/>
    <n v="4.6024699999999998E-7"/>
    <n v="3.9199800000000001E-7"/>
    <n v="3.97247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7"/>
    <x v="0"/>
    <n v="3.2167038749999977E-6"/>
    <n v="3.2803599999999989E-6"/>
    <n v="3.1499853749999999E-6"/>
    <n v="2.3436754657147584E-8"/>
    <n v="1.528121804699984E-8"/>
    <n v="2.6883668373835782E-8"/>
    <n v="-1.0104107142856676E-8"/>
    <n v="-6.6249999999993959E-9"/>
    <n v="-1.1666511904761933E-8"/>
    <n v="3.2621723571428528E-6"/>
    <n v="3.310172499999996E-6"/>
    <n v="3.2024846785714287E-6"/>
    <n v="-6.8189948749999934E-7"/>
    <n v="-6.8719596249999966E-7"/>
    <n v="-6.4324374999999993E-7"/>
    <n v="3.4647256374999965E-6"/>
    <n v="3.4960642874999972E-6"/>
    <n v="3.3621514250000001E-6"/>
    <n v="0.97562284087272977"/>
    <n v="0.98278678877894643"/>
    <n v="0.98078009781054143"/>
  </r>
  <r>
    <x v="57"/>
    <x v="1"/>
    <n v="1.7697884999999974E-6"/>
    <n v="1.7830229999999963E-6"/>
    <n v="1.7619138749999988E-6"/>
    <n v="7.9584905918156551E-9"/>
    <n v="9.5623386522337047E-9"/>
    <n v="1.0231679034222481E-8"/>
    <n v="-3.4477619047623872E-9"/>
    <n v="-4.1248571428572595E-9"/>
    <n v="-4.4479166666660716E-9"/>
    <n v="1.7853034285714281E-6"/>
    <n v="1.8015848571428541E-6"/>
    <n v="1.7819294999999961E-6"/>
    <m/>
    <m/>
    <m/>
    <m/>
    <m/>
    <m/>
    <m/>
    <m/>
    <m/>
  </r>
  <r>
    <x v="57"/>
    <x v="2"/>
    <n v="1.0604401249999977E-6"/>
    <n v="1.0335886249999988E-6"/>
    <n v="1.0670024999999999E-6"/>
    <n v="3.9219027090668093E-9"/>
    <n v="4.9305132577031575E-9"/>
    <n v="4.5331731436158727E-9"/>
    <n v="-1.6302261904764215E-9"/>
    <n v="-2.0938214285717863E-9"/>
    <n v="-1.9531428571428686E-9"/>
    <n v="1.0677761428571417E-6"/>
    <n v="1.0430108214285718E-6"/>
    <n v="1.0757916428571428E-6"/>
    <m/>
    <m/>
    <m/>
    <m/>
    <m/>
    <m/>
    <m/>
    <m/>
    <m/>
  </r>
  <r>
    <x v="57"/>
    <x v="3"/>
    <n v="7.1220537499999995E-7"/>
    <n v="6.7903737499999982E-7"/>
    <n v="7.3695112499999994E-7"/>
    <n v="2.2902327358535542E-9"/>
    <n v="3.8745778459563551E-9"/>
    <n v="2.9487451329971671E-9"/>
    <n v="-9.8303571428574835E-10"/>
    <n v="-1.662726190476227E-9"/>
    <n v="-1.2070119047618645E-9"/>
    <n v="7.1662903571428586E-7"/>
    <n v="6.8651964285714282E-7"/>
    <n v="7.4238267857142837E-7"/>
    <m/>
    <m/>
    <m/>
    <m/>
    <m/>
    <m/>
    <m/>
    <m/>
    <m/>
  </r>
  <r>
    <x v="57"/>
    <x v="4"/>
    <n v="3.3599799999999999E-7"/>
    <n v="3.9637299999999902E-7"/>
    <n v="4.4624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8"/>
    <x v="0"/>
    <n v="3.2578287499999977E-6"/>
    <n v="3.3103287499999972E-6"/>
    <n v="3.1814853749999974E-6"/>
    <n v="2.1751055110899299E-8"/>
    <n v="1.3943489464169783E-8"/>
    <n v="2.8217599786912639E-8"/>
    <n v="-9.3124999999988054E-9"/>
    <n v="-6.0208333333319091E-9"/>
    <n v="-1.2249869047619059E-8"/>
    <n v="3.2997349999999922E-6"/>
    <n v="3.337422499999991E-6"/>
    <n v="3.2366097857142833E-6"/>
    <n v="-6.8034649999999956E-7"/>
    <n v="-7.0012822499999913E-7"/>
    <n v="-6.4943847499999936E-7"/>
    <n v="3.4769978249999974E-6"/>
    <n v="3.5477479249999962E-6"/>
    <n v="3.3877766499999977E-6"/>
    <n v="0.98091436615725591"/>
    <n v="0.97972152691746694"/>
    <n v="0.98235801017897573"/>
  </r>
  <r>
    <x v="58"/>
    <x v="1"/>
    <n v="1.7553513750000001E-6"/>
    <n v="1.8008504999999975E-6"/>
    <n v="1.7536013749999988E-6"/>
    <n v="6.3766656831274328E-9"/>
    <n v="7.494293278890594E-9"/>
    <n v="9.2543143443691795E-9"/>
    <n v="-2.7395833333333355E-9"/>
    <n v="-3.2603809523816695E-9"/>
    <n v="-3.9895833333339286E-9"/>
    <n v="1.7676795E-6"/>
    <n v="1.8155222142857149E-6"/>
    <n v="1.7715545000000015E-6"/>
    <m/>
    <m/>
    <m/>
    <m/>
    <m/>
    <m/>
    <m/>
    <m/>
    <m/>
  </r>
  <r>
    <x v="58"/>
    <x v="2"/>
    <n v="1.0687526249999975E-6"/>
    <n v="1.0672212499999999E-6"/>
    <n v="1.0810299999999999E-6"/>
    <n v="3.1431212964750536E-9"/>
    <n v="4.8764511622183072E-9"/>
    <n v="4.2971705225648164E-9"/>
    <n v="-1.3490119047604739E-9"/>
    <n v="-2.0989761904762041E-9"/>
    <n v="-1.8204047619047647E-9"/>
    <n v="1.0748231785714197E-6"/>
    <n v="1.0766666428571428E-6"/>
    <n v="1.0892218214285713E-6"/>
    <m/>
    <m/>
    <m/>
    <m/>
    <m/>
    <m/>
    <m/>
    <m/>
    <m/>
  </r>
  <r>
    <x v="58"/>
    <x v="3"/>
    <n v="7.2817387499999965E-7"/>
    <n v="6.9660575000000014E-7"/>
    <n v="7.4019137500000008E-7"/>
    <n v="1.3962544035292738E-9"/>
    <n v="3.1816277968203604E-9"/>
    <n v="2.6549624732517423E-9"/>
    <n v="-5.4553571428572561E-10"/>
    <n v="-1.3176666666666647E-9"/>
    <n v="-1.1432023809523806E-9"/>
    <n v="7.3062878571428537E-7"/>
    <n v="7.0253525000000012E-7"/>
    <n v="7.4533578571428582E-7"/>
    <m/>
    <m/>
    <m/>
    <m/>
    <m/>
    <m/>
    <m/>
    <m/>
    <m/>
  </r>
  <r>
    <x v="58"/>
    <x v="4"/>
    <n v="3.6968499999999999E-7"/>
    <n v="3.6180999999999998E-7"/>
    <n v="4.40997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59"/>
    <x v="0"/>
    <n v="3.2672349999999989E-6"/>
    <n v="3.3656719999999986E-6"/>
    <n v="3.1134543749999963E-6"/>
    <n v="2.3689726148691549E-8"/>
    <n v="1.8285968842256875E-8"/>
    <n v="2.4693158217094249E-8"/>
    <n v="-1.0166666666666548E-8"/>
    <n v="-7.9582142857141819E-9"/>
    <n v="-1.0687321428572011E-8"/>
    <n v="3.3129849999999984E-6"/>
    <n v="3.4014839642857125E-6"/>
    <n v="3.1615473214285705E-6"/>
    <n v="-6.8555409999999978E-7"/>
    <n v="-7.063733249999994E-7"/>
    <n v="-6.5073186249999914E-7"/>
    <n v="3.4794272749999992E-6"/>
    <n v="3.5923613249999974E-6"/>
    <n v="3.3560006374999957E-6"/>
    <n v="0.98304282858607428"/>
    <n v="0.98208224215669537"/>
    <n v="0.97396944018070308"/>
  </r>
  <r>
    <x v="59"/>
    <x v="1"/>
    <n v="1.7565545E-6"/>
    <n v="1.8250222499999974E-6"/>
    <n v="1.7452888749999975E-6"/>
    <n v="6.6494243171871738E-9"/>
    <n v="7.3955619081648474E-9"/>
    <n v="8.9118814432969172E-9"/>
    <n v="-2.8750000000000042E-9"/>
    <n v="-3.1666666666666652E-9"/>
    <n v="-3.8437500000000009E-9"/>
    <n v="1.7694919999999999E-6"/>
    <n v="1.8392722499999973E-6"/>
    <n v="1.7625857499999975E-6"/>
    <m/>
    <m/>
    <m/>
    <m/>
    <m/>
    <m/>
    <m/>
    <m/>
    <m/>
  </r>
  <r>
    <x v="59"/>
    <x v="2"/>
    <n v="1.029486875E-6"/>
    <n v="1.0766275E-6"/>
    <n v="1.0594009999999975E-6"/>
    <n v="3.3706280363419963E-9"/>
    <n v="4.4693647479255979E-9"/>
    <n v="4.7948511707851527E-9"/>
    <n v="-1.4530833333333131E-9"/>
    <n v="-1.8802142857142833E-9"/>
    <n v="-2.0676190476180946E-9"/>
    <n v="1.0360257499999999E-6"/>
    <n v="1.0850884642857142E-6"/>
    <n v="1.0687052857142788E-6"/>
    <m/>
    <m/>
    <m/>
    <m/>
    <m/>
    <m/>
    <m/>
    <m/>
    <m/>
  </r>
  <r>
    <x v="59"/>
    <x v="3"/>
    <n v="6.8561349999999979E-7"/>
    <n v="7.0513699999999968E-7"/>
    <n v="7.3688299999999973E-7"/>
    <n v="2.266107179724742E-9"/>
    <n v="2.2812144791755445E-9"/>
    <n v="2.1997941949193144E-9"/>
    <n v="-8.3333333333328755E-10"/>
    <n v="-6.6664285714294816E-10"/>
    <n v="-7.4738095238104482E-10"/>
    <n v="6.8936349999999954E-7"/>
    <n v="7.0813689285714296E-7"/>
    <n v="7.4024621428571444E-7"/>
    <m/>
    <m/>
    <m/>
    <m/>
    <m/>
    <m/>
    <m/>
    <m/>
    <m/>
  </r>
  <r>
    <x v="59"/>
    <x v="4"/>
    <n v="3.7493500000000002E-7"/>
    <n v="3.9374799999999999E-7"/>
    <n v="3.6399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0"/>
    <x v="0"/>
    <n v="3.2622037499999984E-6"/>
    <n v="3.3726717499999989E-6"/>
    <n v="3.1814851249999988E-6"/>
    <n v="1.7355851633888742E-8"/>
    <n v="1.7274104540830682E-8"/>
    <n v="3.2339473752820594E-8"/>
    <n v="-7.479166666667512E-9"/>
    <n v="-7.4999047619053884E-9"/>
    <n v="-1.3999988095237985E-8"/>
    <n v="3.2958600000000024E-6"/>
    <n v="3.4064213214285731E-6"/>
    <n v="3.2444850714285696E-6"/>
    <n v="-6.9987526249999964E-7"/>
    <n v="-7.2475922499999982E-7"/>
    <n v="-6.6611533749999964E-7"/>
    <n v="3.5295248124999981E-6"/>
    <n v="3.6375986249999988E-6"/>
    <n v="3.3798987374999985E-6"/>
    <n v="0.97289750223281402"/>
    <n v="0.97513921973234063"/>
    <n v="0.98411083839167646"/>
  </r>
  <r>
    <x v="60"/>
    <x v="1"/>
    <n v="1.7998667499999987E-6"/>
    <n v="1.8355222500000001E-6"/>
    <n v="1.6967263749999988E-6"/>
    <n v="5.703937800984116E-9"/>
    <n v="8.2169674873093947E-9"/>
    <n v="9.8455727479106969E-9"/>
    <n v="-2.4165238095234477E-9"/>
    <n v="-3.4999999999999933E-9"/>
    <n v="-4.2812500000005996E-9"/>
    <n v="1.8107411071428542E-6"/>
    <n v="1.8512722500000001E-6"/>
    <n v="1.7159920000000014E-6"/>
    <m/>
    <m/>
    <m/>
    <m/>
    <m/>
    <m/>
    <m/>
    <m/>
    <m/>
  </r>
  <r>
    <x v="60"/>
    <x v="2"/>
    <n v="1.0699009999999987E-6"/>
    <n v="1.0831352499999988E-6"/>
    <n v="9.9500687499999985E-7"/>
    <n v="3.2335406677519207E-9"/>
    <n v="4.00984921006831E-9"/>
    <n v="4.8012598720934834E-9"/>
    <n v="-1.3645952380956012E-9"/>
    <n v="-1.713595238094642E-9"/>
    <n v="-2.05470238095238E-9"/>
    <n v="1.0760416785714289E-6"/>
    <n v="1.0908464285714246E-6"/>
    <n v="1.0042530357142856E-6"/>
    <m/>
    <m/>
    <m/>
    <m/>
    <m/>
    <m/>
    <m/>
    <m/>
    <m/>
  </r>
  <r>
    <x v="60"/>
    <x v="3"/>
    <n v="7.0952562500000004E-7"/>
    <n v="7.172774999999998E-7"/>
    <n v="6.7054724999999985E-7"/>
    <n v="1.3664087910925464E-9"/>
    <n v="2.9777933944449823E-9"/>
    <n v="2.2677519567846573E-9"/>
    <n v="-5.6113095238095057E-10"/>
    <n v="-1.2395476190476261E-9"/>
    <n v="-9.0878571428577613E-10"/>
    <n v="7.1205071428571435E-7"/>
    <n v="7.2285546428571407E-7"/>
    <n v="6.7463678571428583E-7"/>
    <m/>
    <m/>
    <m/>
    <m/>
    <m/>
    <m/>
    <m/>
    <m/>
    <m/>
  </r>
  <r>
    <x v="60"/>
    <x v="4"/>
    <n v="3.07998E-7"/>
    <n v="3.07998E-7"/>
    <n v="3.6399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1"/>
    <x v="0"/>
    <n v="3.141016624999998E-6"/>
    <n v="3.273360125E-6"/>
    <n v="3.0861108749999985E-6"/>
    <n v="2.1171177346439369E-8"/>
    <n v="6.1908628488760579E-8"/>
    <n v="9.7042532612968115E-9"/>
    <n v="-9.1041071428571451E-9"/>
    <n v="1.57499166666667E-8"/>
    <n v="-4.1666785714289173E-9"/>
    <n v="3.1819851071428551E-6"/>
    <n v="3.2024854999999997E-6"/>
    <n v="3.1048609285714286E-6"/>
    <n v="-6.5115426249999943E-7"/>
    <n v="-6.9898787499999996E-7"/>
    <n v="-6.364885624999995E-7"/>
    <n v="3.3611041374999967E-6"/>
    <n v="3.5117827999999994E-6"/>
    <n v="3.3277027374999976E-6"/>
    <n v="0.98009230616893306"/>
    <n v="0.97960791714714324"/>
    <n v="0.97445736963770058"/>
  </r>
  <r>
    <x v="61"/>
    <x v="1"/>
    <n v="1.7490076249999976E-6"/>
    <n v="1.7714294999999987E-6"/>
    <n v="1.7646481249999987E-6"/>
    <n v="5.6442163082574118E-9"/>
    <n v="5.7544140666099805E-9"/>
    <n v="1.1473286913931431E-8"/>
    <n v="-2.4062500000009654E-9"/>
    <n v="-2.4999999999998776E-9"/>
    <n v="-4.9791071428575093E-9"/>
    <n v="1.7598357500000019E-6"/>
    <n v="1.7826794999999982E-6"/>
    <n v="1.7870541071428575E-6"/>
    <m/>
    <m/>
    <m/>
    <m/>
    <m/>
    <m/>
    <m/>
    <m/>
    <m/>
  </r>
  <r>
    <x v="61"/>
    <x v="2"/>
    <n v="1.0416822499999986E-6"/>
    <n v="1.0348462499999999E-6"/>
    <n v="1.0866899999999988E-6"/>
    <n v="2.5627221732974769E-9"/>
    <n v="3.9795132789702054E-9"/>
    <n v="7.3546606821795581E-9"/>
    <n v="-1.0104285714294134E-9"/>
    <n v="-1.6615000000000078E-9"/>
    <n v="-3.1926428571427434E-9"/>
    <n v="1.0462291785714311E-6"/>
    <n v="1.042323E-6"/>
    <n v="1.1010568928571411E-6"/>
    <m/>
    <m/>
    <m/>
    <m/>
    <m/>
    <m/>
    <m/>
    <m/>
    <m/>
  </r>
  <r>
    <x v="61"/>
    <x v="3"/>
    <n v="6.9350224999999991E-7"/>
    <n v="6.6064899999999995E-7"/>
    <n v="7.3548825000000003E-7"/>
    <n v="1.6995810329315209E-9"/>
    <n v="2.8381439797867986E-9"/>
    <n v="4.7318364233667221E-9"/>
    <n v="-7.0961904761913378E-10"/>
    <n v="-1.2108571428571457E-9"/>
    <n v="-2.0311904761904751E-9"/>
    <n v="6.9669553571428598E-7"/>
    <n v="6.6609785714285711E-7"/>
    <n v="7.4462860714285713E-7"/>
    <m/>
    <m/>
    <m/>
    <m/>
    <m/>
    <m/>
    <m/>
    <m/>
    <m/>
  </r>
  <r>
    <x v="61"/>
    <x v="4"/>
    <n v="4.12998E-7"/>
    <n v="3.3381099999999902E-7"/>
    <n v="4.1824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2"/>
    <x v="0"/>
    <n v="3.2538912499999988E-6"/>
    <n v="3.5054527499999958E-6"/>
    <n v="3.1412352499999986E-6"/>
    <n v="1.6600516511165013E-8"/>
    <n v="2.9742761067823318E-8"/>
    <n v="1.8478600804375449E-8"/>
    <n v="-7.1458333333327372E-9"/>
    <n v="8.1875000000006035E-9"/>
    <n v="-8.0415476190472595E-9"/>
    <n v="3.2860474999999961E-6"/>
    <n v="3.468608999999993E-6"/>
    <n v="3.1774222142857112E-6"/>
    <n v="-6.8149339999999973E-7"/>
    <n v="-7.4568679999999893E-7"/>
    <n v="-6.5599677499999979E-7"/>
    <n v="3.4845538249999981E-6"/>
    <n v="3.7874572999999952E-6"/>
    <n v="3.3946026749999985E-6"/>
    <n v="0.97993418352926565"/>
    <n v="0.97421150459169481"/>
    <n v="0.97258372195847498"/>
  </r>
  <r>
    <x v="62"/>
    <x v="1"/>
    <n v="1.7965853749999973E-6"/>
    <n v="1.9655689999999971E-6"/>
    <n v="1.7790853749999988E-6"/>
    <n v="6.4851778298191938E-9"/>
    <n v="1.6415960046554863E-8"/>
    <n v="1.0669383779506352E-8"/>
    <n v="-2.7915357142859584E-9"/>
    <n v="-7.1561904761916484E-9"/>
    <n v="-4.6457738095241705E-9"/>
    <n v="1.8091472857142841E-6"/>
    <n v="1.9977718571428593E-6"/>
    <n v="1.7999913571428576E-6"/>
    <m/>
    <m/>
    <m/>
    <m/>
    <m/>
    <m/>
    <m/>
    <m/>
    <m/>
  </r>
  <r>
    <x v="62"/>
    <x v="2"/>
    <n v="1.056830625E-6"/>
    <n v="1.1432912499999987E-6"/>
    <n v="1.0891510000000002E-6"/>
    <n v="3.3741793794009659E-9"/>
    <n v="8.5973202910867703E-9"/>
    <n v="6.7173440435934203E-9"/>
    <n v="-1.4114166666666484E-9"/>
    <n v="-3.7186190476198898E-9"/>
    <n v="-2.9166190476190486E-9"/>
    <n v="1.063182E-6"/>
    <n v="1.1600250357142883E-6"/>
    <n v="1.1022757857142859E-6"/>
    <m/>
    <m/>
    <m/>
    <m/>
    <m/>
    <m/>
    <m/>
    <m/>
    <m/>
  </r>
  <r>
    <x v="62"/>
    <x v="3"/>
    <n v="6.9668787499999989E-7"/>
    <n v="7.5573649999999987E-7"/>
    <n v="7.4559212499999982E-7"/>
    <n v="1.5523620258737567E-9"/>
    <n v="6.0416685402297626E-9"/>
    <n v="3.2581201419491983E-9"/>
    <n v="-6.3284523809520161E-10"/>
    <n v="-2.6158809523810367E-9"/>
    <n v="-1.3684880952380806E-9"/>
    <n v="6.995356785714283E-7"/>
    <n v="7.6750796428571453E-7"/>
    <n v="7.5175032142857119E-7"/>
    <m/>
    <m/>
    <m/>
    <m/>
    <m/>
    <m/>
    <m/>
    <m/>
    <m/>
  </r>
  <r>
    <x v="62"/>
    <x v="4"/>
    <n v="3.9637299999999902E-7"/>
    <n v="3.8193500000000001E-7"/>
    <n v="3.7799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3"/>
    <x v="0"/>
    <n v="3.2545474999999986E-6"/>
    <n v="3.3542972499999989E-6"/>
    <n v="3.0898294999999978E-6"/>
    <n v="1.932442997218892E-8"/>
    <n v="2.6202557130698022E-8"/>
    <n v="3.6873790766613742E-8"/>
    <n v="-8.2083333333336798E-9"/>
    <n v="-1.1291666666666539E-8"/>
    <n v="-1.5854023809523779E-8"/>
    <n v="3.291485E-6"/>
    <n v="3.4051097499999985E-6"/>
    <n v="3.1611726071428548E-6"/>
    <n v="-6.8308888749999963E-7"/>
    <n v="-6.917637124999997E-7"/>
    <n v="-6.3578997499999912E-7"/>
    <n v="3.500362412499998E-6"/>
    <n v="3.5842214624999985E-6"/>
    <n v="3.299266724999996E-6"/>
    <n v="0.97634387583996596"/>
    <n v="0.98070025821901452"/>
    <n v="0.98095314315398707"/>
  </r>
  <r>
    <x v="63"/>
    <x v="1"/>
    <n v="1.8048427499999989E-6"/>
    <n v="1.8664753749999987E-6"/>
    <n v="1.7111638749999951E-6"/>
    <n v="6.6884545627152163E-9"/>
    <n v="8.6003809644912902E-9"/>
    <n v="1.0296946130253308E-8"/>
    <n v="-2.8905238095239297E-9"/>
    <n v="-3.7187500000003621E-9"/>
    <n v="-4.4479166666659451E-9"/>
    <n v="1.8178501071428565E-6"/>
    <n v="1.8832097500000002E-6"/>
    <n v="1.7311794999999917E-6"/>
    <m/>
    <m/>
    <m/>
    <m/>
    <m/>
    <m/>
    <m/>
    <m/>
    <m/>
  </r>
  <r>
    <x v="63"/>
    <x v="2"/>
    <n v="1.0857876249999987E-6"/>
    <n v="1.1183812499999999E-6"/>
    <n v="1.0390025000000001E-6"/>
    <n v="2.8435725741346081E-9"/>
    <n v="4.8949537216913527E-9"/>
    <n v="4.4369932104974114E-9"/>
    <n v="-1.1848928571422706E-9"/>
    <n v="-2.0442619047619079E-9"/>
    <n v="-1.901000000000009E-9"/>
    <n v="1.0911196428571388E-6"/>
    <n v="1.1275804285714285E-6"/>
    <n v="1.0475570000000002E-6"/>
    <m/>
    <m/>
    <m/>
    <m/>
    <m/>
    <m/>
    <m/>
    <m/>
    <m/>
  </r>
  <r>
    <x v="63"/>
    <x v="3"/>
    <n v="7.3755287499999988E-7"/>
    <n v="7.5356274999999984E-7"/>
    <n v="7.0605312500000001E-7"/>
    <n v="1.6213120795747787E-9"/>
    <n v="3.5511514945857631E-9"/>
    <n v="2.4831860299572603E-9"/>
    <n v="-6.0025000000000152E-10"/>
    <n v="-1.5234047619046849E-9"/>
    <n v="-1.0559404761904669E-9"/>
    <n v="7.4025399999999993E-7"/>
    <n v="7.604180714285709E-7"/>
    <n v="7.1080485714285706E-7"/>
    <m/>
    <m/>
    <m/>
    <m/>
    <m/>
    <m/>
    <m/>
    <m/>
    <m/>
  </r>
  <r>
    <x v="63"/>
    <x v="4"/>
    <n v="3.72748E-7"/>
    <n v="4.5193499999999998E-7"/>
    <n v="4.13435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4"/>
    <x v="0"/>
    <n v="3.3903904999999983E-6"/>
    <n v="3.5417649999999973E-6"/>
    <n v="2.8610181249999985E-6"/>
    <n v="1.9387168965580642E-8"/>
    <n v="2.4223893973720662E-8"/>
    <n v="4.0512459638212599E-9"/>
    <n v="-8.3956904761901406E-9"/>
    <n v="-1.0437452380952854E-8"/>
    <n v="-1.2708214285717367E-9"/>
    <n v="3.4281711071428538E-6"/>
    <n v="3.5887335357142849E-6"/>
    <n v="2.8667368214285712E-6"/>
    <n v="-7.1483618749999942E-7"/>
    <n v="-7.3367477499999972E-7"/>
    <n v="-5.4190557499999963E-7"/>
    <n v="3.6381318624999973E-6"/>
    <n v="3.7739577499999979E-6"/>
    <n v="3.030897174999998E-6"/>
    <n v="0.97823950427855455"/>
    <n v="0.98276709915144767"/>
    <n v="0.9824529912169313"/>
  </r>
  <r>
    <x v="64"/>
    <x v="1"/>
    <n v="1.8554284999999976E-6"/>
    <n v="1.9384441249999998E-6"/>
    <n v="1.701320125E-6"/>
    <n v="6.5625000000001878E-9"/>
    <n v="9.1346134077680312E-9"/>
    <n v="1.2249511709018246E-8"/>
    <n v="-2.7708333333333437E-9"/>
    <n v="-3.9479166666666768E-9"/>
    <n v="-5.3229166666666692E-9"/>
    <n v="1.8678972499999976E-6"/>
    <n v="1.95620975E-6"/>
    <n v="1.72527325E-6"/>
    <m/>
    <m/>
    <m/>
    <m/>
    <m/>
    <m/>
    <m/>
    <m/>
    <m/>
  </r>
  <r>
    <x v="64"/>
    <x v="2"/>
    <n v="1.1071978749999987E-6"/>
    <n v="1.1586036249999987E-6"/>
    <n v="1.0752603749999975E-6"/>
    <n v="3.387070726953915E-9"/>
    <n v="5.6526831004724187E-9"/>
    <n v="8.2422832082103958E-9"/>
    <n v="-1.3750119047627546E-9"/>
    <n v="-2.3750119047615467E-9"/>
    <n v="-3.5728690476183324E-9"/>
    <n v="1.1133854285714312E-6"/>
    <n v="1.1692911785714255E-6"/>
    <n v="1.0913382857142799E-6"/>
    <m/>
    <m/>
    <m/>
    <m/>
    <m/>
    <m/>
    <m/>
    <m/>
    <m/>
  </r>
  <r>
    <x v="64"/>
    <x v="3"/>
    <n v="7.4235162499999983E-7"/>
    <n v="7.664823749999999E-7"/>
    <n v="7.7230662499999989E-7"/>
    <n v="2.2581147522603604E-9"/>
    <n v="4.0762880460505918E-9"/>
    <n v="4.652601152514049E-9"/>
    <n v="-9.0632142857151563E-10"/>
    <n v="-1.7617976190476161E-9"/>
    <n v="-1.9883452380952404E-9"/>
    <n v="7.4643007142857166E-7"/>
    <n v="7.7441046428571417E-7"/>
    <n v="7.8125417857142849E-7"/>
    <m/>
    <m/>
    <m/>
    <m/>
    <m/>
    <m/>
    <m/>
    <m/>
    <m/>
  </r>
  <r>
    <x v="64"/>
    <x v="4"/>
    <n v="3.72748E-7"/>
    <n v="4.5937199999999901E-7"/>
    <n v="6.1599700000000003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5"/>
    <x v="0"/>
    <n v="3.1716414999999966E-6"/>
    <n v="3.3490472499999989E-6"/>
    <n v="3.1744852499999986E-6"/>
    <n v="2.2647614565333061E-8"/>
    <n v="1.0814215190549529E-8"/>
    <n v="1.005324575385901E-8"/>
    <n v="-9.7707857142846364E-9"/>
    <n v="-3.2498571428563244E-9"/>
    <n v="-4.0000952380944316E-9"/>
    <n v="3.2156100357142773E-6"/>
    <n v="3.3636716071428522E-6"/>
    <n v="3.1924856785714235E-6"/>
    <n v="-6.6171857499999893E-7"/>
    <n v="-6.9560541249999963E-7"/>
    <n v="-6.4070092499999982E-7"/>
    <n v="3.402320749999995E-6"/>
    <n v="3.567156087499998E-6"/>
    <n v="3.3876960749999992E-6"/>
    <n v="0.97850050319062043"/>
    <n v="0.98316902602095124"/>
    <n v="0.98070127886178748"/>
  </r>
  <r>
    <x v="65"/>
    <x v="1"/>
    <n v="1.7637731249999964E-6"/>
    <n v="1.8300534999999972E-6"/>
    <n v="1.7915541250000001E-6"/>
    <n v="7.9081386153365654E-9"/>
    <n v="6.7635858647630122E-9"/>
    <n v="1.3883054539955353E-8"/>
    <n v="-3.416583333333202E-9"/>
    <n v="-2.8333333333340527E-9"/>
    <n v="-6.0415595238095235E-9"/>
    <n v="1.7791477499999958E-6"/>
    <n v="1.8428035000000004E-6"/>
    <n v="1.8187411428571429E-6"/>
    <m/>
    <m/>
    <m/>
    <m/>
    <m/>
    <m/>
    <m/>
    <m/>
    <m/>
  </r>
  <r>
    <x v="65"/>
    <x v="2"/>
    <n v="1.0529751249999989E-6"/>
    <n v="1.082752625E-6"/>
    <n v="1.11053375E-6"/>
    <n v="2.7733575967340714E-9"/>
    <n v="4.3663942772469819E-9"/>
    <n v="6.9792590715275689E-9"/>
    <n v="-1.1640595238086749E-9"/>
    <n v="-1.8072738095238179E-9"/>
    <n v="-3.0260476190476157E-9"/>
    <n v="1.058213392857138E-6"/>
    <n v="1.0908853571428571E-6"/>
    <n v="1.1241509642857143E-6"/>
    <m/>
    <m/>
    <m/>
    <m/>
    <m/>
    <m/>
    <m/>
    <m/>
    <m/>
  </r>
  <r>
    <x v="65"/>
    <x v="3"/>
    <n v="7.050003749999998E-7"/>
    <n v="7.0759787500000003E-7"/>
    <n v="7.6927137499999981E-7"/>
    <n v="2.2593208015629088E-9"/>
    <n v="3.1743207319637785E-9"/>
    <n v="2.780269048918578E-9"/>
    <n v="-9.7658333333331918E-10"/>
    <n v="-1.3750357142857191E-9"/>
    <n v="-1.1600833333332746E-9"/>
    <n v="7.0939499999999969E-7"/>
    <n v="7.1378553571428572E-7"/>
    <n v="7.7449174999999957E-7"/>
    <m/>
    <m/>
    <m/>
    <m/>
    <m/>
    <m/>
    <m/>
    <m/>
    <m/>
  </r>
  <r>
    <x v="65"/>
    <x v="4"/>
    <n v="3.9243500000000001E-7"/>
    <n v="4.3224799999999901E-7"/>
    <n v="4.82121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6"/>
    <x v="0"/>
    <n v="3.2587037499999988E-6"/>
    <n v="3.3195161249999984E-6"/>
    <n v="3.1893602499999999E-6"/>
    <n v="2.129753415157424E-8"/>
    <n v="1.4626714646814986E-8"/>
    <n v="4.1959876891501691E-9"/>
    <n v="-9.2291666666663183E-9"/>
    <n v="-5.8541309523801165E-9"/>
    <n v="-4.1666666666667278E-10"/>
    <n v="3.3002349999999971E-6"/>
    <n v="3.3458597142857091E-6"/>
    <n v="3.1912352499999998E-6"/>
    <n v="-6.6931739999999948E-7"/>
    <n v="-6.930624624999996E-7"/>
    <n v="-6.5542939999999982E-7"/>
    <n v="3.4804059499999978E-6"/>
    <n v="3.5449585374999982E-6"/>
    <n v="3.4479678249999987E-6"/>
    <n v="0.98099088424107295"/>
    <n v="0.98171830082260392"/>
    <n v="0.97119109437292317"/>
  </r>
  <r>
    <x v="66"/>
    <x v="1"/>
    <n v="1.8217411249999975E-6"/>
    <n v="1.8255691249999986E-6"/>
    <n v="1.8334442499999986E-6"/>
    <n v="8.4382851551340023E-9"/>
    <n v="9.6838576822131239E-9"/>
    <n v="1.0389332819653818E-8"/>
    <n v="-3.6667023809518934E-9"/>
    <n v="-4.1979166666663043E-9"/>
    <n v="-4.4686904761913142E-9"/>
    <n v="1.8382412857142811E-6"/>
    <n v="1.844459749999997E-6"/>
    <n v="1.8535533571428595E-6"/>
    <m/>
    <m/>
    <m/>
    <m/>
    <m/>
    <m/>
    <m/>
    <m/>
    <m/>
  </r>
  <r>
    <x v="66"/>
    <x v="2"/>
    <n v="1.0925962500000001E-6"/>
    <n v="1.06891675E-6"/>
    <n v="1.1538458749999963E-6"/>
    <n v="4.9735670989240768E-9"/>
    <n v="5.1054621913691588E-9"/>
    <n v="6.9551785282183227E-9"/>
    <n v="-2.1406428571428587E-9"/>
    <n v="-2.1666190476190477E-9"/>
    <n v="-2.9947738095241604E-9"/>
    <n v="1.102229142857143E-6"/>
    <n v="1.0786665357142857E-6"/>
    <n v="1.167322357142855E-6"/>
    <m/>
    <m/>
    <m/>
    <m/>
    <m/>
    <m/>
    <m/>
    <m/>
    <m/>
  </r>
  <r>
    <x v="66"/>
    <x v="3"/>
    <n v="7.3248062499999978E-7"/>
    <n v="6.9573075000000012E-7"/>
    <n v="8.0562474999999996E-7"/>
    <n v="2.4199030423496828E-9"/>
    <n v="3.34694751788849E-9"/>
    <n v="3.6162868300924993E-9"/>
    <n v="-9.8960714285699781E-10"/>
    <n v="-1.4452380952380905E-9"/>
    <n v="-1.4947857142857461E-9"/>
    <n v="7.3693385714285633E-7"/>
    <n v="7.0223432142857158E-7"/>
    <n v="8.1235128571428578E-7"/>
    <m/>
    <m/>
    <m/>
    <m/>
    <m/>
    <m/>
    <m/>
    <m/>
    <m/>
  </r>
  <r>
    <x v="66"/>
    <x v="4"/>
    <n v="4.5674699999999998E-7"/>
    <n v="4.1912299999999999E-7"/>
    <n v="4.26122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7"/>
    <x v="0"/>
    <n v="3.1985476249999985E-6"/>
    <n v="3.3431407499999975E-6"/>
    <n v="3.1596103750000003E-6"/>
    <n v="1.5961246528213662E-8"/>
    <n v="1.4613662013250007E-8"/>
    <n v="2.3413203411416689E-8"/>
    <n v="-6.7500119047624855E-9"/>
    <n v="-6.2708095238097355E-9"/>
    <n v="-1.0166583333333326E-8"/>
    <n v="3.2289226785714296E-6"/>
    <n v="3.3713593928571411E-6"/>
    <n v="3.2053600000000004E-6"/>
    <n v="-6.7903932499999948E-7"/>
    <n v="-7.0714851249999919E-7"/>
    <n v="-6.6128237499999994E-7"/>
    <n v="3.4481334749999971E-6"/>
    <n v="3.5720381374999959E-6"/>
    <n v="3.3682627999999989E-6"/>
    <n v="0.97527593527077749"/>
    <n v="0.98171268425189784"/>
    <n v="0.98228515437760777"/>
  </r>
  <r>
    <x v="67"/>
    <x v="1"/>
    <n v="1.7679291249999976E-6"/>
    <n v="1.8018348749999962E-6"/>
    <n v="1.7183826249999974E-6"/>
    <n v="5.4292020232579978E-9"/>
    <n v="6.7741696988904757E-9"/>
    <n v="1.0038098810748709E-8"/>
    <n v="-2.3541547619038102E-9"/>
    <n v="-2.8958214285710773E-9"/>
    <n v="-4.3437499999995215E-9"/>
    <n v="1.7785228214285647E-6"/>
    <n v="1.8148660714285661E-6"/>
    <n v="1.7379294999999951E-6"/>
    <m/>
    <m/>
    <m/>
    <m/>
    <m/>
    <m/>
    <m/>
    <m/>
    <m/>
  </r>
  <r>
    <x v="67"/>
    <x v="2"/>
    <n v="1.0499676249999973E-6"/>
    <n v="1.0571041249999988E-6"/>
    <n v="9.9730375000000001E-7"/>
    <n v="3.323796433954978E-9"/>
    <n v="3.9116530213414393E-9"/>
    <n v="5.1213857926834466E-9"/>
    <n v="-1.4193214285709679E-9"/>
    <n v="-1.604178571428202E-9"/>
    <n v="-2.1588809523809432E-9"/>
    <n v="1.0563545714285667E-6"/>
    <n v="1.0643229285714257E-6"/>
    <n v="1.0070187142857143E-6"/>
    <m/>
    <m/>
    <m/>
    <m/>
    <m/>
    <m/>
    <m/>
    <m/>
    <m/>
  </r>
  <r>
    <x v="67"/>
    <x v="3"/>
    <n v="7.0263512499999978E-7"/>
    <n v="6.8513524999999977E-7"/>
    <n v="6.6878362499999974E-7"/>
    <n v="1.5682213202778269E-9"/>
    <n v="2.4467586083426574E-9"/>
    <n v="2.6969195361327005E-9"/>
    <n v="-6.6272619047604982E-10"/>
    <n v="-9.7533333333324063E-10"/>
    <n v="-1.0612023809522851E-9"/>
    <n v="7.0561739285714202E-7"/>
    <n v="6.8952424999999937E-7"/>
    <n v="6.7355903571428504E-7"/>
    <m/>
    <m/>
    <m/>
    <m/>
    <m/>
    <m/>
    <m/>
    <m/>
    <m/>
  </r>
  <r>
    <x v="67"/>
    <x v="4"/>
    <n v="3.3599799999999999E-7"/>
    <n v="3.65748E-7"/>
    <n v="3.7799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8"/>
    <x v="0"/>
    <n v="3.1830162500000001E-6"/>
    <n v="3.2937037499999976E-6"/>
    <n v="3.1322668749999961E-6"/>
    <n v="1.9476122199696227E-8"/>
    <n v="2.1315501071697898E-8"/>
    <n v="2.3124156408599508E-8"/>
    <n v="-8.3125000000000058E-9"/>
    <n v="-9.2708333333338175E-9"/>
    <n v="-1.0020702380952264E-8"/>
    <n v="3.2204225E-6"/>
    <n v="3.3354224999999997E-6"/>
    <n v="3.1773600357142811E-6"/>
    <n v="-6.7664264999999972E-7"/>
    <n v="-6.9666927499999954E-7"/>
    <n v="-6.5582597499999918E-7"/>
    <n v="3.447853174999998E-6"/>
    <n v="3.5310765499999981E-6"/>
    <n v="3.369133824999996E-6"/>
    <n v="0.97209109849303921"/>
    <n v="0.9795855713476469"/>
    <n v="0.97672420094911028"/>
  </r>
  <r>
    <x v="68"/>
    <x v="1"/>
    <n v="1.7889292499999961E-6"/>
    <n v="1.8105850000000001E-6"/>
    <n v="1.7508669999999974E-6"/>
    <n v="6.155850890617164E-9"/>
    <n v="7.8233270096551433E-9"/>
    <n v="8.550858874990164E-9"/>
    <n v="-2.6248809523813128E-9"/>
    <n v="-3.3959047619047529E-9"/>
    <n v="-3.7083333333333397E-9"/>
    <n v="1.800741214285712E-6"/>
    <n v="1.8258665714285715E-6"/>
    <n v="1.7675544999999974E-6"/>
    <m/>
    <m/>
    <m/>
    <m/>
    <m/>
    <m/>
    <m/>
    <m/>
    <m/>
  </r>
  <r>
    <x v="68"/>
    <x v="2"/>
    <n v="1.0686433749999989E-6"/>
    <n v="1.0455651249999998E-6"/>
    <n v="1.0460026249999999E-6"/>
    <n v="3.8974661941296942E-9"/>
    <n v="4.9056938968279305E-9"/>
    <n v="4.8058800426535103E-9"/>
    <n v="-1.6614880952384455E-9"/>
    <n v="-2.1041547619047518E-9"/>
    <n v="-2.0416071428571559E-9"/>
    <n v="1.0761200714285718E-6"/>
    <n v="1.0550338214285712E-6"/>
    <n v="1.0551898571428572E-6"/>
    <m/>
    <m/>
    <m/>
    <m/>
    <m/>
    <m/>
    <m/>
    <m/>
    <m/>
  </r>
  <r>
    <x v="68"/>
    <x v="3"/>
    <n v="7.0953924999999959E-7"/>
    <n v="6.7967974999999984E-7"/>
    <n v="7.0114500000000002E-7"/>
    <n v="1.9145604423730641E-9"/>
    <n v="2.4295721716999925E-9"/>
    <n v="2.3013134293268325E-9"/>
    <n v="-7.4216666666663159E-10"/>
    <n v="-1.0129999999999172E-9"/>
    <n v="-9.2442857142857475E-10"/>
    <n v="7.128789999999994E-7"/>
    <n v="6.8423824999999947E-7"/>
    <n v="7.0530492857142857E-7"/>
    <m/>
    <m/>
    <m/>
    <m/>
    <m/>
    <m/>
    <m/>
    <m/>
    <m/>
  </r>
  <r>
    <x v="68"/>
    <x v="4"/>
    <n v="3.3949799999999999E-7"/>
    <n v="3.7580999999999998E-7"/>
    <n v="3.7799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69"/>
    <x v="0"/>
    <n v="3.2250162499999986E-6"/>
    <n v="3.2228287499999972E-6"/>
    <n v="3.1246104999999988E-6"/>
    <n v="2.6961325745175495E-8"/>
    <n v="1.6646573174004539E-8"/>
    <n v="2.6855174087127599E-8"/>
    <n v="-1.1604166666666302E-8"/>
    <n v="-7.0624999999995181E-9"/>
    <n v="-1.1624857142856562E-8"/>
    <n v="3.2772349999999971E-6"/>
    <n v="3.2546099999999949E-6"/>
    <n v="3.1769223571428535E-6"/>
    <n v="-6.7318504999999963E-7"/>
    <n v="-6.7288289999999954E-7"/>
    <n v="-6.370287124999997E-7"/>
    <n v="3.4435643749999983E-6"/>
    <n v="3.4286606999999984E-6"/>
    <n v="3.3271327624999984E-6"/>
    <n v="0.98115805641897502"/>
    <n v="0.98380181754384644"/>
    <n v="0.9825146069101468"/>
  </r>
  <r>
    <x v="69"/>
    <x v="1"/>
    <n v="1.7626794999999988E-6"/>
    <n v="1.7399295000000001E-6"/>
    <n v="1.7383982499999989E-6"/>
    <n v="9.3629088695753276E-9"/>
    <n v="9.0827360277616847E-9"/>
    <n v="9.6225138834674572E-9"/>
    <n v="-4.0624999999993986E-9"/>
    <n v="-3.9583333333333357E-9"/>
    <n v="-4.1458333333339387E-9"/>
    <n v="1.7809607499999961E-6"/>
    <n v="1.7577420000000002E-6"/>
    <n v="1.7570545000000017E-6"/>
    <m/>
    <m/>
    <m/>
    <m/>
    <m/>
    <m/>
    <m/>
    <m/>
    <m/>
  </r>
  <r>
    <x v="69"/>
    <x v="2"/>
    <n v="1.0399868749999989E-6"/>
    <n v="1.0225417499999987E-6"/>
    <n v="1.0513892499999987E-6"/>
    <n v="4.1240425688108677E-9"/>
    <n v="5.072735227421001E-9"/>
    <n v="4.7626619591900055E-9"/>
    <n v="-1.7760119047613072E-9"/>
    <n v="-2.1875238095246538E-9"/>
    <n v="-2.0287380952386934E-9"/>
    <n v="1.0479789285714247E-6"/>
    <n v="1.0323856071428596E-6"/>
    <n v="1.0605185714285728E-6"/>
    <m/>
    <m/>
    <m/>
    <m/>
    <m/>
    <m/>
    <m/>
    <m/>
    <m/>
  </r>
  <r>
    <x v="69"/>
    <x v="3"/>
    <n v="7.0386549999999984E-7"/>
    <n v="6.7276199999999973E-7"/>
    <n v="7.143381249999999E-7"/>
    <n v="2.8024578498169462E-9"/>
    <n v="3.0042370911765784E-9"/>
    <n v="2.463579278078033E-9"/>
    <n v="-1.1445476190476307E-9"/>
    <n v="-1.2864285714286424E-9"/>
    <n v="-1.0325119047619421E-9"/>
    <n v="7.0901596428571417E-7"/>
    <n v="6.7855092857142857E-7"/>
    <n v="7.1898442857142861E-7"/>
    <m/>
    <m/>
    <m/>
    <m/>
    <m/>
    <m/>
    <m/>
    <m/>
    <m/>
  </r>
  <r>
    <x v="69"/>
    <x v="4"/>
    <n v="3.8849800000000002E-7"/>
    <n v="3.9199800000000001E-7"/>
    <n v="4.51497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0"/>
    <x v="0"/>
    <n v="3.1884852499999984E-6"/>
    <n v="1.0737077625000001E-5"/>
    <n v="3.1012044999999986E-6"/>
    <n v="1.9623913987467257E-8"/>
    <n v="7.4682150060422055E-6"/>
    <n v="2.3647913660618184E-8"/>
    <n v="-8.4165238095239282E-9"/>
    <n v="-2.9370708452380953E-6"/>
    <n v="-1.0104023809524392E-8"/>
    <n v="3.2263596071428562E-6"/>
    <n v="2.3953896428571428E-5"/>
    <n v="3.1466726071428582E-6"/>
    <n v="-6.7560776249999956E-7"/>
    <n v="-1.9635898749999999E-6"/>
    <n v="-6.4856079999999949E-7"/>
    <n v="3.4284325624999979E-6"/>
    <n v="9.8592047999999992E-6"/>
    <n v="3.3300679499999976E-6"/>
    <n v="0.9767945581210864"/>
    <n v="0.97014739614154255"/>
    <n v="0.97700268946090718"/>
  </r>
  <r>
    <x v="70"/>
    <x v="1"/>
    <n v="1.7496638749999986E-6"/>
    <n v="3.2842973749999983E-6"/>
    <n v="1.7100701249999986E-6"/>
    <n v="5.9496380864175173E-9"/>
    <n v="2.9900598605787345E-8"/>
    <n v="7.8742404147552432E-9"/>
    <n v="-2.572916666665827E-9"/>
    <n v="1.1624964285714624E-8"/>
    <n v="-3.4062499999996388E-9"/>
    <n v="1.7612419999999948E-6"/>
    <n v="3.2319850357142823E-6"/>
    <n v="1.7253982499999971E-6"/>
    <m/>
    <m/>
    <m/>
    <m/>
    <m/>
    <m/>
    <m/>
    <m/>
    <m/>
  </r>
  <r>
    <x v="70"/>
    <x v="2"/>
    <n v="1.0353385E-6"/>
    <n v="2.378239E-6"/>
    <n v="1.0407799999999974E-6"/>
    <n v="3.5068760671001842E-9"/>
    <n v="1.4952006554305705E-8"/>
    <n v="3.7690498802773274E-9"/>
    <n v="-1.5000238095238144E-9"/>
    <n v="-5.4166666666666854E-9"/>
    <n v="-1.601595238096436E-9"/>
    <n v="1.0420886071428572E-6"/>
    <n v="2.402614E-6"/>
    <n v="1.0479871785714313E-6"/>
    <m/>
    <m/>
    <m/>
    <m/>
    <m/>
    <m/>
    <m/>
    <m/>
    <m/>
  </r>
  <r>
    <x v="70"/>
    <x v="3"/>
    <n v="6.9856074999999968E-7"/>
    <n v="1.7625698749999989E-6"/>
    <n v="7.1287512499999996E-7"/>
    <n v="1.7434557457820495E-9"/>
    <n v="1.7732906772703223E-8"/>
    <n v="2.087208568728816E-9"/>
    <n v="-6.0023809523824144E-10"/>
    <n v="-7.6769404761905878E-9"/>
    <n v="-8.6194047619047386E-10"/>
    <n v="7.0126182142857173E-7"/>
    <n v="1.7971161071428566E-6"/>
    <n v="7.1675385714285705E-7"/>
    <m/>
    <m/>
    <m/>
    <m/>
    <m/>
    <m/>
    <m/>
    <m/>
    <m/>
  </r>
  <r>
    <x v="70"/>
    <x v="4"/>
    <n v="3.3599799999999999E-7"/>
    <n v="1.679992E-6"/>
    <n v="3.56997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1"/>
    <x v="0"/>
    <n v="3.2740162500000002E-6"/>
    <n v="3.2934849999999963E-6"/>
    <n v="3.108642125E-6"/>
    <n v="2.4160736970082286E-8"/>
    <n v="2.2598050247753002E-8"/>
    <n v="3.182545757894727E-8"/>
    <n v="-1.0437500000000012E-8"/>
    <n v="-9.833333333332978E-9"/>
    <n v="-1.3729083333333313E-8"/>
    <n v="3.3209850000000003E-6"/>
    <n v="3.3377349999999946E-6"/>
    <n v="3.1704229999999997E-6"/>
    <n v="-6.9705471250000017E-7"/>
    <n v="-6.9416598749999924E-7"/>
    <n v="-6.3189618749999982E-7"/>
    <n v="3.5262009624999998E-6"/>
    <n v="3.5230828374999969E-6"/>
    <n v="3.302498687499999E-6"/>
    <n v="0.97642074748376351"/>
    <n v="0.98061911150865355"/>
    <n v="0.98335162879187954"/>
  </r>
  <r>
    <x v="71"/>
    <x v="1"/>
    <n v="1.80391325E-6"/>
    <n v="1.7845542499999999E-6"/>
    <n v="1.7036169999999987E-6"/>
    <n v="8.1486004741612061E-9"/>
    <n v="1.1392131338669664E-8"/>
    <n v="9.6349380511746685E-9"/>
    <n v="-3.5102619047619113E-9"/>
    <n v="-4.9376428571428473E-9"/>
    <n v="-4.1874999999994006E-9"/>
    <n v="1.8197094285714286E-6"/>
    <n v="1.8067736428571426E-6"/>
    <n v="1.7224607499999959E-6"/>
    <m/>
    <m/>
    <m/>
    <m/>
    <m/>
    <m/>
    <m/>
    <m/>
    <m/>
  </r>
  <r>
    <x v="71"/>
    <x v="2"/>
    <n v="1.0579789999999974E-6"/>
    <n v="1.0603307499999998E-6"/>
    <n v="1.054725125E-6"/>
    <n v="4.2796212741308951E-9"/>
    <n v="5.8979626514161677E-9"/>
    <n v="4.7812210636379394E-9"/>
    <n v="-1.7604047619045126E-9"/>
    <n v="-2.4844047619047611E-9"/>
    <n v="-2.0702976190476251E-9"/>
    <n v="1.0659008214285677E-6"/>
    <n v="1.0715105714285713E-6"/>
    <n v="1.0640414642857143E-6"/>
    <m/>
    <m/>
    <m/>
    <m/>
    <m/>
    <m/>
    <m/>
    <m/>
    <m/>
  </r>
  <r>
    <x v="71"/>
    <x v="3"/>
    <n v="6.9715262500000006E-7"/>
    <n v="6.9924437499999984E-7"/>
    <n v="7.3219337499999995E-7"/>
    <n v="2.0410584225776031E-9"/>
    <n v="3.0748474326988859E-9"/>
    <n v="2.808908993608543E-9"/>
    <n v="-8.5936904761904612E-10"/>
    <n v="-1.2668928571428502E-9"/>
    <n v="-1.1419642857142814E-9"/>
    <n v="7.0101978571428576E-7"/>
    <n v="7.0494539285714264E-7"/>
    <n v="7.3733221428571425E-7"/>
    <m/>
    <m/>
    <m/>
    <m/>
    <m/>
    <m/>
    <m/>
    <m/>
    <m/>
  </r>
  <r>
    <x v="71"/>
    <x v="4"/>
    <n v="3.4212299999999902E-7"/>
    <n v="3.6530999999999998E-7"/>
    <n v="4.34873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2"/>
    <x v="0"/>
    <n v="3.2560787500000003E-6"/>
    <n v="3.3457661250000001E-6"/>
    <n v="3.0985796249999991E-6"/>
    <n v="1.4613744333246687E-8"/>
    <n v="1.3304070105023273E-8"/>
    <n v="3.0309873341606668E-8"/>
    <n v="-6.2291666666666621E-9"/>
    <n v="-5.0207976190475979E-9"/>
    <n v="-1.3062416666665839E-8"/>
    <n v="3.2841100000000003E-6"/>
    <n v="3.3683597142857144E-6"/>
    <n v="3.1573604999999952E-6"/>
    <n v="-6.930325124999997E-7"/>
    <n v="-7.0515674999999985E-7"/>
    <n v="-6.3370638749999968E-7"/>
    <n v="3.5027977874999987E-6"/>
    <n v="3.5806015499999991E-6"/>
    <n v="3.2665364124999988E-6"/>
    <n v="0.97629508752781258"/>
    <n v="0.98039295297599394"/>
    <n v="0.98795602543139793"/>
  </r>
  <r>
    <x v="72"/>
    <x v="1"/>
    <n v="1.7678201249999963E-6"/>
    <n v="1.8192804999999986E-6"/>
    <n v="1.6534138749999987E-6"/>
    <n v="6.2016685947713427E-9"/>
    <n v="9.925785082299842E-9"/>
    <n v="9.0820774528388282E-9"/>
    <n v="-2.6979166666665498E-9"/>
    <n v="-4.2968333333334581E-9"/>
    <n v="-3.9270833333329801E-9"/>
    <n v="1.7799607499999958E-6"/>
    <n v="1.8386162499999991E-6"/>
    <n v="1.6710857499999972E-6"/>
    <m/>
    <m/>
    <m/>
    <m/>
    <m/>
    <m/>
    <m/>
    <m/>
    <m/>
  </r>
  <r>
    <x v="72"/>
    <x v="2"/>
    <n v="1.063447875E-6"/>
    <n v="1.0762996249999974E-6"/>
    <n v="9.8551849999999969E-7"/>
    <n v="2.7123613991087559E-9"/>
    <n v="4.3814433106426972E-9"/>
    <n v="4.8838415975542644E-9"/>
    <n v="-1.1353928571428732E-9"/>
    <n v="-1.8697738095238013E-9"/>
    <n v="-2.0677380952381263E-9"/>
    <n v="1.0685571428571429E-6"/>
    <n v="1.0847136071428545E-6"/>
    <n v="9.9482332142857134E-7"/>
    <m/>
    <m/>
    <m/>
    <m/>
    <m/>
    <m/>
    <m/>
    <m/>
    <m/>
  </r>
  <r>
    <x v="72"/>
    <x v="3"/>
    <n v="7.1265649999999983E-7"/>
    <n v="7.0937524999999994E-7"/>
    <n v="6.6563924999999979E-7"/>
    <n v="1.5162206303832699E-9"/>
    <n v="2.4902502760767305E-9"/>
    <n v="2.7617363537273748E-9"/>
    <n v="-6.3019047619043328E-10"/>
    <n v="-9.9992857142858529E-10"/>
    <n v="-1.1444999999999435E-9"/>
    <n v="7.1549235714285675E-7"/>
    <n v="7.138749285714286E-7"/>
    <n v="6.707894999999995E-7"/>
    <m/>
    <m/>
    <m/>
    <m/>
    <m/>
    <m/>
    <m/>
    <m/>
    <m/>
  </r>
  <r>
    <x v="72"/>
    <x v="4"/>
    <n v="3.18498E-7"/>
    <n v="3.7493500000000002E-7"/>
    <n v="4.23934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3"/>
    <x v="0"/>
    <n v="3.0963919999999986E-6"/>
    <n v="3.2840788749999964E-6"/>
    <n v="3.1307357499999985E-6"/>
    <n v="1.7887917758924492E-8"/>
    <n v="5.6340092297662488E-8"/>
    <n v="2.2749769233720955E-8"/>
    <n v="-7.6040714285720254E-9"/>
    <n v="1.7895773809524162E-8"/>
    <n v="-9.8332380952386848E-9"/>
    <n v="3.1306103214285726E-6"/>
    <n v="3.2035478928571376E-6"/>
    <n v="3.1749853214285725E-6"/>
    <n v="-6.3585959999999969E-7"/>
    <n v="-6.8713586249999923E-7"/>
    <n v="-6.3317192499999983E-7"/>
    <n v="3.3102135249999982E-6"/>
    <n v="3.5269079374999963E-6"/>
    <n v="3.3490611999999988E-6"/>
    <n v="0.9802497920556229"/>
    <n v="0.97814519015259294"/>
    <n v="0.97916054888030724"/>
  </r>
  <r>
    <x v="73"/>
    <x v="1"/>
    <n v="1.7285542499999974E-6"/>
    <n v="1.840116E-6"/>
    <n v="1.7808354999999985E-6"/>
    <n v="4.5571938391392687E-9"/>
    <n v="9.3526817678139761E-9"/>
    <n v="1.1890904160324315E-8"/>
    <n v="-1.9583571428566578E-9"/>
    <n v="-4.0416666666666656E-9"/>
    <n v="-5.1456904761908353E-9"/>
    <n v="1.7373668571428524E-6"/>
    <n v="1.8583035000000001E-6"/>
    <n v="1.8039911071428572E-6"/>
    <m/>
    <m/>
    <m/>
    <m/>
    <m/>
    <m/>
    <m/>
    <m/>
    <m/>
  </r>
  <r>
    <x v="73"/>
    <x v="2"/>
    <n v="1.0507331249999999E-6"/>
    <n v="1.0807017499999975E-6"/>
    <n v="1.0998151250000002E-6"/>
    <n v="3.259178249095175E-9"/>
    <n v="5.1579610494381257E-9"/>
    <n v="6.1618287349921718E-9"/>
    <n v="-1.3724166666666709E-9"/>
    <n v="-2.2109285714292957E-9"/>
    <n v="-2.5989880952381038E-9"/>
    <n v="1.056909E-6"/>
    <n v="1.0906509285714295E-6"/>
    <n v="1.1115105714285716E-6"/>
    <m/>
    <m/>
    <m/>
    <m/>
    <m/>
    <m/>
    <m/>
    <m/>
    <m/>
  </r>
  <r>
    <x v="73"/>
    <x v="3"/>
    <n v="7.1224624999999999E-7"/>
    <n v="7.0829512499999974E-7"/>
    <n v="7.6209374999999986E-7"/>
    <n v="3.8272633091414067E-9"/>
    <n v="2.9547178561371467E-9"/>
    <n v="2.4903710441419163E-9"/>
    <n v="3.8545238095238381E-10"/>
    <n v="-1.2252023809524395E-9"/>
    <n v="-1.0234523809524593E-9"/>
    <n v="7.1051171428571422E-7"/>
    <n v="7.1380853571428572E-7"/>
    <n v="7.6669928571428589E-7"/>
    <m/>
    <m/>
    <m/>
    <m/>
    <m/>
    <m/>
    <m/>
    <m/>
    <m/>
  </r>
  <r>
    <x v="73"/>
    <x v="4"/>
    <n v="4.2524799999999902E-7"/>
    <n v="4.1431000000000001E-7"/>
    <n v="4.74246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4"/>
    <x v="0"/>
    <n v="3.365234374999996E-6"/>
    <n v="3.375296874999999E-6"/>
    <n v="2.3911452499999986E-6"/>
    <n v="2.4185146531175517E-8"/>
    <n v="1.8597654008217862E-8"/>
    <n v="2.5101026342314419E-8"/>
    <n v="-1.0416511904762257E-8"/>
    <n v="-8.0416785714287319E-9"/>
    <n v="-1.0645833333333922E-8"/>
    <n v="3.412108678571426E-6"/>
    <n v="3.4114844285714285E-6"/>
    <n v="2.4390515000000012E-6"/>
    <n v="-7.0561861249999914E-7"/>
    <n v="-7.1459832499999997E-7"/>
    <n v="-4.7423008749999961E-7"/>
    <n v="3.6076409374999956E-6"/>
    <n v="3.6032660999999993E-6"/>
    <n v="2.5510382874999979E-6"/>
    <n v="0.97901693040264193"/>
    <n v="0.98240505010860479"/>
    <n v="0.9793205516946849"/>
  </r>
  <r>
    <x v="74"/>
    <x v="1"/>
    <n v="1.8521472499999986E-6"/>
    <n v="1.8114600000000001E-6"/>
    <n v="1.3714463749999986E-6"/>
    <n v="6.8164409472621674E-9"/>
    <n v="1.0145287169420099E-8"/>
    <n v="5.8194419392578547E-9"/>
    <n v="-2.9583333333336841E-9"/>
    <n v="-4.3541428571428598E-9"/>
    <n v="-2.5103928571434504E-9"/>
    <n v="1.8654597500000003E-6"/>
    <n v="1.831053642857143E-6"/>
    <n v="1.3827431428571441E-6"/>
    <m/>
    <m/>
    <m/>
    <m/>
    <m/>
    <m/>
    <m/>
    <m/>
    <m/>
  </r>
  <r>
    <x v="74"/>
    <x v="2"/>
    <n v="1.1047369999999963E-6"/>
    <n v="1.0620262500000001E-6"/>
    <n v="8.5971049999999955E-7"/>
    <n v="3.1430582240898759E-9"/>
    <n v="6.544245444472585E-9"/>
    <n v="1.3370628257493177E-9"/>
    <n v="-1.3489761904772594E-9"/>
    <n v="-2.8125000000000033E-9"/>
    <n v="-1.8485714285715584E-10"/>
    <n v="1.1108073928571439E-6"/>
    <n v="1.0746825000000001E-6"/>
    <n v="8.6054235714285674E-7"/>
    <m/>
    <m/>
    <m/>
    <m/>
    <m/>
    <m/>
    <m/>
    <m/>
    <m/>
  </r>
  <r>
    <x v="74"/>
    <x v="3"/>
    <n v="7.3718387499999986E-7"/>
    <n v="6.8107450000000007E-7"/>
    <n v="6.2743999999999975E-7"/>
    <n v="1.4510798942083594E-9"/>
    <n v="2.9328517265624106E-9"/>
    <n v="1.3887040721478083E-9"/>
    <n v="-1.7184523809522845E-10"/>
    <n v="-1.2083571428571524E-9"/>
    <n v="-4.8559523809524733E-10"/>
    <n v="7.3795717857142839E-7"/>
    <n v="6.8651210714285729E-7"/>
    <n v="6.2962517857142837E-7"/>
    <m/>
    <m/>
    <m/>
    <m/>
    <m/>
    <m/>
    <m/>
    <m/>
    <m/>
  </r>
  <r>
    <x v="74"/>
    <x v="4"/>
    <n v="3.94623E-7"/>
    <n v="3.6749799999999902E-7"/>
    <n v="3.91998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5"/>
    <x v="0"/>
    <n v="3.20882875E-6"/>
    <n v="3.5015152499999986E-6"/>
    <n v="3.0974858749999988E-6"/>
    <n v="1.469212028393115E-8"/>
    <n v="1.6908964661902367E-8"/>
    <n v="2.6583226621488637E-8"/>
    <n v="-6.3125000000000168E-9"/>
    <n v="-7.2708333333329559E-9"/>
    <n v="-1.1541630952381305E-8"/>
    <n v="3.237235E-6"/>
    <n v="3.5342339999999971E-6"/>
    <n v="3.1494232142857148E-6"/>
    <n v="-6.8528603749999973E-7"/>
    <n v="-7.3817268749999964E-7"/>
    <n v="-6.3465514999999966E-7"/>
    <n v="3.4660723874999985E-6"/>
    <n v="3.7631431124999978E-6"/>
    <n v="3.3088561499999976E-6"/>
    <n v="0.97350288862159995"/>
    <n v="0.97725148151031649"/>
    <n v="0.98062576069304885"/>
  </r>
  <r>
    <x v="75"/>
    <x v="1"/>
    <n v="1.7621326249999976E-6"/>
    <n v="1.9255924999999976E-6"/>
    <n v="1.7304138749999977E-6"/>
    <n v="5.8768074015030609E-9"/>
    <n v="9.1898410350795805E-9"/>
    <n v="8.9011361414921473E-9"/>
    <n v="-2.5104166666664236E-9"/>
    <n v="-3.9843333333340683E-9"/>
    <n v="-3.8229166666666674E-9"/>
    <n v="1.7734294999999965E-6"/>
    <n v="1.9435220000000007E-6"/>
    <n v="1.7476169999999977E-6"/>
    <m/>
    <m/>
    <m/>
    <m/>
    <m/>
    <m/>
    <m/>
    <m/>
    <m/>
  </r>
  <r>
    <x v="75"/>
    <x v="2"/>
    <n v="1.06117825E-6"/>
    <n v="1.155869375E-6"/>
    <n v="1.0499676249999988E-6"/>
    <n v="1.867197482190911E-9"/>
    <n v="5.4635262637215579E-9"/>
    <n v="4.5327507911151628E-9"/>
    <n v="-6.7966666666667228E-10"/>
    <n v="-2.3594880952381052E-9"/>
    <n v="-1.9297023809515438E-9"/>
    <n v="1.06423675E-6"/>
    <n v="1.1664870714285715E-6"/>
    <n v="1.0586512857142808E-6"/>
    <m/>
    <m/>
    <m/>
    <m/>
    <m/>
    <m/>
    <m/>
    <m/>
    <m/>
  </r>
  <r>
    <x v="75"/>
    <x v="3"/>
    <n v="7.1093375000000008E-7"/>
    <n v="7.734001249999998E-7"/>
    <n v="7.1433812499999979E-7"/>
    <n v="1.2044949927251748E-9"/>
    <n v="4.1312964804496128E-9"/>
    <n v="3.188760669817382E-9"/>
    <n v="-4.4533333333333914E-10"/>
    <n v="-1.7616071428571686E-9"/>
    <n v="-1.3477499999999334E-9"/>
    <n v="7.1293775000000013E-7"/>
    <n v="7.8132735714285705E-7"/>
    <n v="7.2040299999999947E-7"/>
    <m/>
    <m/>
    <m/>
    <m/>
    <m/>
    <m/>
    <m/>
    <m/>
    <m/>
  </r>
  <r>
    <x v="75"/>
    <x v="4"/>
    <n v="3.07998E-7"/>
    <n v="3.8674799999999999E-7"/>
    <n v="4.32247999999999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6"/>
    <x v="0"/>
    <n v="3.3407348749999988E-6"/>
    <n v="3.2534537499999987E-6"/>
    <n v="2.9408615000000002E-6"/>
    <n v="2.0650603807380714E-8"/>
    <n v="3.0854608017885929E-8"/>
    <n v="1.0166237025074782E-8"/>
    <n v="-8.8749404761908445E-9"/>
    <n v="-1.3437499999999163E-8"/>
    <n v="-4.3331904761905054E-9"/>
    <n v="3.3806721071428574E-6"/>
    <n v="3.313922499999995E-6"/>
    <n v="2.9603608571428575E-6"/>
    <n v="-6.940223624999998E-7"/>
    <n v="-6.7527693749999963E-7"/>
    <n v="-5.946609499999999E-7"/>
    <n v="3.553170187499999E-6"/>
    <n v="3.4499658124999985E-6"/>
    <n v="3.160575549999999E-6"/>
    <n v="0.98315572136389873"/>
    <n v="0.98522351370292605"/>
    <n v="0.97589038451463339"/>
  </r>
  <r>
    <x v="76"/>
    <x v="1"/>
    <n v="1.8009600000000002E-6"/>
    <n v="1.7528357499999988E-6"/>
    <n v="1.6970544999999976E-6"/>
    <n v="6.8302503980454535E-9"/>
    <n v="1.6715420229164456E-8"/>
    <n v="1.1145521802499183E-8"/>
    <n v="-2.9374047619047644E-9"/>
    <n v="-7.270833333334176E-9"/>
    <n v="-4.8541666666664272E-9"/>
    <n v="1.8141783214285715E-6"/>
    <n v="1.7855545000000026E-6"/>
    <n v="1.7188982499999966E-6"/>
    <m/>
    <m/>
    <m/>
    <m/>
    <m/>
    <m/>
    <m/>
    <m/>
    <m/>
  </r>
  <r>
    <x v="76"/>
    <x v="2"/>
    <n v="1.0754245E-6"/>
    <n v="1.0208466249999999E-6"/>
    <n v="1.0608774999999987E-6"/>
    <n v="3.7726693136292462E-9"/>
    <n v="9.5881259239944548E-9"/>
    <n v="7.2928476948287495E-9"/>
    <n v="-1.6093809523809382E-9"/>
    <n v="-4.1614642857142764E-9"/>
    <n v="-3.1510952380943983E-9"/>
    <n v="1.0826667142857144E-6"/>
    <n v="1.0395732142857142E-6"/>
    <n v="1.0750574285714235E-6"/>
    <m/>
    <m/>
    <m/>
    <m/>
    <m/>
    <m/>
    <m/>
    <m/>
    <m/>
  </r>
  <r>
    <x v="76"/>
    <x v="3"/>
    <n v="7.3458612499999988E-7"/>
    <n v="6.8010387499999972E-7"/>
    <n v="7.361719999999999E-7"/>
    <n v="2.3475858577215992E-9"/>
    <n v="5.2117300495494105E-9"/>
    <n v="3.3993269186709139E-9"/>
    <n v="-9.5053571428565793E-10"/>
    <n v="-2.2670119047619636E-9"/>
    <n v="-1.4453095238095637E-9"/>
    <n v="7.3886353571428531E-7"/>
    <n v="6.9030542857142852E-7"/>
    <n v="7.4267589285714293E-7"/>
    <m/>
    <m/>
    <m/>
    <m/>
    <m/>
    <m/>
    <m/>
    <m/>
    <m/>
  </r>
  <r>
    <x v="76"/>
    <x v="4"/>
    <n v="4.0381000000000001E-7"/>
    <n v="4.13435E-7"/>
    <n v="4.47997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7"/>
    <x v="0"/>
    <n v="3.2009538749999987E-6"/>
    <n v="3.2777349999999999E-6"/>
    <n v="3.1215482499999992E-6"/>
    <n v="2.0584424484530696E-8"/>
    <n v="1.8312393344399313E-8"/>
    <n v="2.4775433905131424E-8"/>
    <n v="-8.8957499999996613E-9"/>
    <n v="2.8749999999999716E-9"/>
    <n v="-1.070819047619085E-8"/>
    <n v="3.2409847499999974E-6"/>
    <n v="3.2647974999999999E-6"/>
    <n v="3.1697351071428579E-6"/>
    <n v="-6.746000749999995E-7"/>
    <n v="-6.8991794999999995E-7"/>
    <n v="-6.3829333749999991E-7"/>
    <n v="3.4562777749999977E-6"/>
    <n v="3.5182055249999992E-6"/>
    <n v="3.3498185124999984E-6"/>
    <n v="0.97365288289027574"/>
    <n v="0.97872236266404844"/>
    <n v="0.97700526374832541"/>
  </r>
  <r>
    <x v="77"/>
    <x v="1"/>
    <n v="1.7904603749999974E-6"/>
    <n v="1.813100374999999E-6"/>
    <n v="1.7668357499999986E-6"/>
    <n v="7.8596378087256463E-9"/>
    <n v="7.7825519744102616E-9"/>
    <n v="1.1963445299640308E-8"/>
    <n v="-3.3749642857135678E-9"/>
    <n v="-3.3437500000005933E-9"/>
    <n v="-5.1874999999996527E-9"/>
    <n v="1.8056477142857084E-6"/>
    <n v="1.8281472500000017E-6"/>
    <n v="1.790179499999997E-6"/>
    <m/>
    <m/>
    <m/>
    <m/>
    <m/>
    <m/>
    <m/>
    <m/>
    <m/>
  </r>
  <r>
    <x v="77"/>
    <x v="2"/>
    <n v="1.0816041249999987E-6"/>
    <n v="1.0679051249999986E-6"/>
    <n v="1.0928696249999977E-6"/>
    <n v="4.4923161464167856E-9"/>
    <n v="4.6563791576052985E-9"/>
    <n v="6.8792594793627618E-9"/>
    <n v="-1.9478928571420379E-9"/>
    <n v="-1.9765595238098843E-9"/>
    <n v="-2.9582976190485737E-9"/>
    <n v="1.0903696428571378E-6"/>
    <n v="1.0767996428571431E-6"/>
    <n v="1.1061819642857162E-6"/>
    <m/>
    <m/>
    <m/>
    <m/>
    <m/>
    <m/>
    <m/>
    <m/>
    <m/>
  </r>
  <r>
    <x v="77"/>
    <x v="3"/>
    <n v="7.32371375E-7"/>
    <n v="6.9764487499999962E-7"/>
    <n v="7.5987887499999973E-7"/>
    <n v="3.043733806425097E-9"/>
    <n v="2.8490419634282273E-9"/>
    <n v="3.2790508320816099E-9"/>
    <n v="-1.3202500000000011E-9"/>
    <n v="-1.2057261904761526E-9"/>
    <n v="-1.3177261904761623E-9"/>
    <n v="7.3831250000000001E-7"/>
    <n v="7.0307064285714229E-7"/>
    <n v="7.6580864285714244E-7"/>
    <m/>
    <m/>
    <m/>
    <m/>
    <m/>
    <m/>
    <m/>
    <m/>
    <m/>
  </r>
  <r>
    <x v="77"/>
    <x v="4"/>
    <n v="3.5699799999999998E-7"/>
    <n v="3.8587299999999998E-7"/>
    <n v="4.33559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8"/>
    <x v="0"/>
    <n v="3.2234849999999995E-6"/>
    <n v="3.3361409999999977E-6"/>
    <n v="3.0806422500000004E-6"/>
    <n v="1.9702077936095958E-8"/>
    <n v="1.574840791159226E-8"/>
    <n v="3.0935148269201807E-8"/>
    <n v="-8.4999999999999884E-9"/>
    <n v="-6.8124761904747519E-9"/>
    <n v="-1.335416666666666E-8"/>
    <n v="3.2617349999999995E-6"/>
    <n v="3.3667971428571339E-6"/>
    <n v="3.1407360000000004E-6"/>
    <n v="-6.8392836249999973E-7"/>
    <n v="-7.0729364999999929E-7"/>
    <n v="-6.4211321249999987E-7"/>
    <n v="3.4857856874999985E-6"/>
    <n v="3.5702805749999965E-6"/>
    <n v="3.3242493874999989E-6"/>
    <n v="0.97298567042203776"/>
    <n v="0.98088305656500874"/>
    <n v="0.97296236137970615"/>
  </r>
  <r>
    <x v="78"/>
    <x v="1"/>
    <n v="1.8015072499999986E-6"/>
    <n v="1.8124446249999972E-6"/>
    <n v="1.7303044999999985E-6"/>
    <n v="6.4361068152647578E-9"/>
    <n v="7.1207063718698476E-9"/>
    <n v="1.088487339154841E-8"/>
    <n v="-2.8019523809522595E-9"/>
    <n v="-3.0518928571431033E-9"/>
    <n v="-4.7083333333341737E-9"/>
    <n v="1.8141160357142838E-6"/>
    <n v="1.8261781428571411E-6"/>
    <n v="1.7514920000000022E-6"/>
    <m/>
    <m/>
    <m/>
    <m/>
    <m/>
    <m/>
    <m/>
    <m/>
    <m/>
  </r>
  <r>
    <x v="78"/>
    <x v="2"/>
    <n v="1.0788151249999988E-6"/>
    <n v="1.0495573749999987E-6"/>
    <n v="1.0721431249999989E-6"/>
    <n v="4.3057674530088481E-9"/>
    <n v="4.2247771816220559E-9"/>
    <n v="4.8961281498108403E-9"/>
    <n v="-1.8177261904767924E-9"/>
    <n v="-1.7812499999991791E-9"/>
    <n v="-2.0990119047615436E-9"/>
    <n v="1.0869948928571444E-6"/>
    <n v="1.0575729999999951E-6"/>
    <n v="1.0815886785714257E-6"/>
    <m/>
    <m/>
    <m/>
    <m/>
    <m/>
    <m/>
    <m/>
    <m/>
    <m/>
  </r>
  <r>
    <x v="78"/>
    <x v="3"/>
    <n v="7.2319762499999966E-7"/>
    <n v="6.7592012500000001E-7"/>
    <n v="7.4246087499999994E-7"/>
    <n v="1.6884257414449912E-9"/>
    <n v="2.8296061756671829E-9"/>
    <n v="3.4401949958359859E-9"/>
    <n v="-6.808928571427264E-10"/>
    <n v="-1.1965595238094382E-9"/>
    <n v="-1.4792499999999976E-9"/>
    <n v="7.2626164285714188E-7"/>
    <n v="6.8130464285714244E-7"/>
    <n v="7.4911749999999991E-7"/>
    <m/>
    <m/>
    <m/>
    <m/>
    <m/>
    <m/>
    <m/>
    <m/>
    <m/>
  </r>
  <r>
    <x v="78"/>
    <x v="4"/>
    <n v="3.4299799999999999E-7"/>
    <n v="3.6793500000000002E-7"/>
    <n v="3.6399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79"/>
    <x v="0"/>
    <n v="3.1357671249999989E-6"/>
    <n v="3.3271724999999986E-6"/>
    <n v="3.0922358749999996E-6"/>
    <n v="1.0332423184295864E-8"/>
    <n v="1.2672404813215255E-8"/>
    <n v="2.1072572519969474E-8"/>
    <n v="-4.2292261904758378E-9"/>
    <n v="-5.4583333333334533E-9"/>
    <n v="-9.0832499999999765E-9"/>
    <n v="3.1547986428571404E-6"/>
    <n v="3.3517349999999991E-6"/>
    <n v="3.1331104999999997E-6"/>
    <n v="-6.6432584999999947E-7"/>
    <n v="-7.0458798749999925E-7"/>
    <n v="-6.3239246249999968E-7"/>
    <n v="3.3965775749999969E-6"/>
    <n v="3.5713154374999968E-6"/>
    <n v="3.303733262499998E-6"/>
    <n v="0.97132577703715084"/>
    <n v="0.97893589425820482"/>
    <n v="0.98029453252627319"/>
  </r>
  <r>
    <x v="79"/>
    <x v="1"/>
    <n v="1.7641012499999965E-6"/>
    <n v="1.8292878749999959E-6"/>
    <n v="1.7364294999999973E-6"/>
    <n v="5.7617259946569196E-9"/>
    <n v="8.391992439785863E-9"/>
    <n v="1.2265615047766775E-8"/>
    <n v="-2.489595238095358E-9"/>
    <n v="-3.5312500000010776E-9"/>
    <n v="-5.333333333333343E-9"/>
    <n v="1.7753044285714255E-6"/>
    <n v="1.8451785000000007E-6"/>
    <n v="1.7604294999999974E-6"/>
    <m/>
    <m/>
    <m/>
    <m/>
    <m/>
    <m/>
    <m/>
    <m/>
    <m/>
  </r>
  <r>
    <x v="79"/>
    <x v="2"/>
    <n v="1.0617527499999963E-6"/>
    <n v="1.0667289999999988E-6"/>
    <n v="1.0463853749999998E-6"/>
    <n v="3.4129862565659275E-9"/>
    <n v="3.6783448383729754E-9"/>
    <n v="5.6355524338235778E-9"/>
    <n v="-1.4062380952386978E-9"/>
    <n v="-1.5416666666658421E-9"/>
    <n v="-2.4165833333333262E-9"/>
    <n v="1.0680808214285705E-6"/>
    <n v="1.0736664999999951E-6"/>
    <n v="1.0572599999999998E-6"/>
    <m/>
    <m/>
    <m/>
    <m/>
    <m/>
    <m/>
    <m/>
    <m/>
    <m/>
  </r>
  <r>
    <x v="79"/>
    <x v="3"/>
    <n v="7.2038099999999981E-7"/>
    <n v="6.913829999999997E-7"/>
    <n v="7.1848062499999969E-7"/>
    <n v="2.3175665578359204E-9"/>
    <n v="2.0931004514833734E-9"/>
    <n v="3.1647706053324548E-9"/>
    <n v="-9.7007142857137461E-10"/>
    <n v="-8.1252380952383091E-10"/>
    <n v="-1.359369047619138E-9"/>
    <n v="7.2474632142857095E-7"/>
    <n v="6.9503935714285693E-7"/>
    <n v="7.2459778571428576E-7"/>
    <m/>
    <m/>
    <m/>
    <m/>
    <m/>
    <m/>
    <m/>
    <m/>
    <m/>
  </r>
  <r>
    <x v="79"/>
    <x v="4"/>
    <n v="3.3599799999999999E-7"/>
    <n v="3.7318499999999999E-7"/>
    <n v="4.39248000000000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0"/>
    <x v="0"/>
    <n v="3.1585166249999987E-6"/>
    <n v="3.3249850000000002E-6"/>
    <n v="3.0368922499999976E-6"/>
    <n v="2.0303469536864683E-8"/>
    <n v="1.3779513779520683E-8"/>
    <n v="2.5614307982792651E-8"/>
    <n v="-8.7290595238096452E-9"/>
    <n v="-5.9583333333333395E-9"/>
    <n v="-1.114583333333215E-8"/>
    <n v="3.1977973928571423E-6"/>
    <n v="3.3517975000000001E-6"/>
    <n v="3.0870484999999924E-6"/>
    <n v="-6.6570388749999958E-7"/>
    <n v="-6.9298602500000021E-7"/>
    <n v="-6.1543819999999962E-7"/>
    <n v="3.4095326874999978E-6"/>
    <n v="3.5438049250000002E-6"/>
    <n v="3.2353730249999977E-6"/>
    <n v="0.9737694024123883"/>
    <n v="0.9827917941122033"/>
    <n v="0.98195350981442264"/>
  </r>
  <r>
    <x v="80"/>
    <x v="1"/>
    <n v="1.7633357499999985E-6"/>
    <n v="1.80883475E-6"/>
    <n v="1.7004451249999987E-6"/>
    <n v="6.6888871224975433E-9"/>
    <n v="7.587188523260725E-9"/>
    <n v="9.4942288185686189E-9"/>
    <n v="-2.8750000000003496E-9"/>
    <n v="-3.208333333333312E-9"/>
    <n v="-4.1145833333325062E-9"/>
    <n v="1.77627325E-6"/>
    <n v="1.8232722499999999E-6"/>
    <n v="1.718960749999995E-6"/>
    <m/>
    <m/>
    <m/>
    <m/>
    <m/>
    <m/>
    <m/>
    <m/>
    <m/>
  </r>
  <r>
    <x v="80"/>
    <x v="2"/>
    <n v="1.0669206249999988E-6"/>
    <n v="1.073155E-6"/>
    <n v="1.040479125E-6"/>
    <n v="3.4792808501726709E-9"/>
    <n v="3.1858489449438372E-9"/>
    <n v="4.2174782879553504E-9"/>
    <n v="-1.3567023809527255E-9"/>
    <n v="-1.2577857142857005E-9"/>
    <n v="-1.7603214285714214E-9"/>
    <n v="1.0730257857142861E-6"/>
    <n v="1.0788150357142857E-6"/>
    <n v="1.0484005714285714E-6"/>
    <m/>
    <m/>
    <m/>
    <m/>
    <m/>
    <m/>
    <m/>
    <m/>
    <m/>
  </r>
  <r>
    <x v="80"/>
    <x v="3"/>
    <n v="7.2333412499999993E-7"/>
    <n v="7.0557449999999979E-7"/>
    <n v="7.1510362499999996E-7"/>
    <n v="1.9054347560005716E-9"/>
    <n v="3.1391234843503976E-9"/>
    <n v="1.9758701208265348E-9"/>
    <n v="-7.1482142857142018E-10"/>
    <n v="-1.3385238095238311E-9"/>
    <n v="-7.3832142857143608E-10"/>
    <n v="7.2655082142857132E-7"/>
    <n v="7.1159785714285703E-7"/>
    <n v="7.1842607142857146E-7"/>
    <m/>
    <m/>
    <m/>
    <m/>
    <m/>
    <m/>
    <m/>
    <m/>
    <m/>
  </r>
  <r>
    <x v="80"/>
    <x v="4"/>
    <n v="3.4999799999999998E-7"/>
    <n v="4.1168499999999902E-7"/>
    <n v="4.52371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1"/>
    <x v="0"/>
    <n v="3.1147669999999991E-6"/>
    <n v="7.6299624999999989E-7"/>
    <n v="3.135548124999996E-6"/>
    <n v="1.9768731035399671E-8"/>
    <n v="1.2184767745196253E-7"/>
    <n v="2.6823132802848546E-8"/>
    <n v="-8.4791428571425121E-9"/>
    <n v="-4.9999738095238089E-8"/>
    <n v="-1.1583202380951551E-8"/>
    <n v="3.1529231428571404E-6"/>
    <n v="9.8799507142857127E-7"/>
    <n v="3.1876725357142779E-6"/>
    <n v="-6.4046837499999989E-7"/>
    <n v="-5.5292950000000001E-8"/>
    <n v="-6.3048802499999885E-7"/>
    <n v="3.3198590249999997E-6"/>
    <n v="8.3295627499999968E-7"/>
    <n v="3.328177199999995E-6"/>
    <n v="0.98174347134466688"/>
    <n v="3.9891773975537378E-2"/>
    <n v="0.98401189238911002"/>
  </r>
  <r>
    <x v="81"/>
    <x v="1"/>
    <n v="1.7218276250000001E-6"/>
    <n v="4.8299737499999998E-7"/>
    <n v="1.754476374999996E-6"/>
    <n v="6.8827859718557892E-9"/>
    <n v="2.711039930053364E-8"/>
    <n v="8.0959667572452373E-9"/>
    <n v="-2.9636309523809504E-9"/>
    <n v="-9.9998214285714283E-9"/>
    <n v="-3.4687500000010791E-9"/>
    <n v="1.7351639642857144E-6"/>
    <n v="5.2799657142857137E-7"/>
    <n v="1.7700857500000008E-6"/>
    <m/>
    <m/>
    <m/>
    <m/>
    <m/>
    <m/>
    <m/>
    <m/>
    <m/>
  </r>
  <r>
    <x v="81"/>
    <x v="2"/>
    <n v="1.0281199999999999E-6"/>
    <n v="9.6933112499999864E-7"/>
    <n v="1.0685337499999988E-6"/>
    <n v="3.8683281918678657E-9"/>
    <n v="3.1752661856505655E-7"/>
    <n v="4.3922997891182523E-9"/>
    <n v="-1.6717857142856984E-9"/>
    <n v="6.814029761904751E-8"/>
    <n v="-1.900999999999399E-9"/>
    <n v="1.0356430357142855E-6"/>
    <n v="6.6269978571428487E-7"/>
    <n v="1.0770882499999962E-6"/>
    <m/>
    <m/>
    <m/>
    <m/>
    <m/>
    <m/>
    <m/>
    <m/>
    <m/>
  </r>
  <r>
    <x v="81"/>
    <x v="3"/>
    <n v="7.0843187499999986E-7"/>
    <n v="7.8406437499999977E-7"/>
    <n v="7.293223749999999E-7"/>
    <n v="2.3707647731004422E-9"/>
    <n v="4.8553580696352216E-9"/>
    <n v="2.8295940935715105E-9"/>
    <n v="-1.0142976190475367E-9"/>
    <n v="-2.1081547619046153E-9"/>
    <n v="-1.1548928571428227E-9"/>
    <n v="7.1299621428571376E-7"/>
    <n v="7.9355107142857059E-7"/>
    <n v="7.3451939285714256E-7"/>
    <m/>
    <m/>
    <m/>
    <m/>
    <m/>
    <m/>
    <m/>
    <m/>
    <m/>
  </r>
  <r>
    <x v="81"/>
    <x v="4"/>
    <n v="4.1912299999999999E-7"/>
    <n v="3.3599799999999999E-7"/>
    <n v="4.95684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2"/>
    <x v="0"/>
    <n v="3.2556412499999976E-6"/>
    <n v="3.3739843749999974E-6"/>
    <n v="3.136860624999996E-6"/>
    <n v="1.9564371915231701E-8"/>
    <n v="1.646260156337486E-8"/>
    <n v="2.410592445820017E-8"/>
    <n v="-8.39583333333332E-9"/>
    <n v="-7.1248214285721504E-9"/>
    <n v="-1.0416535714286561E-8"/>
    <n v="3.2934224999999974E-6"/>
    <n v="3.406046071428572E-6"/>
    <n v="3.1837350357142853E-6"/>
    <n v="-6.8782762499999952E-7"/>
    <n v="-7.1788102499999929E-7"/>
    <n v="-6.4476143749999924E-7"/>
    <n v="3.5046091749999981E-6"/>
    <n v="3.6259080999999971E-6"/>
    <n v="3.340449062499996E-6"/>
    <n v="0.97557614056750319"/>
    <n v="0.9782135960489573"/>
    <n v="0.98233927218882888"/>
  </r>
  <r>
    <x v="82"/>
    <x v="1"/>
    <n v="1.7872886249999991E-6"/>
    <n v="1.8491941249999972E-6"/>
    <n v="1.7200232499999986E-6"/>
    <n v="5.8357892126403677E-9"/>
    <n v="7.5389451091878933E-9"/>
    <n v="7.3566376278508011E-9"/>
    <n v="-2.5311785714284478E-9"/>
    <n v="-3.2812499999992816E-9"/>
    <n v="-3.145833333333687E-9"/>
    <n v="1.7986789285714271E-6"/>
    <n v="1.863959749999994E-6"/>
    <n v="1.7341795000000002E-6"/>
    <m/>
    <m/>
    <m/>
    <m/>
    <m/>
    <m/>
    <m/>
    <m/>
    <m/>
  </r>
  <r>
    <x v="82"/>
    <x v="2"/>
    <n v="1.0854047499999999E-6"/>
    <n v="1.078979E-6"/>
    <n v="1.0429947499999988E-6"/>
    <n v="3.8894291274555436E-9"/>
    <n v="4.6132013829877686E-9"/>
    <n v="3.6472913836838287E-9"/>
    <n v="-1.6380952380952149E-9"/>
    <n v="-1.9791428571428679E-9"/>
    <n v="-1.541666666666296E-9"/>
    <n v="1.0927761785714283E-6"/>
    <n v="1.087885142857143E-6"/>
    <n v="1.049932249999997E-6"/>
    <m/>
    <m/>
    <m/>
    <m/>
    <m/>
    <m/>
    <m/>
    <m/>
    <m/>
  </r>
  <r>
    <x v="82"/>
    <x v="3"/>
    <n v="7.3429887499999995E-7"/>
    <n v="6.9998262499999994E-7"/>
    <n v="7.1576012499999987E-7"/>
    <n v="1.709396855436099E-9"/>
    <n v="3.4862573032372386E-9"/>
    <n v="2.5430181103120161E-9"/>
    <n v="-6.6536904761898755E-10"/>
    <n v="-1.4647499999999993E-9"/>
    <n v="-1.0898214285714194E-9"/>
    <n v="7.3729303571428537E-7"/>
    <n v="7.0657399999999996E-7"/>
    <n v="7.2066432142857125E-7"/>
    <m/>
    <m/>
    <m/>
    <m/>
    <m/>
    <m/>
    <m/>
    <m/>
    <m/>
  </r>
  <r>
    <x v="82"/>
    <x v="4"/>
    <n v="3.4299799999999999E-7"/>
    <n v="3.59185E-7"/>
    <n v="4.15184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3"/>
    <x v="0"/>
    <n v="3.2040162499999975E-6"/>
    <n v="3.3853594999999973E-6"/>
    <n v="3.1440794999999986E-6"/>
    <n v="1.5416832065555458E-8"/>
    <n v="2.0389243493813054E-8"/>
    <n v="2.5161671158729082E-8"/>
    <n v="-6.6458333333338188E-9"/>
    <n v="-8.8748571428571217E-9"/>
    <n v="-1.0854047619047729E-8"/>
    <n v="3.2339224999999995E-6"/>
    <n v="3.4252963571428545E-6"/>
    <n v="3.1929227142857135E-6"/>
    <n v="-6.7966824999999931E-7"/>
    <n v="-7.3199306249999928E-7"/>
    <n v="-6.5572758749999968E-7"/>
    <n v="3.4449616749999967E-6"/>
    <n v="3.6392874374999969E-6"/>
    <n v="3.3796776874999985E-6"/>
    <n v="0.97692224428665486"/>
    <n v="0.97790879500760164"/>
    <n v="0.97579995611794745"/>
  </r>
  <r>
    <x v="83"/>
    <x v="1"/>
    <n v="1.7564451249999987E-6"/>
    <n v="1.8166006249999989E-6"/>
    <n v="1.7380701250000003E-6"/>
    <n v="5.0443104939497306E-9"/>
    <n v="8.9704183004122763E-9"/>
    <n v="9.5444964303715347E-9"/>
    <n v="-2.1562499999996384E-9"/>
    <n v="-3.9061071428570371E-9"/>
    <n v="-4.1354166666666669E-9"/>
    <n v="1.7661482499999971E-6"/>
    <n v="1.8341781071428555E-6"/>
    <n v="1.7566795000000002E-6"/>
    <m/>
    <m/>
    <m/>
    <m/>
    <m/>
    <m/>
    <m/>
    <m/>
    <m/>
  </r>
  <r>
    <x v="83"/>
    <x v="2"/>
    <n v="1.0366511249999987E-6"/>
    <n v="1.0411901249999987E-6"/>
    <n v="1.0753697500000001E-6"/>
    <n v="3.4552886434237114E-9"/>
    <n v="4.2875458434148442E-9"/>
    <n v="4.3857493017156982E-9"/>
    <n v="-1.4687499999996459E-9"/>
    <n v="-1.8072500000003455E-9"/>
    <n v="-1.874928571428559E-9"/>
    <n v="1.0432604999999971E-6"/>
    <n v="1.0493227500000002E-6"/>
    <n v="1.0838069285714286E-6"/>
    <m/>
    <m/>
    <m/>
    <m/>
    <m/>
    <m/>
    <m/>
    <m/>
    <m/>
  </r>
  <r>
    <x v="83"/>
    <x v="3"/>
    <n v="6.975491250000001E-7"/>
    <n v="6.7939299999999992E-7"/>
    <n v="7.409572499999997E-7"/>
    <n v="1.3867053073292016E-9"/>
    <n v="2.9606672812053715E-9"/>
    <n v="2.7371092757688665E-9"/>
    <n v="-5.6122619047618619E-10"/>
    <n v="-1.2512857142857138E-9"/>
    <n v="-1.1692619047619052E-9"/>
    <n v="7.0007464285714292E-7"/>
    <n v="6.8502378571428562E-7"/>
    <n v="7.4621892857142822E-7"/>
    <m/>
    <m/>
    <m/>
    <m/>
    <m/>
    <m/>
    <m/>
    <m/>
    <m/>
  </r>
  <r>
    <x v="83"/>
    <x v="4"/>
    <n v="3.3512299999999998E-7"/>
    <n v="2.9399800000000001E-7"/>
    <n v="3.6399799999999997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4"/>
    <x v="0"/>
    <n v="3.2829849999999966E-6"/>
    <n v="3.387984249999999E-6"/>
    <n v="3.1092983750000002E-6"/>
    <n v="1.641645515938293E-8"/>
    <n v="2.2833644314641119E-8"/>
    <n v="3.4278674813714351E-8"/>
    <n v="-7.0833333333336888E-9"/>
    <n v="-9.9165238095241567E-9"/>
    <n v="-1.4791583333333328E-8"/>
    <n v="3.3148599999999983E-6"/>
    <n v="3.4326086071428576E-6"/>
    <n v="3.1758605000000002E-6"/>
    <n v="-6.8606664999999907E-7"/>
    <n v="-7.1222366249999963E-7"/>
    <n v="-6.463363625000001E-7"/>
    <n v="3.5078684499999954E-6"/>
    <n v="3.5952533874999982E-6"/>
    <n v="3.3041858375E-6"/>
    <n v="0.98084234507572565"/>
    <n v="0.98497354591977138"/>
    <n v="0.98376586865857352"/>
  </r>
  <r>
    <x v="84"/>
    <x v="1"/>
    <n v="1.7903508749999973E-6"/>
    <n v="1.7873981249999974E-6"/>
    <n v="1.6744138749999986E-6"/>
    <n v="5.5416158392075016E-9"/>
    <n v="8.9421771040019612E-9"/>
    <n v="1.0553979088920948E-8"/>
    <n v="-2.3437738095230781E-9"/>
    <n v="-3.854226190475243E-9"/>
    <n v="-4.5729166666667841E-9"/>
    <n v="1.8008978571428512E-6"/>
    <n v="1.804742142857136E-6"/>
    <n v="1.694991999999999E-6"/>
    <m/>
    <m/>
    <m/>
    <m/>
    <m/>
    <m/>
    <m/>
    <m/>
    <m/>
  </r>
  <r>
    <x v="84"/>
    <x v="2"/>
    <n v="1.0678502499999989E-6"/>
    <n v="1.0487096249999986E-6"/>
    <n v="9.9052249999999997E-7"/>
    <n v="2.6990257385768709E-9"/>
    <n v="4.6269569086356334E-9"/>
    <n v="4.815512122298124E-9"/>
    <n v="-1.1171904761903678E-9"/>
    <n v="-1.9766547619046308E-9"/>
    <n v="-2.0546904761904848E-9"/>
    <n v="1.0728776071428556E-6"/>
    <n v="1.0576045714285695E-6"/>
    <n v="9.9976860714285707E-7"/>
    <m/>
    <m/>
    <m/>
    <m/>
    <m/>
    <m/>
    <m/>
    <m/>
    <m/>
  </r>
  <r>
    <x v="84"/>
    <x v="3"/>
    <n v="7.1865837499999967E-7"/>
    <n v="6.9651000000000009E-7"/>
    <n v="6.7365099999999992E-7"/>
    <n v="1.8277201603020039E-9"/>
    <n v="2.4878618832242225E-9"/>
    <n v="2.5320011848339192E-9"/>
    <n v="-6.7058333333324951E-10"/>
    <n v="-1.0117380952380898E-9"/>
    <n v="-1.0378095238095335E-9"/>
    <n v="7.2167599999999924E-7"/>
    <n v="7.0106282142857153E-7"/>
    <n v="6.7832114285714278E-7"/>
    <m/>
    <m/>
    <m/>
    <m/>
    <m/>
    <m/>
    <m/>
    <m/>
    <m/>
  </r>
  <r>
    <x v="84"/>
    <x v="4"/>
    <n v="3.8849800000000002E-7"/>
    <n v="3.7230999999999998E-7"/>
    <n v="3.7799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5"/>
    <x v="0"/>
    <n v="3.1012046250000002E-6"/>
    <n v="3.3173284999999975E-6"/>
    <n v="3.0169860000000001E-6"/>
    <n v="1.6309650616563722E-8"/>
    <n v="1.4847502163662925E-8"/>
    <n v="2.7405804585890199E-8"/>
    <n v="-6.8957976190476511E-9"/>
    <n v="-6.3540952380950065E-9"/>
    <n v="-1.1791666666666668E-8"/>
    <n v="3.1322357142857148E-6"/>
    <n v="3.3459219285714249E-6"/>
    <n v="3.0700485E-6"/>
    <n v="-6.4568287499999973E-7"/>
    <n v="-7.1137313749999947E-7"/>
    <n v="-6.1759267499999992E-7"/>
    <n v="3.3572954499999986E-6"/>
    <n v="3.5704661624999979E-6"/>
    <n v="3.2503569749999993E-6"/>
    <n v="0.97078225032068166"/>
    <n v="0.97698771654754524"/>
    <n v="0.97462210482999523"/>
  </r>
  <r>
    <x v="85"/>
    <x v="1"/>
    <n v="1.7698981249999975E-6"/>
    <n v="1.7995384999999987E-6"/>
    <n v="1.7301951249999974E-6"/>
    <n v="4.4987741507396015E-9"/>
    <n v="7.8009741378874378E-9"/>
    <n v="8.8038382742627851E-9"/>
    <n v="-1.7499166666657044E-9"/>
    <n v="-3.3437142857139402E-9"/>
    <n v="-3.8020833333333306E-9"/>
    <n v="1.7777727499999932E-6"/>
    <n v="1.8145852142857115E-6"/>
    <n v="1.7473044999999975E-6"/>
    <m/>
    <m/>
    <m/>
    <m/>
    <m/>
    <m/>
    <m/>
    <m/>
    <m/>
  </r>
  <r>
    <x v="85"/>
    <x v="2"/>
    <n v="1.0944007499999988E-6"/>
    <n v="1.058963625E-6"/>
    <n v="1.0777212500000001E-6"/>
    <n v="3.0072698478012378E-9"/>
    <n v="4.0308144318952533E-9"/>
    <n v="5.163778649158025E-9"/>
    <n v="-1.2812380952374961E-9"/>
    <n v="-1.7136309523809547E-9"/>
    <n v="-2.2344761904762005E-9"/>
    <n v="1.1001663214285675E-6"/>
    <n v="1.0666749642857143E-6"/>
    <n v="1.087776392857143E-6"/>
    <m/>
    <m/>
    <m/>
    <m/>
    <m/>
    <m/>
    <m/>
    <m/>
    <m/>
  </r>
  <r>
    <x v="85"/>
    <x v="3"/>
    <n v="7.559826249999998E-7"/>
    <n v="6.9134212499999987E-7"/>
    <n v="7.3774437499999998E-7"/>
    <n v="1.1697752922570615E-9"/>
    <n v="2.6518143523585954E-9"/>
    <n v="2.1781803149360845E-9"/>
    <n v="-5.0655952380954576E-10"/>
    <n v="-1.1210595238095274E-9"/>
    <n v="-9.205595238095312E-10"/>
    <n v="7.5826214285714271E-7"/>
    <n v="6.9638689285714272E-7"/>
    <n v="7.4188689285714285E-7"/>
    <m/>
    <m/>
    <m/>
    <m/>
    <m/>
    <m/>
    <m/>
    <m/>
    <m/>
  </r>
  <r>
    <x v="85"/>
    <x v="4"/>
    <n v="3.7974799999999999E-7"/>
    <n v="3.1456100000000001E-7"/>
    <n v="4.2524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6"/>
    <x v="0"/>
    <n v="3.2307037499999976E-6"/>
    <n v="3.3744217499999989E-6"/>
    <n v="3.1784226250000002E-6"/>
    <n v="1.4574398304476508E-8"/>
    <n v="8.0549169882439487E-9"/>
    <n v="2.3766209931000216E-8"/>
    <n v="-6.270833333333813E-9"/>
    <n v="-2.7498809523801273E-9"/>
    <n v="-8.1249404761904606E-9"/>
    <n v="3.2589224999999997E-6"/>
    <n v="3.3867962142857097E-6"/>
    <n v="3.2149848571428573E-6"/>
    <n v="-6.7588797499999932E-7"/>
    <n v="-7.2134397499999952E-7"/>
    <n v="-6.4119447499999997E-7"/>
    <n v="3.451517324999997E-6"/>
    <n v="3.6203365249999976E-6"/>
    <n v="3.3805225499999991E-6"/>
    <n v="0.98115374230669972"/>
    <n v="0.97948858094419522"/>
    <n v="0.98283258998848455"/>
  </r>
  <r>
    <x v="86"/>
    <x v="1"/>
    <n v="1.7571013749999978E-6"/>
    <n v="1.8261159999999962E-6"/>
    <n v="1.7782107499999989E-6"/>
    <n v="4.0909759207756972E-9"/>
    <n v="7.3987963548175514E-9"/>
    <n v="1.1786139568895104E-8"/>
    <n v="-1.7395833333328445E-9"/>
    <n v="-3.1458333333351263E-9"/>
    <n v="-5.1041666666660812E-9"/>
    <n v="1.7649294999999957E-6"/>
    <n v="1.8402722500000044E-6"/>
    <n v="1.8011794999999964E-6"/>
    <m/>
    <m/>
    <m/>
    <m/>
    <m/>
    <m/>
    <m/>
    <m/>
    <m/>
  </r>
  <r>
    <x v="86"/>
    <x v="2"/>
    <n v="1.0515807500000001E-6"/>
    <n v="1.0598384999999999E-6"/>
    <n v="1.0905729999999973E-6"/>
    <n v="2.7054160377842521E-9"/>
    <n v="4.6866791014533707E-9"/>
    <n v="7.0367230121681178E-9"/>
    <n v="-1.1407142857143048E-9"/>
    <n v="-2.0208809523809431E-9"/>
    <n v="-1.2604523809528591E-9"/>
    <n v="1.0567139642857144E-6"/>
    <n v="1.0689324642857142E-6"/>
    <n v="1.0962450357142853E-6"/>
    <m/>
    <m/>
    <m/>
    <m/>
    <m/>
    <m/>
    <m/>
    <m/>
    <m/>
  </r>
  <r>
    <x v="86"/>
    <x v="3"/>
    <n v="7.0013312499999986E-7"/>
    <n v="6.8077374999999997E-7"/>
    <n v="7.5186724999999995E-7"/>
    <n v="1.5261519778104222E-9"/>
    <n v="3.1763334896543882E-9"/>
    <n v="3.4512908364118051E-9"/>
    <n v="-6.380357142856509E-10"/>
    <n v="-1.3619047619047646E-9"/>
    <n v="5.7428571428567224E-11"/>
    <n v="7.0300428571428527E-7"/>
    <n v="6.8690232142857145E-7"/>
    <n v="7.5160882142857141E-7"/>
    <m/>
    <m/>
    <m/>
    <m/>
    <m/>
    <m/>
    <m/>
    <m/>
    <m/>
  </r>
  <r>
    <x v="86"/>
    <x v="4"/>
    <n v="3.7974799999999999E-7"/>
    <n v="3.40373E-7"/>
    <n v="4.8562200000000003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7"/>
    <x v="0"/>
    <n v="3.3214847499999977E-6"/>
    <n v="3.5074212499999961E-6"/>
    <n v="2.3869888749999964E-6"/>
    <n v="1.2919118591742125E-8"/>
    <n v="2.4906786086062551E-7"/>
    <n v="7.9195633560882687E-8"/>
    <n v="-5.5832857142855022E-9"/>
    <n v="-4.2791476190477992E-8"/>
    <n v="-1.6583250000000325E-8"/>
    <n v="3.3466095357142824E-6"/>
    <n v="3.6999828928571469E-6"/>
    <n v="2.461613499999998E-6"/>
    <n v="-6.9125092499999938E-7"/>
    <n v="-7.2336742499999907E-7"/>
    <n v="-3.5477817499999926E-7"/>
    <n v="3.5514375499999967E-6"/>
    <n v="3.7276221749999955E-6"/>
    <n v="2.3971171249999967E-6"/>
    <n v="0.98026706596469615"/>
    <n v="0.98389724322571626"/>
    <n v="0.98034008308299858"/>
  </r>
  <r>
    <x v="87"/>
    <x v="1"/>
    <n v="1.8243659999999964E-6"/>
    <n v="1.9260847499999988E-6"/>
    <n v="1.4861804999999998E-6"/>
    <n v="5.2863326134486882E-9"/>
    <n v="1.4228842571957531E-8"/>
    <n v="9.2083097661840211E-9"/>
    <n v="-2.2916666666672749E-9"/>
    <n v="-6.1666666666675003E-9"/>
    <n v="-3.5000000000000057E-9"/>
    <n v="1.8346784999999991E-6"/>
    <n v="1.9538347500000024E-6"/>
    <n v="1.5019304999999999E-6"/>
    <m/>
    <m/>
    <m/>
    <m/>
    <m/>
    <m/>
    <m/>
    <m/>
    <m/>
  </r>
  <r>
    <x v="87"/>
    <x v="2"/>
    <n v="1.0946198750000001E-6"/>
    <n v="1.1267754999999975E-6"/>
    <n v="1.0303621249999988E-6"/>
    <n v="2.5417959417260875E-9"/>
    <n v="9.2107948761228506E-9"/>
    <n v="8.2183481679356022E-9"/>
    <n v="-1.0313214285714457E-9"/>
    <n v="-3.9999523809526195E-9"/>
    <n v="-3.3385833333341748E-9"/>
    <n v="1.0992608214285716E-6"/>
    <n v="1.1447752857142843E-6"/>
    <n v="1.0453857500000025E-6"/>
    <m/>
    <m/>
    <m/>
    <m/>
    <m/>
    <m/>
    <m/>
    <m/>
    <m/>
  </r>
  <r>
    <x v="87"/>
    <x v="3"/>
    <n v="7.4108024999999992E-7"/>
    <n v="7.4738299999999999E-7"/>
    <n v="8.083864999999999E-7"/>
    <n v="1.6360140395180298E-9"/>
    <n v="5.9662739209660663E-9"/>
    <n v="4.2011446196244863E-8"/>
    <n v="-6.1071428571427234E-10"/>
    <n v="-2.5260952380952033E-9"/>
    <n v="-1.4937357142857081E-8"/>
    <n v="7.4382846428571416E-7"/>
    <n v="7.5875042857142844E-7"/>
    <n v="8.7560460714285678E-7"/>
    <m/>
    <m/>
    <m/>
    <m/>
    <m/>
    <m/>
    <m/>
    <m/>
    <m/>
  </r>
  <r>
    <x v="87"/>
    <x v="4"/>
    <n v="4.0687299999999901E-7"/>
    <n v="4.7993499999999996E-7"/>
    <n v="9.51995000000000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8"/>
    <x v="0"/>
    <n v="3.5030464999999973E-6"/>
    <n v="5.0487274999999965E-6"/>
    <n v="2.0247403749999982E-6"/>
    <n v="2.2863299603294621E-8"/>
    <n v="2.0685045740405712E-6"/>
    <n v="1.186880102345659E-8"/>
    <n v="-9.9166666666666761E-9"/>
    <n v="-8.464130476190489E-7"/>
    <n v="-5.0832023809529487E-9"/>
    <n v="3.5476714999999973E-6"/>
    <n v="8.8575862142857168E-6"/>
    <n v="2.0476147857142866E-6"/>
    <n v="-7.367795249999994E-7"/>
    <n v="-9.9228939999999904E-7"/>
    <n v="-3.2515247499999952E-7"/>
    <n v="3.7632811749999971E-6"/>
    <n v="5.7582617999999948E-6"/>
    <n v="2.0298847749999981E-6"/>
    <n v="0.97723163933997492"/>
    <n v="0.85105482406220234"/>
    <n v="0.98952363867492155"/>
  </r>
  <r>
    <x v="88"/>
    <x v="1"/>
    <n v="1.928709749999999E-6"/>
    <n v="3.3809847499999965E-6"/>
    <n v="1.1747908749999989E-6"/>
    <n v="8.3555627989683884E-9"/>
    <n v="3.1917100197533509E-7"/>
    <n v="8.2771658560968036E-9"/>
    <n v="-3.5625000000001026E-9"/>
    <n v="-1.3266611904762015E-7"/>
    <n v="-3.4687499999991658E-9"/>
    <n v="1.9447409999999994E-6"/>
    <n v="3.9779822857142875E-6"/>
    <n v="1.1904002499999953E-6"/>
    <m/>
    <m/>
    <m/>
    <m/>
    <m/>
    <m/>
    <m/>
    <m/>
    <m/>
  </r>
  <r>
    <x v="88"/>
    <x v="2"/>
    <n v="1.15794725E-6"/>
    <n v="2.596988E-6"/>
    <n v="7.7973062499999973E-7"/>
    <n v="5.2260639287612995E-9"/>
    <n v="1.4260044880802444E-7"/>
    <n v="3.2190933039978137E-8"/>
    <n v="-2.2395952380952408E-9"/>
    <n v="-5.66665E-8"/>
    <n v="3.5208452380951186E-9"/>
    <n v="1.1680254285714285E-6"/>
    <n v="2.8519872500000001E-6"/>
    <n v="7.6388682142857173E-7"/>
    <m/>
    <m/>
    <m/>
    <m/>
    <m/>
    <m/>
    <m/>
    <m/>
    <m/>
  </r>
  <r>
    <x v="88"/>
    <x v="3"/>
    <n v="7.8301149999999975E-7"/>
    <n v="2.2049897499999999E-6"/>
    <n v="6.1300287499999984E-7"/>
    <n v="2.4147449658296476E-9"/>
    <n v="6.8227226971257627E-8"/>
    <n v="2.5551011572134835E-8"/>
    <n v="-1.0389761904761844E-9"/>
    <n v="-2.8666523809523822E-8"/>
    <n v="4.1783452380952773E-9"/>
    <n v="7.8768689285714259E-7"/>
    <n v="2.3339891071428572E-6"/>
    <n v="5.942003214285711E-7"/>
    <m/>
    <m/>
    <m/>
    <m/>
    <m/>
    <m/>
    <m/>
    <m/>
    <m/>
  </r>
  <r>
    <x v="88"/>
    <x v="4"/>
    <n v="3.9199800000000001E-7"/>
    <n v="6.7527799999999899E-7"/>
    <n v="6.79872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89"/>
    <x v="0"/>
    <n v="3.167922874999999E-6"/>
    <n v="3.3448908749999974E-6"/>
    <n v="3.098360999999999E-6"/>
    <n v="1.8514715859535596E-8"/>
    <n v="1.1439848812785775E-8"/>
    <n v="3.2540119468125921E-8"/>
    <n v="-7.833154761904193E-9"/>
    <n v="-4.8124404761904822E-9"/>
    <n v="-1.3916666666666078E-8"/>
    <n v="3.2031720714285679E-6"/>
    <n v="3.3665468571428546E-6"/>
    <n v="3.1609859999999965E-6"/>
    <n v="-6.6458413749999975E-7"/>
    <n v="-7.0858137499999944E-7"/>
    <n v="-6.2774142499999954E-7"/>
    <n v="3.4167527124999981E-6"/>
    <n v="3.5839820749999968E-6"/>
    <n v="3.3022324249999976E-6"/>
    <n v="0.9743051106485574"/>
    <n v="0.97994225024741344"/>
    <n v="0.9815278178122524"/>
  </r>
  <r>
    <x v="89"/>
    <x v="1"/>
    <n v="1.7758043749999973E-6"/>
    <n v="1.8149599999999987E-6"/>
    <n v="1.7299763749999961E-6"/>
    <n v="6.7492835348911515E-9"/>
    <n v="6.7599261645374762E-9"/>
    <n v="1.1243303128279622E-8"/>
    <n v="-2.8957738095230837E-9"/>
    <n v="-2.8749761904760732E-9"/>
    <n v="-4.8645833333334526E-9"/>
    <n v="1.7888353571428512E-6"/>
    <n v="1.827897392857141E-6"/>
    <n v="1.7518669999999967E-6"/>
    <m/>
    <m/>
    <m/>
    <m/>
    <m/>
    <m/>
    <m/>
    <m/>
    <m/>
  </r>
  <r>
    <x v="89"/>
    <x v="2"/>
    <n v="1.0729635000000001E-6"/>
    <n v="1.0729088749999975E-6"/>
    <n v="1.0711042499999987E-6"/>
    <n v="3.1604233102545212E-9"/>
    <n v="4.1672055516106377E-9"/>
    <n v="5.1055050374567074E-9"/>
    <n v="-1.2915952380952424E-9"/>
    <n v="-1.7447023809521292E-9"/>
    <n v="-2.1562142857139229E-9"/>
    <n v="1.0787756785714288E-6"/>
    <n v="1.080760035714282E-6"/>
    <n v="1.0808072142857114E-6"/>
    <m/>
    <m/>
    <m/>
    <m/>
    <m/>
    <m/>
    <m/>
    <m/>
    <m/>
  </r>
  <r>
    <x v="89"/>
    <x v="3"/>
    <n v="7.3081275000000004E-7"/>
    <n v="6.9793199999999985E-7"/>
    <n v="7.4191412499999972E-7"/>
    <n v="2.0439390126664748E-9"/>
    <n v="3.1964806428319551E-9"/>
    <n v="3.0875918382088686E-9"/>
    <n v="-8.7242857142857379E-10"/>
    <n v="-1.3502380952380923E-9"/>
    <n v="-1.3254880952380355E-9"/>
    <n v="7.3473867857142859E-7"/>
    <n v="7.0400807142857125E-7"/>
    <n v="7.4787882142857083E-7"/>
    <m/>
    <m/>
    <m/>
    <m/>
    <m/>
    <m/>
    <m/>
    <m/>
    <m/>
  </r>
  <r>
    <x v="89"/>
    <x v="4"/>
    <n v="3.6749799999999902E-7"/>
    <n v="3.6049799999999998E-7"/>
    <n v="4.53685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0"/>
    <x v="0"/>
    <n v="3.1827981249999984E-6"/>
    <n v="3.3015787500000001E-6"/>
    <n v="3.1401418749999985E-6"/>
    <n v="1.3716452834440238E-8"/>
    <n v="7.3696352309662403E-9"/>
    <n v="2.0593808617138693E-8"/>
    <n v="-5.916488095238951E-9"/>
    <n v="-3.0208333333333021E-9"/>
    <n v="-8.8958214285710566E-9"/>
    <n v="3.2094223214285738E-6"/>
    <n v="3.3151724999999998E-6"/>
    <n v="3.1801730714285681E-6"/>
    <n v="-6.6525678749999959E-7"/>
    <n v="-6.9940623750000005E-7"/>
    <n v="-6.4206948749999976E-7"/>
    <n v="3.441531487499998E-6"/>
    <n v="3.5461726874999999E-6"/>
    <n v="3.3589976624999986E-6"/>
    <n v="0.97288496705173333"/>
    <n v="0.97864747240087346"/>
    <n v="0.97954541966314534"/>
  </r>
  <r>
    <x v="90"/>
    <x v="1"/>
    <n v="1.814194375E-6"/>
    <n v="1.8225066250000001E-6"/>
    <n v="1.7602731250000001E-6"/>
    <n v="5.6523831906882422E-9"/>
    <n v="6.5834301647678415E-9"/>
    <n v="9.4111818524229493E-9"/>
    <n v="-2.4477738095238111E-9"/>
    <n v="-2.82291666666667E-9"/>
    <n v="-4.0832738095238098E-9"/>
    <n v="1.825209357142857E-6"/>
    <n v="1.8352097500000002E-6"/>
    <n v="1.7786478571428573E-6"/>
    <m/>
    <m/>
    <m/>
    <m/>
    <m/>
    <m/>
    <m/>
    <m/>
    <m/>
  </r>
  <r>
    <x v="90"/>
    <x v="2"/>
    <n v="1.0992133749999986E-6"/>
    <n v="1.05945575E-6"/>
    <n v="1.0824789999999988E-6"/>
    <n v="3.9375625054550789E-9"/>
    <n v="3.9065323097985124E-9"/>
    <n v="5.0587171545747637E-9"/>
    <n v="-1.635440476189878E-9"/>
    <n v="-1.6926666666666499E-9"/>
    <n v="-2.1511428571422486E-9"/>
    <n v="1.1065728571428532E-6"/>
    <n v="1.06707275E-6"/>
    <n v="1.092159142857139E-6"/>
    <m/>
    <m/>
    <m/>
    <m/>
    <m/>
    <m/>
    <m/>
    <m/>
    <m/>
  </r>
  <r>
    <x v="90"/>
    <x v="3"/>
    <n v="7.3797674999999991E-7"/>
    <n v="6.8085574999999969E-7"/>
    <n v="7.4224199999999996E-7"/>
    <n v="2.7050513742811394E-9"/>
    <n v="2.7776180780482329E-9"/>
    <n v="2.6276885755355428E-9"/>
    <n v="-1.124976190476171E-9"/>
    <n v="-1.1665952380952607E-9"/>
    <n v="-9.7916666666666964E-10"/>
    <n v="7.4303914285714263E-7"/>
    <n v="6.8610542857142842E-7"/>
    <n v="7.4664824999999998E-7"/>
    <m/>
    <m/>
    <m/>
    <m/>
    <m/>
    <m/>
    <m/>
    <m/>
    <m/>
  </r>
  <r>
    <x v="90"/>
    <x v="4"/>
    <n v="3.94623E-7"/>
    <n v="3.7537299999999998E-7"/>
    <n v="4.388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1"/>
    <x v="0"/>
    <n v="3.2276412499999972E-6"/>
    <n v="3.2860474999999974E-6"/>
    <n v="3.0620483749999982E-6"/>
    <n v="2.2341433446344422E-8"/>
    <n v="9.0827360277585067E-9"/>
    <n v="3.3499251625736403E-8"/>
    <n v="-9.562499999999519E-9"/>
    <n v="-3.208333333332412E-9"/>
    <n v="-1.4458250000000135E-8"/>
    <n v="3.270672499999995E-6"/>
    <n v="3.300484999999993E-6"/>
    <n v="3.1271104999999988E-6"/>
    <n v="-6.5253504999999924E-7"/>
    <n v="-6.9132347499999934E-7"/>
    <n v="-6.2420036249999966E-7"/>
    <n v="3.4324624999999963E-6"/>
    <n v="3.5164009999999972E-6"/>
    <n v="3.2696959374999987E-6"/>
    <n v="0.9829663305352303"/>
    <n v="0.98066605817006691"/>
    <n v="0.98059591389887579"/>
  </r>
  <r>
    <x v="91"/>
    <x v="1"/>
    <n v="1.8187878749999973E-6"/>
    <n v="1.8036944999999989E-6"/>
    <n v="1.7151013750000001E-6"/>
    <n v="7.1211441046602886E-9"/>
    <n v="7.8496980833662239E-9"/>
    <n v="1.2127808550367831E-8"/>
    <n v="-2.9687499999990377E-9"/>
    <n v="-3.385333333333461E-9"/>
    <n v="-5.2812500000000014E-9"/>
    <n v="1.8321472499999929E-6"/>
    <n v="1.8189284999999995E-6"/>
    <n v="1.7388670000000001E-6"/>
    <m/>
    <m/>
    <m/>
    <m/>
    <m/>
    <m/>
    <m/>
    <m/>
    <m/>
  </r>
  <r>
    <x v="91"/>
    <x v="2"/>
    <n v="1.0896977499999977E-6"/>
    <n v="1.0501041249999999E-6"/>
    <n v="1.0490649999999987E-6"/>
    <n v="3.8686109183409672E-9"/>
    <n v="4.3954910828455935E-9"/>
    <n v="6.3340105778260811E-9"/>
    <n v="-1.5937619047623746E-9"/>
    <n v="-1.864583333333343E-9"/>
    <n v="-2.7030952380958263E-9"/>
    <n v="1.0968696785714283E-6"/>
    <n v="1.0584947499999999E-6"/>
    <n v="1.0612289285714298E-6"/>
    <m/>
    <m/>
    <m/>
    <m/>
    <m/>
    <m/>
    <m/>
    <m/>
    <m/>
  </r>
  <r>
    <x v="91"/>
    <x v="3"/>
    <n v="7.2759987499999979E-7"/>
    <n v="6.8205875000000008E-7"/>
    <n v="7.2132449999999992E-7"/>
    <n v="2.1264686946614768E-9"/>
    <n v="3.6978659977749372E-9"/>
    <n v="3.0098697646245598E-9"/>
    <n v="-8.8151190476193979E-10"/>
    <n v="-1.549523809523812E-9"/>
    <n v="-1.3021190476191308E-9"/>
    <n v="7.3156667857142849E-7"/>
    <n v="6.8903160714285727E-7"/>
    <n v="7.2718403571428605E-7"/>
    <m/>
    <m/>
    <m/>
    <m/>
    <m/>
    <m/>
    <m/>
    <m/>
    <m/>
  </r>
  <r>
    <x v="91"/>
    <x v="4"/>
    <n v="5.1055999999999999E-7"/>
    <n v="3.9024799999999999E-7"/>
    <n v="4.3793499999999998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2"/>
    <x v="0"/>
    <n v="3.2147349999999998E-6"/>
    <n v="3.4135777499999989E-6"/>
    <n v="3.1447355000000002E-6"/>
    <n v="1.6509466981099018E-8"/>
    <n v="1.0126494874216322E-8"/>
    <n v="2.9072762170973705E-8"/>
    <n v="-7.0416666666666536E-9"/>
    <n v="-4.2291666666672728E-9"/>
    <n v="-1.2583142857142854E-8"/>
    <n v="3.2464224999999998E-6"/>
    <n v="3.4326090000000017E-6"/>
    <n v="3.201359642857143E-6"/>
    <n v="-6.827580749999998E-7"/>
    <n v="-7.3021151249999948E-7"/>
    <n v="-6.4433202499999962E-7"/>
    <n v="3.4761662249999992E-6"/>
    <n v="3.6863250124999971E-6"/>
    <n v="3.353888249999998E-6"/>
    <n v="0.9728509081658866"/>
    <n v="0.97530040003576091"/>
    <n v="0.9816385405111997"/>
  </r>
  <r>
    <x v="92"/>
    <x v="1"/>
    <n v="1.7929761249999987E-6"/>
    <n v="1.896553499999996E-6"/>
    <n v="1.7523982499999961E-6"/>
    <n v="5.6100508116583248E-9"/>
    <n v="6.562500000000948E-9"/>
    <n v="9.5124815210085519E-9"/>
    <n v="-2.385321428572018E-9"/>
    <n v="-2.7916666666670329E-9"/>
    <n v="-4.1041666666672634E-9"/>
    <n v="1.8037100714285728E-6"/>
    <n v="1.9091159999999975E-6"/>
    <n v="1.7708669999999987E-6"/>
    <m/>
    <m/>
    <m/>
    <m/>
    <m/>
    <m/>
    <m/>
    <m/>
    <m/>
  </r>
  <r>
    <x v="92"/>
    <x v="2"/>
    <n v="1.0728814999999999E-6"/>
    <n v="1.1037252499999988E-6"/>
    <n v="1.051526125E-6"/>
    <n v="3.8730395363331717E-9"/>
    <n v="3.8371744731618298E-9"/>
    <n v="4.5987948540215539E-9"/>
    <n v="-1.5807380952380896E-9"/>
    <n v="-1.6431428571420104E-9"/>
    <n v="-1.9166071428571515E-9"/>
    <n v="1.0799948214285713E-6"/>
    <n v="1.1111193928571377E-6"/>
    <n v="1.0601508571428571E-6"/>
    <m/>
    <m/>
    <m/>
    <m/>
    <m/>
    <m/>
    <m/>
    <m/>
    <m/>
  </r>
  <r>
    <x v="92"/>
    <x v="3"/>
    <n v="7.2286937499999997E-7"/>
    <n v="7.0759787499999982E-7"/>
    <n v="7.1305299999999987E-7"/>
    <n v="1.9437802047492535E-9"/>
    <n v="2.7447123454696952E-9"/>
    <n v="2.3673162019467299E-9"/>
    <n v="-8.0075000000001153E-10"/>
    <n v="-1.1666547619046752E-9"/>
    <n v="-9.7004761904755686E-10"/>
    <n v="7.2647274999999999E-7"/>
    <n v="7.1284782142857084E-7"/>
    <n v="7.1741821428571386E-7"/>
    <m/>
    <m/>
    <m/>
    <m/>
    <m/>
    <m/>
    <m/>
    <m/>
    <m/>
  </r>
  <r>
    <x v="92"/>
    <x v="4"/>
    <n v="3.3599799999999999E-7"/>
    <n v="3.5699799999999998E-7"/>
    <n v="4.42748000000000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3"/>
    <x v="0"/>
    <n v="3.2722662499999976E-6"/>
    <n v="3.3739846249999964E-6"/>
    <n v="3.1381731249999984E-6"/>
    <n v="1.4626836156101786E-8"/>
    <n v="5.8043195324139561E-9"/>
    <n v="3.1301571200331951E-8"/>
    <n v="-6.2708333333326186E-9"/>
    <n v="-1.3751309523810695E-9"/>
    <n v="-1.3458202380952976E-8"/>
    <n v="3.3004849999999943E-6"/>
    <n v="3.3801727142857112E-6"/>
    <n v="3.1987350357142869E-6"/>
    <n v="-6.9614139999999919E-7"/>
    <n v="-7.3021847499999916E-7"/>
    <n v="-6.4048352499999947E-7"/>
    <n v="3.5368922249999962E-6"/>
    <n v="3.6574737499999962E-6"/>
    <n v="3.3403711499999974E-6"/>
    <n v="0.97347211549950496"/>
    <n v="0.9721964604703861"/>
    <n v="0.98240729132312266"/>
  </r>
  <r>
    <x v="93"/>
    <x v="1"/>
    <n v="1.8205379999999974E-6"/>
    <n v="1.8657097499999989E-6"/>
    <n v="1.7318357499999974E-6"/>
    <n v="5.2304780374283557E-9"/>
    <n v="5.8656008590319243E-9"/>
    <n v="1.1473432286700868E-8"/>
    <n v="-2.1770476190480936E-9"/>
    <n v="-2.5208333333324853E-9"/>
    <n v="-4.9791666666669056E-9"/>
    <n v="1.8303347142857137E-6"/>
    <n v="1.8770534999999952E-6"/>
    <n v="1.7542419999999985E-6"/>
    <m/>
    <m/>
    <m/>
    <m/>
    <m/>
    <m/>
    <m/>
    <m/>
    <m/>
  </r>
  <r>
    <x v="93"/>
    <x v="2"/>
    <n v="1.0853773749999987E-6"/>
    <n v="1.0839009999999987E-6"/>
    <n v="1.0574322499999989E-6"/>
    <n v="2.4982956158881889E-9"/>
    <n v="4.0275331780123985E-9"/>
    <n v="6.5626583361847951E-9"/>
    <n v="-8.8022619047535677E-10"/>
    <n v="-1.7291428571422591E-9"/>
    <n v="-2.791738095237979E-9"/>
    <n v="1.0893383928571379E-6"/>
    <n v="1.0916821428571388E-6"/>
    <n v="1.0699950714285698E-6"/>
    <m/>
    <m/>
    <m/>
    <m/>
    <m/>
    <m/>
    <m/>
    <m/>
    <m/>
  </r>
  <r>
    <x v="93"/>
    <x v="3"/>
    <n v="7.2466049999999989E-7"/>
    <n v="7.0949824999999973E-7"/>
    <n v="7.309767499999998E-7"/>
    <n v="1.4186417800137267E-9"/>
    <n v="2.6218556763291553E-9"/>
    <n v="2.9701780565313399E-9"/>
    <n v="-4.426666666666808E-10"/>
    <n v="-1.1054999999999396E-9"/>
    <n v="-1.2734523809523924E-9"/>
    <n v="7.2665249999999992E-7"/>
    <n v="7.1447299999999947E-7"/>
    <n v="7.3670728571428556E-7"/>
    <m/>
    <m/>
    <m/>
    <m/>
    <m/>
    <m/>
    <m/>
    <m/>
    <m/>
  </r>
  <r>
    <x v="93"/>
    <x v="4"/>
    <n v="3.3949799999999999E-7"/>
    <n v="3.0099800000000001E-7"/>
    <n v="4.3618500000000001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4"/>
    <x v="0"/>
    <n v="3.1740476249999973E-6"/>
    <n v="3.4203591249999976E-6"/>
    <n v="3.093110874999999E-6"/>
    <n v="1.6619232555518726E-8"/>
    <n v="1.2709962877970968E-8"/>
    <n v="2.7711446756878945E-8"/>
    <n v="-7.0416785714290605E-9"/>
    <n v="-5.4999404761909309E-9"/>
    <n v="-1.1916678571428209E-8"/>
    <n v="3.2057351785714279E-6"/>
    <n v="3.4451088571428569E-6"/>
    <n v="3.146735928571426E-6"/>
    <n v="-6.7782939999999939E-7"/>
    <n v="-7.3044952499999947E-7"/>
    <n v="-6.393842499999998E-7"/>
    <n v="3.4227463499999971E-6"/>
    <n v="3.6817561749999975E-6"/>
    <n v="3.3051250499999991E-6"/>
    <n v="0.97476456433594771"/>
    <n v="0.97725048243283685"/>
    <n v="0.98017938941062976"/>
  </r>
  <r>
    <x v="94"/>
    <x v="1"/>
    <n v="1.7406951249999986E-6"/>
    <n v="1.877412874999999E-6"/>
    <n v="1.7021951249999989E-6"/>
    <n v="6.0926882087769201E-9"/>
    <n v="6.8470846613269445E-9"/>
    <n v="1.0052389621846791E-8"/>
    <n v="-2.5729166666663109E-9"/>
    <n v="-2.9687500000001242E-9"/>
    <n v="-4.3645833333341686E-9"/>
    <n v="1.7522732499999971E-6"/>
    <n v="1.8907722499999995E-6"/>
    <n v="1.7218357500000026E-6"/>
    <m/>
    <m/>
    <m/>
    <m/>
    <m/>
    <m/>
    <m/>
    <m/>
    <m/>
  </r>
  <r>
    <x v="94"/>
    <x v="2"/>
    <n v="1.0290496249999999E-6"/>
    <n v="1.0936901249999988E-6"/>
    <n v="1.0361041249999987E-6"/>
    <n v="2.944472870375124E-9"/>
    <n v="3.8605709887770884E-9"/>
    <n v="4.217582021655677E-9"/>
    <n v="-1.1978928571428665E-9"/>
    <n v="-1.5886309523815705E-9"/>
    <n v="-1.7916309523818071E-9"/>
    <n v="1.0344401428571428E-6"/>
    <n v="1.1008389642857159E-6"/>
    <n v="1.0441664642857169E-6"/>
    <m/>
    <m/>
    <m/>
    <m/>
    <m/>
    <m/>
    <m/>
    <m/>
    <m/>
  </r>
  <r>
    <x v="94"/>
    <x v="3"/>
    <n v="6.9450037499999996E-7"/>
    <n v="7.0751587499999978E-7"/>
    <n v="7.1232837499999974E-7"/>
    <n v="1.3514225780173333E-9"/>
    <n v="3.1460863162624096E-9"/>
    <n v="2.3025686709359002E-9"/>
    <n v="-5.4946428571428829E-10"/>
    <n v="-1.3462976190475337E-9"/>
    <n v="-9.7917857142861264E-10"/>
    <n v="6.969729642857143E-7"/>
    <n v="7.1357421428571373E-7"/>
    <n v="7.1673467857142851E-7"/>
    <m/>
    <m/>
    <m/>
    <m/>
    <m/>
    <m/>
    <m/>
    <m/>
    <m/>
  </r>
  <r>
    <x v="94"/>
    <x v="4"/>
    <n v="3.07998E-7"/>
    <n v="3.5306000000000001E-7"/>
    <n v="3.91123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5"/>
    <x v="0"/>
    <n v="3.2342037499999997E-6"/>
    <n v="3.4105154999999963E-6"/>
    <n v="3.095079749999999E-6"/>
    <n v="1.2138161349129465E-8"/>
    <n v="1.3874450727864421E-8"/>
    <n v="2.4732297172675572E-8"/>
    <n v="-5.145833333333348E-9"/>
    <n v="-5.979071428570364E-9"/>
    <n v="-1.0645833333333681E-8"/>
    <n v="3.2573599999999997E-6"/>
    <n v="3.4374213214285627E-6"/>
    <n v="3.1429860000000007E-6"/>
    <n v="-6.9137001249999976E-7"/>
    <n v="-7.28327574999999E-7"/>
    <n v="-6.3472079999999989E-7"/>
    <n v="3.4929977874999989E-6"/>
    <n v="3.6575185499999956E-6"/>
    <n v="3.3167694749999988E-6"/>
    <n v="0.97373197678157986"/>
    <n v="0.9793281744793505"/>
    <n v="0.97806803729470948"/>
  </r>
  <r>
    <x v="95"/>
    <x v="1"/>
    <n v="1.7731794999999974E-6"/>
    <n v="1.8394597499999977E-6"/>
    <n v="1.7405857499999986E-6"/>
    <n v="4.8125000000002168E-9"/>
    <n v="7.3826099509249662E-9"/>
    <n v="8.435358524539988E-9"/>
    <n v="-2.0416666666666589E-9"/>
    <n v="-3.187499999999749E-9"/>
    <n v="-3.6666666666675118E-9"/>
    <n v="1.7823669999999975E-6"/>
    <n v="1.8538034999999965E-6"/>
    <n v="1.7570857500000024E-6"/>
    <m/>
    <m/>
    <m/>
    <m/>
    <m/>
    <m/>
    <m/>
    <m/>
    <m/>
  </r>
  <r>
    <x v="95"/>
    <x v="2"/>
    <n v="1.0671666250000001E-6"/>
    <n v="1.073236875E-6"/>
    <n v="1.0655806249999987E-6"/>
    <n v="2.5486420373161827E-9"/>
    <n v="3.8974240992448739E-9"/>
    <n v="3.6601219562136474E-9"/>
    <n v="-1.0520357142857284E-9"/>
    <n v="-1.6302261904761744E-9"/>
    <n v="-1.5469404761896536E-9"/>
    <n v="1.0719007857142858E-6"/>
    <n v="1.0805728928571427E-6"/>
    <n v="1.0725418571428521E-6"/>
    <m/>
    <m/>
    <m/>
    <m/>
    <m/>
    <m/>
    <m/>
    <m/>
    <m/>
  </r>
  <r>
    <x v="95"/>
    <x v="3"/>
    <n v="7.1189087499999984E-7"/>
    <n v="7.0171900000000009E-7"/>
    <n v="7.4004124999999982E-7"/>
    <n v="1.0851958852553671E-9"/>
    <n v="2.84786406803416E-9"/>
    <n v="2.5478568322219019E-9"/>
    <n v="-3.8020238095236871E-10"/>
    <n v="-1.2187619047619115E-9"/>
    <n v="-1.0377857142856766E-9"/>
    <n v="7.1360178571428547E-7"/>
    <n v="7.0720342857142868E-7"/>
    <n v="7.4471128571428542E-7"/>
    <m/>
    <m/>
    <m/>
    <m/>
    <m/>
    <m/>
    <m/>
    <m/>
    <m/>
  </r>
  <r>
    <x v="95"/>
    <x v="4"/>
    <n v="3.07998E-7"/>
    <n v="3.3774800000000001E-7"/>
    <n v="4.2174799999999902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96"/>
    <x v="0"/>
    <n v="3.2403287499999988E-6"/>
    <n v="3.41445275E-6"/>
    <n v="3.0589858749999991E-6"/>
    <n v="1.1834759120383591E-8"/>
    <n v="2.2281381486288023E-8"/>
    <n v="2.9335106955821235E-8"/>
    <n v="-5.0624999999998774E-9"/>
    <n v="-9.68749999999999E-9"/>
    <n v="-1.2499916666667501E-8"/>
    <n v="3.2631099999999983E-6"/>
    <n v="3.4580464999999999E-6"/>
    <n v="3.1152355000000028E-6"/>
    <n v="-6.8461757499999946E-7"/>
    <n v="-7.2006014999999997E-7"/>
    <n v="-6.0485064999999984E-7"/>
    <n v="3.4824391499999973E-6"/>
    <n v="3.6417697499999993E-6"/>
    <n v="3.2296197499999994E-6"/>
    <n v="0.97690614053011704"/>
    <n v="0.98248738058352703"/>
    <n v="0.98624808914274564"/>
  </r>
  <r>
    <x v="96"/>
    <x v="1"/>
    <n v="1.7751481249999976E-6"/>
    <n v="1.8377097499999975E-6"/>
    <n v="1.71696075E-6"/>
    <n v="5.389236969125318E-9"/>
    <n v="1.2356954962187296E-8"/>
    <n v="1.0705348765336905E-8"/>
    <n v="-2.3124166666671417E-9"/>
    <n v="-5.3750000000004766E-9"/>
    <n v="-4.3958333333333446E-9"/>
    <n v="1.7855539999999997E-6"/>
    <n v="1.8618972499999997E-6"/>
    <n v="1.7367419999999999E-6"/>
    <m/>
    <m/>
    <m/>
    <m/>
    <m/>
    <m/>
    <m/>
    <m/>
    <m/>
  </r>
  <r>
    <x v="96"/>
    <x v="2"/>
    <n v="1.0630103749999986E-6"/>
    <n v="1.07126825E-6"/>
    <n v="1.046713375E-6"/>
    <n v="2.981392499216747E-9"/>
    <n v="6.3396589764355646E-9"/>
    <n v="4.3420068498765323E-9"/>
    <n v="-1.2292023809532294E-9"/>
    <n v="-2.7030714285714287E-9"/>
    <n v="-1.812464285714271E-9"/>
    <n v="1.0685417857142881E-6"/>
    <n v="1.0834320714285714E-6"/>
    <n v="1.0548694642857142E-6"/>
    <m/>
    <m/>
    <m/>
    <m/>
    <m/>
    <m/>
    <m/>
    <m/>
    <m/>
  </r>
  <r>
    <x v="96"/>
    <x v="3"/>
    <n v="7.1925987499999986E-7"/>
    <n v="7.0301775E-7"/>
    <n v="7.1893199999999984E-7"/>
    <n v="2.0058443008805068E-9"/>
    <n v="3.3640595918473202E-9"/>
    <n v="2.0464804543408254E-9"/>
    <n v="-8.6584523809520359E-10"/>
    <n v="-1.4570476190476163E-9"/>
    <n v="-8.5283333333324472E-10"/>
    <n v="7.2315617857142831E-7"/>
    <n v="7.0957446428571423E-7"/>
    <n v="7.2276974999999942E-7"/>
    <m/>
    <m/>
    <m/>
    <m/>
    <m/>
    <m/>
    <m/>
    <m/>
    <m/>
  </r>
  <r>
    <x v="96"/>
    <x v="4"/>
    <n v="3.45185E-7"/>
    <n v="3.8149799999999901E-7"/>
    <n v="5.3374699999999999E-7"/>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r>
    <x v="1"/>
    <x v="5"/>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532A7-615A-4B96-9D7C-66B0FAA5D35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4" firstHeaderRow="1" firstDataRow="3" firstDataCol="1"/>
  <pivotFields count="6">
    <pivotField axis="axisCol" showAll="0">
      <items count="9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t="default"/>
      </items>
    </pivotField>
    <pivotField axis="axisRow" showAll="0">
      <items count="42">
        <item h="1" x="0"/>
        <item h="1" x="1"/>
        <item x="2"/>
        <item x="3"/>
        <item x="4"/>
        <item x="5"/>
        <item x="6"/>
        <item x="7"/>
        <item x="8"/>
        <item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t="default"/>
      </items>
    </pivotField>
    <pivotField showAll="0"/>
    <pivotField dataField="1" showAll="0"/>
    <pivotField dataField="1" showAll="0"/>
    <pivotField dataField="1" showAll="0"/>
  </pivotFields>
  <rowFields count="1">
    <field x="1"/>
  </rowFields>
  <rowItems count="9">
    <i>
      <x v="2"/>
    </i>
    <i>
      <x v="3"/>
    </i>
    <i>
      <x v="4"/>
    </i>
    <i>
      <x v="5"/>
    </i>
    <i>
      <x v="6"/>
    </i>
    <i>
      <x v="7"/>
    </i>
    <i>
      <x v="8"/>
    </i>
    <i>
      <x v="9"/>
    </i>
    <i t="grand">
      <x/>
    </i>
  </rowItems>
  <colFields count="2">
    <field x="0"/>
    <field x="-2"/>
  </colFields>
  <colItems count="6">
    <i>
      <x v="65"/>
      <x/>
    </i>
    <i r="1" i="1">
      <x v="1"/>
    </i>
    <i r="1" i="2">
      <x v="2"/>
    </i>
    <i t="grand">
      <x/>
    </i>
    <i t="grand" i="1">
      <x/>
    </i>
    <i t="grand" i="2">
      <x/>
    </i>
  </colItems>
  <dataFields count="3">
    <dataField name="Sum of Cal 1" fld="3" baseField="0" baseItem="0"/>
    <dataField name="Sum of Cal2" fld="4" baseField="0" baseItem="0"/>
    <dataField name="Sum of Cal3" fld="5" baseField="0" baseItem="0"/>
  </dataFields>
  <chartFormats count="9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1"/>
          </reference>
          <reference field="0" count="1" selected="0">
            <x v="0"/>
          </reference>
        </references>
      </pivotArea>
    </chartFormat>
    <chartFormat chart="0" format="2" series="1">
      <pivotArea type="data" outline="0" fieldPosition="0">
        <references count="2">
          <reference field="4294967294" count="1" selected="0">
            <x v="2"/>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1"/>
          </reference>
          <reference field="0" count="1" selected="0">
            <x v="1"/>
          </reference>
        </references>
      </pivotArea>
    </chartFormat>
    <chartFormat chart="0" format="5" series="1">
      <pivotArea type="data" outline="0" fieldPosition="0">
        <references count="2">
          <reference field="4294967294" count="1" selected="0">
            <x v="2"/>
          </reference>
          <reference field="0" count="1" selected="0">
            <x v="1"/>
          </reference>
        </references>
      </pivotArea>
    </chartFormat>
    <chartFormat chart="0" format="6" series="1">
      <pivotArea type="data" outline="0" fieldPosition="0">
        <references count="2">
          <reference field="4294967294" count="1" selected="0">
            <x v="0"/>
          </reference>
          <reference field="0" count="1" selected="0">
            <x v="2"/>
          </reference>
        </references>
      </pivotArea>
    </chartFormat>
    <chartFormat chart="0" format="7" series="1">
      <pivotArea type="data" outline="0" fieldPosition="0">
        <references count="2">
          <reference field="4294967294" count="1" selected="0">
            <x v="1"/>
          </reference>
          <reference field="0" count="1" selected="0">
            <x v="2"/>
          </reference>
        </references>
      </pivotArea>
    </chartFormat>
    <chartFormat chart="0" format="8" series="1">
      <pivotArea type="data" outline="0" fieldPosition="0">
        <references count="2">
          <reference field="4294967294" count="1" selected="0">
            <x v="2"/>
          </reference>
          <reference field="0" count="1" selected="0">
            <x v="2"/>
          </reference>
        </references>
      </pivotArea>
    </chartFormat>
    <chartFormat chart="0" format="9" series="1">
      <pivotArea type="data" outline="0" fieldPosition="0">
        <references count="2">
          <reference field="4294967294" count="1" selected="0">
            <x v="0"/>
          </reference>
          <reference field="0" count="1" selected="0">
            <x v="3"/>
          </reference>
        </references>
      </pivotArea>
    </chartFormat>
    <chartFormat chart="0" format="10" series="1">
      <pivotArea type="data" outline="0" fieldPosition="0">
        <references count="2">
          <reference field="4294967294" count="1" selected="0">
            <x v="1"/>
          </reference>
          <reference field="0" count="1" selected="0">
            <x v="3"/>
          </reference>
        </references>
      </pivotArea>
    </chartFormat>
    <chartFormat chart="0" format="11" series="1">
      <pivotArea type="data" outline="0" fieldPosition="0">
        <references count="2">
          <reference field="4294967294" count="1" selected="0">
            <x v="2"/>
          </reference>
          <reference field="0" count="1" selected="0">
            <x v="3"/>
          </reference>
        </references>
      </pivotArea>
    </chartFormat>
    <chartFormat chart="0" format="12" series="1">
      <pivotArea type="data" outline="0" fieldPosition="0">
        <references count="2">
          <reference field="4294967294" count="1" selected="0">
            <x v="0"/>
          </reference>
          <reference field="0" count="1" selected="0">
            <x v="4"/>
          </reference>
        </references>
      </pivotArea>
    </chartFormat>
    <chartFormat chart="0" format="13" series="1">
      <pivotArea type="data" outline="0" fieldPosition="0">
        <references count="2">
          <reference field="4294967294" count="1" selected="0">
            <x v="1"/>
          </reference>
          <reference field="0" count="1" selected="0">
            <x v="4"/>
          </reference>
        </references>
      </pivotArea>
    </chartFormat>
    <chartFormat chart="0" format="14" series="1">
      <pivotArea type="data" outline="0" fieldPosition="0">
        <references count="2">
          <reference field="4294967294" count="1" selected="0">
            <x v="2"/>
          </reference>
          <reference field="0" count="1" selected="0">
            <x v="4"/>
          </reference>
        </references>
      </pivotArea>
    </chartFormat>
    <chartFormat chart="0" format="15" series="1">
      <pivotArea type="data" outline="0" fieldPosition="0">
        <references count="2">
          <reference field="4294967294" count="1" selected="0">
            <x v="0"/>
          </reference>
          <reference field="0" count="1" selected="0">
            <x v="5"/>
          </reference>
        </references>
      </pivotArea>
    </chartFormat>
    <chartFormat chart="0" format="16" series="1">
      <pivotArea type="data" outline="0" fieldPosition="0">
        <references count="2">
          <reference field="4294967294" count="1" selected="0">
            <x v="1"/>
          </reference>
          <reference field="0" count="1" selected="0">
            <x v="5"/>
          </reference>
        </references>
      </pivotArea>
    </chartFormat>
    <chartFormat chart="0" format="17" series="1">
      <pivotArea type="data" outline="0" fieldPosition="0">
        <references count="2">
          <reference field="4294967294" count="1" selected="0">
            <x v="2"/>
          </reference>
          <reference field="0" count="1" selected="0">
            <x v="5"/>
          </reference>
        </references>
      </pivotArea>
    </chartFormat>
    <chartFormat chart="0" format="18" series="1">
      <pivotArea type="data" outline="0" fieldPosition="0">
        <references count="2">
          <reference field="4294967294" count="1" selected="0">
            <x v="0"/>
          </reference>
          <reference field="0" count="1" selected="0">
            <x v="6"/>
          </reference>
        </references>
      </pivotArea>
    </chartFormat>
    <chartFormat chart="0" format="19" series="1">
      <pivotArea type="data" outline="0" fieldPosition="0">
        <references count="2">
          <reference field="4294967294" count="1" selected="0">
            <x v="1"/>
          </reference>
          <reference field="0" count="1" selected="0">
            <x v="6"/>
          </reference>
        </references>
      </pivotArea>
    </chartFormat>
    <chartFormat chart="0" format="20" series="1">
      <pivotArea type="data" outline="0" fieldPosition="0">
        <references count="2">
          <reference field="4294967294" count="1" selected="0">
            <x v="2"/>
          </reference>
          <reference field="0" count="1" selected="0">
            <x v="6"/>
          </reference>
        </references>
      </pivotArea>
    </chartFormat>
    <chartFormat chart="0" format="21" series="1">
      <pivotArea type="data" outline="0" fieldPosition="0">
        <references count="2">
          <reference field="4294967294" count="1" selected="0">
            <x v="0"/>
          </reference>
          <reference field="0" count="1" selected="0">
            <x v="7"/>
          </reference>
        </references>
      </pivotArea>
    </chartFormat>
    <chartFormat chart="0" format="22" series="1">
      <pivotArea type="data" outline="0" fieldPosition="0">
        <references count="2">
          <reference field="4294967294" count="1" selected="0">
            <x v="1"/>
          </reference>
          <reference field="0" count="1" selected="0">
            <x v="7"/>
          </reference>
        </references>
      </pivotArea>
    </chartFormat>
    <chartFormat chart="0" format="23" series="1">
      <pivotArea type="data" outline="0" fieldPosition="0">
        <references count="2">
          <reference field="4294967294" count="1" selected="0">
            <x v="2"/>
          </reference>
          <reference field="0" count="1" selected="0">
            <x v="7"/>
          </reference>
        </references>
      </pivotArea>
    </chartFormat>
    <chartFormat chart="0" format="24" series="1">
      <pivotArea type="data" outline="0" fieldPosition="0">
        <references count="2">
          <reference field="4294967294" count="1" selected="0">
            <x v="0"/>
          </reference>
          <reference field="0" count="1" selected="0">
            <x v="8"/>
          </reference>
        </references>
      </pivotArea>
    </chartFormat>
    <chartFormat chart="0" format="25" series="1">
      <pivotArea type="data" outline="0" fieldPosition="0">
        <references count="2">
          <reference field="4294967294" count="1" selected="0">
            <x v="1"/>
          </reference>
          <reference field="0" count="1" selected="0">
            <x v="8"/>
          </reference>
        </references>
      </pivotArea>
    </chartFormat>
    <chartFormat chart="0" format="26" series="1">
      <pivotArea type="data" outline="0" fieldPosition="0">
        <references count="2">
          <reference field="4294967294" count="1" selected="0">
            <x v="2"/>
          </reference>
          <reference field="0" count="1" selected="0">
            <x v="8"/>
          </reference>
        </references>
      </pivotArea>
    </chartFormat>
    <chartFormat chart="0" format="27" series="1">
      <pivotArea type="data" outline="0" fieldPosition="0">
        <references count="2">
          <reference field="4294967294" count="1" selected="0">
            <x v="0"/>
          </reference>
          <reference field="0" count="1" selected="0">
            <x v="9"/>
          </reference>
        </references>
      </pivotArea>
    </chartFormat>
    <chartFormat chart="0" format="28" series="1">
      <pivotArea type="data" outline="0" fieldPosition="0">
        <references count="2">
          <reference field="4294967294" count="1" selected="0">
            <x v="1"/>
          </reference>
          <reference field="0" count="1" selected="0">
            <x v="9"/>
          </reference>
        </references>
      </pivotArea>
    </chartFormat>
    <chartFormat chart="0" format="29" series="1">
      <pivotArea type="data" outline="0" fieldPosition="0">
        <references count="2">
          <reference field="4294967294" count="1" selected="0">
            <x v="2"/>
          </reference>
          <reference field="0" count="1" selected="0">
            <x v="9"/>
          </reference>
        </references>
      </pivotArea>
    </chartFormat>
    <chartFormat chart="0" format="30" series="1">
      <pivotArea type="data" outline="0" fieldPosition="0">
        <references count="2">
          <reference field="4294967294" count="1" selected="0">
            <x v="0"/>
          </reference>
          <reference field="0" count="1" selected="0">
            <x v="10"/>
          </reference>
        </references>
      </pivotArea>
    </chartFormat>
    <chartFormat chart="0" format="31" series="1">
      <pivotArea type="data" outline="0" fieldPosition="0">
        <references count="2">
          <reference field="4294967294" count="1" selected="0">
            <x v="1"/>
          </reference>
          <reference field="0" count="1" selected="0">
            <x v="10"/>
          </reference>
        </references>
      </pivotArea>
    </chartFormat>
    <chartFormat chart="0" format="32" series="1">
      <pivotArea type="data" outline="0" fieldPosition="0">
        <references count="2">
          <reference field="4294967294" count="1" selected="0">
            <x v="2"/>
          </reference>
          <reference field="0" count="1" selected="0">
            <x v="10"/>
          </reference>
        </references>
      </pivotArea>
    </chartFormat>
    <chartFormat chart="0" format="33" series="1">
      <pivotArea type="data" outline="0" fieldPosition="0">
        <references count="2">
          <reference field="4294967294" count="1" selected="0">
            <x v="0"/>
          </reference>
          <reference field="0" count="1" selected="0">
            <x v="11"/>
          </reference>
        </references>
      </pivotArea>
    </chartFormat>
    <chartFormat chart="0" format="34" series="1">
      <pivotArea type="data" outline="0" fieldPosition="0">
        <references count="2">
          <reference field="4294967294" count="1" selected="0">
            <x v="1"/>
          </reference>
          <reference field="0" count="1" selected="0">
            <x v="11"/>
          </reference>
        </references>
      </pivotArea>
    </chartFormat>
    <chartFormat chart="0" format="35" series="1">
      <pivotArea type="data" outline="0" fieldPosition="0">
        <references count="2">
          <reference field="4294967294" count="1" selected="0">
            <x v="2"/>
          </reference>
          <reference field="0" count="1" selected="0">
            <x v="11"/>
          </reference>
        </references>
      </pivotArea>
    </chartFormat>
    <chartFormat chart="0" format="36" series="1">
      <pivotArea type="data" outline="0" fieldPosition="0">
        <references count="2">
          <reference field="4294967294" count="1" selected="0">
            <x v="0"/>
          </reference>
          <reference field="0" count="1" selected="0">
            <x v="12"/>
          </reference>
        </references>
      </pivotArea>
    </chartFormat>
    <chartFormat chart="0" format="37" series="1">
      <pivotArea type="data" outline="0" fieldPosition="0">
        <references count="2">
          <reference field="4294967294" count="1" selected="0">
            <x v="1"/>
          </reference>
          <reference field="0" count="1" selected="0">
            <x v="12"/>
          </reference>
        </references>
      </pivotArea>
    </chartFormat>
    <chartFormat chart="0" format="38" series="1">
      <pivotArea type="data" outline="0" fieldPosition="0">
        <references count="2">
          <reference field="4294967294" count="1" selected="0">
            <x v="2"/>
          </reference>
          <reference field="0" count="1" selected="0">
            <x v="12"/>
          </reference>
        </references>
      </pivotArea>
    </chartFormat>
    <chartFormat chart="0" format="39" series="1">
      <pivotArea type="data" outline="0" fieldPosition="0">
        <references count="2">
          <reference field="4294967294" count="1" selected="0">
            <x v="0"/>
          </reference>
          <reference field="0" count="1" selected="0">
            <x v="13"/>
          </reference>
        </references>
      </pivotArea>
    </chartFormat>
    <chartFormat chart="0" format="40" series="1">
      <pivotArea type="data" outline="0" fieldPosition="0">
        <references count="2">
          <reference field="4294967294" count="1" selected="0">
            <x v="1"/>
          </reference>
          <reference field="0" count="1" selected="0">
            <x v="13"/>
          </reference>
        </references>
      </pivotArea>
    </chartFormat>
    <chartFormat chart="0" format="41" series="1">
      <pivotArea type="data" outline="0" fieldPosition="0">
        <references count="2">
          <reference field="4294967294" count="1" selected="0">
            <x v="2"/>
          </reference>
          <reference field="0" count="1" selected="0">
            <x v="13"/>
          </reference>
        </references>
      </pivotArea>
    </chartFormat>
    <chartFormat chart="0" format="42" series="1">
      <pivotArea type="data" outline="0" fieldPosition="0">
        <references count="2">
          <reference field="4294967294" count="1" selected="0">
            <x v="0"/>
          </reference>
          <reference field="0" count="1" selected="0">
            <x v="14"/>
          </reference>
        </references>
      </pivotArea>
    </chartFormat>
    <chartFormat chart="0" format="43" series="1">
      <pivotArea type="data" outline="0" fieldPosition="0">
        <references count="2">
          <reference field="4294967294" count="1" selected="0">
            <x v="1"/>
          </reference>
          <reference field="0" count="1" selected="0">
            <x v="14"/>
          </reference>
        </references>
      </pivotArea>
    </chartFormat>
    <chartFormat chart="0" format="44" series="1">
      <pivotArea type="data" outline="0" fieldPosition="0">
        <references count="2">
          <reference field="4294967294" count="1" selected="0">
            <x v="2"/>
          </reference>
          <reference field="0" count="1" selected="0">
            <x v="14"/>
          </reference>
        </references>
      </pivotArea>
    </chartFormat>
    <chartFormat chart="0" format="45" series="1">
      <pivotArea type="data" outline="0" fieldPosition="0">
        <references count="2">
          <reference field="4294967294" count="1" selected="0">
            <x v="0"/>
          </reference>
          <reference field="0" count="1" selected="0">
            <x v="15"/>
          </reference>
        </references>
      </pivotArea>
    </chartFormat>
    <chartFormat chart="0" format="46" series="1">
      <pivotArea type="data" outline="0" fieldPosition="0">
        <references count="2">
          <reference field="4294967294" count="1" selected="0">
            <x v="1"/>
          </reference>
          <reference field="0" count="1" selected="0">
            <x v="15"/>
          </reference>
        </references>
      </pivotArea>
    </chartFormat>
    <chartFormat chart="0" format="47" series="1">
      <pivotArea type="data" outline="0" fieldPosition="0">
        <references count="2">
          <reference field="4294967294" count="1" selected="0">
            <x v="2"/>
          </reference>
          <reference field="0" count="1" selected="0">
            <x v="15"/>
          </reference>
        </references>
      </pivotArea>
    </chartFormat>
    <chartFormat chart="0" format="48" series="1">
      <pivotArea type="data" outline="0" fieldPosition="0">
        <references count="2">
          <reference field="4294967294" count="1" selected="0">
            <x v="0"/>
          </reference>
          <reference field="0" count="1" selected="0">
            <x v="16"/>
          </reference>
        </references>
      </pivotArea>
    </chartFormat>
    <chartFormat chart="0" format="49" series="1">
      <pivotArea type="data" outline="0" fieldPosition="0">
        <references count="2">
          <reference field="4294967294" count="1" selected="0">
            <x v="1"/>
          </reference>
          <reference field="0" count="1" selected="0">
            <x v="16"/>
          </reference>
        </references>
      </pivotArea>
    </chartFormat>
    <chartFormat chart="0" format="50" series="1">
      <pivotArea type="data" outline="0" fieldPosition="0">
        <references count="2">
          <reference field="4294967294" count="1" selected="0">
            <x v="2"/>
          </reference>
          <reference field="0" count="1" selected="0">
            <x v="16"/>
          </reference>
        </references>
      </pivotArea>
    </chartFormat>
    <chartFormat chart="0" format="51" series="1">
      <pivotArea type="data" outline="0" fieldPosition="0">
        <references count="2">
          <reference field="4294967294" count="1" selected="0">
            <x v="0"/>
          </reference>
          <reference field="0" count="1" selected="0">
            <x v="17"/>
          </reference>
        </references>
      </pivotArea>
    </chartFormat>
    <chartFormat chart="0" format="52" series="1">
      <pivotArea type="data" outline="0" fieldPosition="0">
        <references count="2">
          <reference field="4294967294" count="1" selected="0">
            <x v="1"/>
          </reference>
          <reference field="0" count="1" selected="0">
            <x v="17"/>
          </reference>
        </references>
      </pivotArea>
    </chartFormat>
    <chartFormat chart="0" format="53" series="1">
      <pivotArea type="data" outline="0" fieldPosition="0">
        <references count="2">
          <reference field="4294967294" count="1" selected="0">
            <x v="2"/>
          </reference>
          <reference field="0" count="1" selected="0">
            <x v="17"/>
          </reference>
        </references>
      </pivotArea>
    </chartFormat>
    <chartFormat chart="0" format="54" series="1">
      <pivotArea type="data" outline="0" fieldPosition="0">
        <references count="2">
          <reference field="4294967294" count="1" selected="0">
            <x v="0"/>
          </reference>
          <reference field="0" count="1" selected="0">
            <x v="18"/>
          </reference>
        </references>
      </pivotArea>
    </chartFormat>
    <chartFormat chart="0" format="55" series="1">
      <pivotArea type="data" outline="0" fieldPosition="0">
        <references count="2">
          <reference field="4294967294" count="1" selected="0">
            <x v="1"/>
          </reference>
          <reference field="0" count="1" selected="0">
            <x v="18"/>
          </reference>
        </references>
      </pivotArea>
    </chartFormat>
    <chartFormat chart="0" format="56" series="1">
      <pivotArea type="data" outline="0" fieldPosition="0">
        <references count="2">
          <reference field="4294967294" count="1" selected="0">
            <x v="2"/>
          </reference>
          <reference field="0" count="1" selected="0">
            <x v="18"/>
          </reference>
        </references>
      </pivotArea>
    </chartFormat>
    <chartFormat chart="0" format="57" series="1">
      <pivotArea type="data" outline="0" fieldPosition="0">
        <references count="2">
          <reference field="4294967294" count="1" selected="0">
            <x v="0"/>
          </reference>
          <reference field="0" count="1" selected="0">
            <x v="22"/>
          </reference>
        </references>
      </pivotArea>
    </chartFormat>
    <chartFormat chart="0" format="58" series="1">
      <pivotArea type="data" outline="0" fieldPosition="0">
        <references count="2">
          <reference field="4294967294" count="1" selected="0">
            <x v="1"/>
          </reference>
          <reference field="0" count="1" selected="0">
            <x v="22"/>
          </reference>
        </references>
      </pivotArea>
    </chartFormat>
    <chartFormat chart="0" format="59" series="1">
      <pivotArea type="data" outline="0" fieldPosition="0">
        <references count="2">
          <reference field="4294967294" count="1" selected="0">
            <x v="2"/>
          </reference>
          <reference field="0" count="1" selected="0">
            <x v="22"/>
          </reference>
        </references>
      </pivotArea>
    </chartFormat>
    <chartFormat chart="0" format="60" series="1">
      <pivotArea type="data" outline="0" fieldPosition="0">
        <references count="2">
          <reference field="4294967294" count="1" selected="0">
            <x v="0"/>
          </reference>
          <reference field="0" count="1" selected="0">
            <x v="25"/>
          </reference>
        </references>
      </pivotArea>
    </chartFormat>
    <chartFormat chart="0" format="61" series="1">
      <pivotArea type="data" outline="0" fieldPosition="0">
        <references count="2">
          <reference field="4294967294" count="1" selected="0">
            <x v="1"/>
          </reference>
          <reference field="0" count="1" selected="0">
            <x v="25"/>
          </reference>
        </references>
      </pivotArea>
    </chartFormat>
    <chartFormat chart="0" format="62" series="1">
      <pivotArea type="data" outline="0" fieldPosition="0">
        <references count="2">
          <reference field="4294967294" count="1" selected="0">
            <x v="2"/>
          </reference>
          <reference field="0" count="1" selected="0">
            <x v="25"/>
          </reference>
        </references>
      </pivotArea>
    </chartFormat>
    <chartFormat chart="0" format="63" series="1">
      <pivotArea type="data" outline="0" fieldPosition="0">
        <references count="2">
          <reference field="4294967294" count="1" selected="0">
            <x v="0"/>
          </reference>
          <reference field="0" count="1" selected="0">
            <x v="21"/>
          </reference>
        </references>
      </pivotArea>
    </chartFormat>
    <chartFormat chart="0" format="64" series="1">
      <pivotArea type="data" outline="0" fieldPosition="0">
        <references count="2">
          <reference field="4294967294" count="1" selected="0">
            <x v="1"/>
          </reference>
          <reference field="0" count="1" selected="0">
            <x v="21"/>
          </reference>
        </references>
      </pivotArea>
    </chartFormat>
    <chartFormat chart="0" format="65" series="1">
      <pivotArea type="data" outline="0" fieldPosition="0">
        <references count="2">
          <reference field="4294967294" count="1" selected="0">
            <x v="2"/>
          </reference>
          <reference field="0" count="1" selected="0">
            <x v="21"/>
          </reference>
        </references>
      </pivotArea>
    </chartFormat>
    <chartFormat chart="0" format="66" series="1">
      <pivotArea type="data" outline="0" fieldPosition="0">
        <references count="2">
          <reference field="4294967294" count="1" selected="0">
            <x v="0"/>
          </reference>
          <reference field="0" count="1" selected="0">
            <x v="23"/>
          </reference>
        </references>
      </pivotArea>
    </chartFormat>
    <chartFormat chart="0" format="67" series="1">
      <pivotArea type="data" outline="0" fieldPosition="0">
        <references count="2">
          <reference field="4294967294" count="1" selected="0">
            <x v="1"/>
          </reference>
          <reference field="0" count="1" selected="0">
            <x v="23"/>
          </reference>
        </references>
      </pivotArea>
    </chartFormat>
    <chartFormat chart="0" format="68" series="1">
      <pivotArea type="data" outline="0" fieldPosition="0">
        <references count="2">
          <reference field="4294967294" count="1" selected="0">
            <x v="2"/>
          </reference>
          <reference field="0" count="1" selected="0">
            <x v="23"/>
          </reference>
        </references>
      </pivotArea>
    </chartFormat>
    <chartFormat chart="0" format="69" series="1">
      <pivotArea type="data" outline="0" fieldPosition="0">
        <references count="2">
          <reference field="4294967294" count="1" selected="0">
            <x v="0"/>
          </reference>
          <reference field="0" count="1" selected="0">
            <x v="24"/>
          </reference>
        </references>
      </pivotArea>
    </chartFormat>
    <chartFormat chart="0" format="70" series="1">
      <pivotArea type="data" outline="0" fieldPosition="0">
        <references count="2">
          <reference field="4294967294" count="1" selected="0">
            <x v="1"/>
          </reference>
          <reference field="0" count="1" selected="0">
            <x v="24"/>
          </reference>
        </references>
      </pivotArea>
    </chartFormat>
    <chartFormat chart="0" format="71" series="1">
      <pivotArea type="data" outline="0" fieldPosition="0">
        <references count="2">
          <reference field="4294967294" count="1" selected="0">
            <x v="2"/>
          </reference>
          <reference field="0" count="1" selected="0">
            <x v="24"/>
          </reference>
        </references>
      </pivotArea>
    </chartFormat>
    <chartFormat chart="0" format="72" series="1">
      <pivotArea type="data" outline="0" fieldPosition="0">
        <references count="2">
          <reference field="4294967294" count="1" selected="0">
            <x v="0"/>
          </reference>
          <reference field="0" count="1" selected="0">
            <x v="26"/>
          </reference>
        </references>
      </pivotArea>
    </chartFormat>
    <chartFormat chart="0" format="73" series="1">
      <pivotArea type="data" outline="0" fieldPosition="0">
        <references count="2">
          <reference field="4294967294" count="1" selected="0">
            <x v="1"/>
          </reference>
          <reference field="0" count="1" selected="0">
            <x v="26"/>
          </reference>
        </references>
      </pivotArea>
    </chartFormat>
    <chartFormat chart="0" format="74" series="1">
      <pivotArea type="data" outline="0" fieldPosition="0">
        <references count="2">
          <reference field="4294967294" count="1" selected="0">
            <x v="2"/>
          </reference>
          <reference field="0" count="1" selected="0">
            <x v="26"/>
          </reference>
        </references>
      </pivotArea>
    </chartFormat>
    <chartFormat chart="0" format="75" series="1">
      <pivotArea type="data" outline="0" fieldPosition="0">
        <references count="2">
          <reference field="4294967294" count="1" selected="0">
            <x v="0"/>
          </reference>
          <reference field="0" count="1" selected="0">
            <x v="27"/>
          </reference>
        </references>
      </pivotArea>
    </chartFormat>
    <chartFormat chart="0" format="76" series="1">
      <pivotArea type="data" outline="0" fieldPosition="0">
        <references count="2">
          <reference field="4294967294" count="1" selected="0">
            <x v="1"/>
          </reference>
          <reference field="0" count="1" selected="0">
            <x v="27"/>
          </reference>
        </references>
      </pivotArea>
    </chartFormat>
    <chartFormat chart="0" format="77" series="1">
      <pivotArea type="data" outline="0" fieldPosition="0">
        <references count="2">
          <reference field="4294967294" count="1" selected="0">
            <x v="2"/>
          </reference>
          <reference field="0" count="1" selected="0">
            <x v="27"/>
          </reference>
        </references>
      </pivotArea>
    </chartFormat>
    <chartFormat chart="0" format="78" series="1">
      <pivotArea type="data" outline="0" fieldPosition="0">
        <references count="2">
          <reference field="4294967294" count="1" selected="0">
            <x v="0"/>
          </reference>
          <reference field="0" count="1" selected="0">
            <x v="28"/>
          </reference>
        </references>
      </pivotArea>
    </chartFormat>
    <chartFormat chart="0" format="79" series="1">
      <pivotArea type="data" outline="0" fieldPosition="0">
        <references count="2">
          <reference field="4294967294" count="1" selected="0">
            <x v="1"/>
          </reference>
          <reference field="0" count="1" selected="0">
            <x v="28"/>
          </reference>
        </references>
      </pivotArea>
    </chartFormat>
    <chartFormat chart="0" format="80" series="1">
      <pivotArea type="data" outline="0" fieldPosition="0">
        <references count="2">
          <reference field="4294967294" count="1" selected="0">
            <x v="2"/>
          </reference>
          <reference field="0" count="1" selected="0">
            <x v="28"/>
          </reference>
        </references>
      </pivotArea>
    </chartFormat>
    <chartFormat chart="0" format="81" series="1">
      <pivotArea type="data" outline="0" fieldPosition="0">
        <references count="2">
          <reference field="4294967294" count="1" selected="0">
            <x v="0"/>
          </reference>
          <reference field="0" count="1" selected="0">
            <x v="19"/>
          </reference>
        </references>
      </pivotArea>
    </chartFormat>
    <chartFormat chart="0" format="82" series="1">
      <pivotArea type="data" outline="0" fieldPosition="0">
        <references count="2">
          <reference field="4294967294" count="1" selected="0">
            <x v="1"/>
          </reference>
          <reference field="0" count="1" selected="0">
            <x v="19"/>
          </reference>
        </references>
      </pivotArea>
    </chartFormat>
    <chartFormat chart="0" format="83" series="1">
      <pivotArea type="data" outline="0" fieldPosition="0">
        <references count="2">
          <reference field="4294967294" count="1" selected="0">
            <x v="2"/>
          </reference>
          <reference field="0" count="1" selected="0">
            <x v="19"/>
          </reference>
        </references>
      </pivotArea>
    </chartFormat>
    <chartFormat chart="0" format="84" series="1">
      <pivotArea type="data" outline="0" fieldPosition="0">
        <references count="2">
          <reference field="4294967294" count="1" selected="0">
            <x v="0"/>
          </reference>
          <reference field="0" count="1" selected="0">
            <x v="20"/>
          </reference>
        </references>
      </pivotArea>
    </chartFormat>
    <chartFormat chart="0" format="85" series="1">
      <pivotArea type="data" outline="0" fieldPosition="0">
        <references count="2">
          <reference field="4294967294" count="1" selected="0">
            <x v="1"/>
          </reference>
          <reference field="0" count="1" selected="0">
            <x v="20"/>
          </reference>
        </references>
      </pivotArea>
    </chartFormat>
    <chartFormat chart="0" format="86" series="1">
      <pivotArea type="data" outline="0" fieldPosition="0">
        <references count="2">
          <reference field="4294967294" count="1" selected="0">
            <x v="2"/>
          </reference>
          <reference field="0" count="1" selected="0">
            <x v="20"/>
          </reference>
        </references>
      </pivotArea>
    </chartFormat>
    <chartFormat chart="0" format="87" series="1">
      <pivotArea type="data" outline="0" fieldPosition="0">
        <references count="2">
          <reference field="4294967294" count="1" selected="0">
            <x v="0"/>
          </reference>
          <reference field="0" count="1" selected="0">
            <x v="65"/>
          </reference>
        </references>
      </pivotArea>
    </chartFormat>
    <chartFormat chart="0" format="88" series="1">
      <pivotArea type="data" outline="0" fieldPosition="0">
        <references count="2">
          <reference field="4294967294" count="1" selected="0">
            <x v="1"/>
          </reference>
          <reference field="0" count="1" selected="0">
            <x v="65"/>
          </reference>
        </references>
      </pivotArea>
    </chartFormat>
    <chartFormat chart="0" format="89" series="1">
      <pivotArea type="data" outline="0" fieldPosition="0">
        <references count="2">
          <reference field="4294967294" count="1" selected="0">
            <x v="2"/>
          </reference>
          <reference field="0" count="1" selected="0">
            <x v="6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B8887A-1BC6-4A9A-8E94-1E647EF00B45}" name="PivotTable9"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V94" firstHeaderRow="1" firstDataRow="3" firstDataCol="1"/>
  <pivotFields count="23">
    <pivotField axis="axisRow" showAll="0">
      <items count="98">
        <item h="1" x="0"/>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h="1" x="33"/>
        <item x="34"/>
        <item x="35"/>
        <item x="36"/>
        <item x="37"/>
        <item x="38"/>
        <item x="39"/>
        <item x="40"/>
        <item x="41"/>
        <item x="42"/>
        <item x="43"/>
        <item x="44"/>
        <item x="45"/>
        <item x="46"/>
        <item x="47"/>
        <item h="1" x="48"/>
        <item x="49"/>
        <item x="50"/>
        <item x="51"/>
        <item x="52"/>
        <item x="53"/>
        <item x="54"/>
        <item x="55"/>
        <item h="1" x="56"/>
        <item x="57"/>
        <item x="58"/>
        <item x="59"/>
        <item x="60"/>
        <item x="61"/>
        <item x="62"/>
        <item x="63"/>
        <item x="64"/>
        <item x="65"/>
        <item x="66"/>
        <item x="67"/>
        <item x="68"/>
        <item x="69"/>
        <item h="1" x="70"/>
        <item x="71"/>
        <item x="72"/>
        <item x="73"/>
        <item x="74"/>
        <item x="75"/>
        <item x="76"/>
        <item x="77"/>
        <item x="78"/>
        <item x="79"/>
        <item x="80"/>
        <item h="1" x="81"/>
        <item x="82"/>
        <item x="83"/>
        <item x="84"/>
        <item x="85"/>
        <item x="86"/>
        <item h="1" x="87"/>
        <item h="1" x="88"/>
        <item x="89"/>
        <item x="90"/>
        <item x="91"/>
        <item x="92"/>
        <item x="93"/>
        <item x="94"/>
        <item x="95"/>
        <item x="96"/>
        <item x="1"/>
        <item t="default"/>
      </items>
    </pivotField>
    <pivotField axis="axisCol" showAll="0">
      <items count="7">
        <item x="4"/>
        <item x="3"/>
        <item x="2"/>
        <item x="1"/>
        <item x="0"/>
        <item x="5"/>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89">
    <i>
      <x v="1"/>
    </i>
    <i>
      <x v="2"/>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44"/>
    </i>
    <i>
      <x v="45"/>
    </i>
    <i>
      <x v="46"/>
    </i>
    <i>
      <x v="48"/>
    </i>
    <i>
      <x v="49"/>
    </i>
    <i>
      <x v="50"/>
    </i>
    <i>
      <x v="51"/>
    </i>
    <i>
      <x v="52"/>
    </i>
    <i>
      <x v="53"/>
    </i>
    <i>
      <x v="54"/>
    </i>
    <i>
      <x v="56"/>
    </i>
    <i>
      <x v="57"/>
    </i>
    <i>
      <x v="58"/>
    </i>
    <i>
      <x v="59"/>
    </i>
    <i>
      <x v="60"/>
    </i>
    <i>
      <x v="61"/>
    </i>
    <i>
      <x v="62"/>
    </i>
    <i>
      <x v="63"/>
    </i>
    <i>
      <x v="64"/>
    </i>
    <i>
      <x v="65"/>
    </i>
    <i>
      <x v="66"/>
    </i>
    <i>
      <x v="67"/>
    </i>
    <i>
      <x v="68"/>
    </i>
    <i>
      <x v="70"/>
    </i>
    <i>
      <x v="71"/>
    </i>
    <i>
      <x v="72"/>
    </i>
    <i>
      <x v="73"/>
    </i>
    <i>
      <x v="74"/>
    </i>
    <i>
      <x v="75"/>
    </i>
    <i>
      <x v="76"/>
    </i>
    <i>
      <x v="77"/>
    </i>
    <i>
      <x v="78"/>
    </i>
    <i>
      <x v="79"/>
    </i>
    <i>
      <x v="81"/>
    </i>
    <i>
      <x v="82"/>
    </i>
    <i>
      <x v="83"/>
    </i>
    <i>
      <x v="84"/>
    </i>
    <i>
      <x v="85"/>
    </i>
    <i>
      <x v="88"/>
    </i>
    <i>
      <x v="89"/>
    </i>
    <i>
      <x v="90"/>
    </i>
    <i>
      <x v="91"/>
    </i>
    <i>
      <x v="92"/>
    </i>
    <i>
      <x v="93"/>
    </i>
    <i>
      <x v="94"/>
    </i>
    <i>
      <x v="95"/>
    </i>
    <i>
      <x v="96"/>
    </i>
    <i t="grand">
      <x/>
    </i>
  </rowItems>
  <colFields count="2">
    <field x="1"/>
    <field x="-2"/>
  </colFields>
  <colItems count="21">
    <i>
      <x/>
      <x/>
    </i>
    <i r="1" i="1">
      <x v="1"/>
    </i>
    <i r="1" i="2">
      <x v="2"/>
    </i>
    <i>
      <x v="1"/>
      <x/>
    </i>
    <i r="1" i="1">
      <x v="1"/>
    </i>
    <i r="1" i="2">
      <x v="2"/>
    </i>
    <i>
      <x v="2"/>
      <x/>
    </i>
    <i r="1" i="1">
      <x v="1"/>
    </i>
    <i r="1" i="2">
      <x v="2"/>
    </i>
    <i>
      <x v="3"/>
      <x/>
    </i>
    <i r="1" i="1">
      <x v="1"/>
    </i>
    <i r="1" i="2">
      <x v="2"/>
    </i>
    <i>
      <x v="4"/>
      <x/>
    </i>
    <i r="1" i="1">
      <x v="1"/>
    </i>
    <i r="1" i="2">
      <x v="2"/>
    </i>
    <i>
      <x v="5"/>
      <x/>
    </i>
    <i r="1" i="1">
      <x v="1"/>
    </i>
    <i r="1" i="2">
      <x v="2"/>
    </i>
    <i t="grand">
      <x/>
    </i>
    <i t="grand" i="1">
      <x/>
    </i>
    <i t="grand" i="2">
      <x/>
    </i>
  </colItems>
  <dataFields count="3">
    <dataField name="Sum of Average Cal1" fld="2" baseField="0" baseItem="0"/>
    <dataField name="Sum of Average Cal2" fld="3" baseField="0" baseItem="0"/>
    <dataField name="Sum of Average Cal3" fld="4" baseField="0" baseItem="0"/>
  </dataFields>
  <chartFormats count="18">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1"/>
          </reference>
          <reference field="1" count="1" selected="0">
            <x v="0"/>
          </reference>
        </references>
      </pivotArea>
    </chartFormat>
    <chartFormat chart="3" format="2" series="1">
      <pivotArea type="data" outline="0" fieldPosition="0">
        <references count="2">
          <reference field="4294967294" count="1" selected="0">
            <x v="2"/>
          </reference>
          <reference field="1" count="1" selected="0">
            <x v="0"/>
          </reference>
        </references>
      </pivotArea>
    </chartFormat>
    <chartFormat chart="3"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1"/>
          </reference>
          <reference field="1" count="1" selected="0">
            <x v="1"/>
          </reference>
        </references>
      </pivotArea>
    </chartFormat>
    <chartFormat chart="3" format="5" series="1">
      <pivotArea type="data" outline="0" fieldPosition="0">
        <references count="2">
          <reference field="4294967294" count="1" selected="0">
            <x v="2"/>
          </reference>
          <reference field="1" count="1" selected="0">
            <x v="1"/>
          </reference>
        </references>
      </pivotArea>
    </chartFormat>
    <chartFormat chart="3" format="6" series="1">
      <pivotArea type="data" outline="0" fieldPosition="0">
        <references count="2">
          <reference field="4294967294" count="1" selected="0">
            <x v="0"/>
          </reference>
          <reference field="1" count="1" selected="0">
            <x v="2"/>
          </reference>
        </references>
      </pivotArea>
    </chartFormat>
    <chartFormat chart="3" format="7" series="1">
      <pivotArea type="data" outline="0" fieldPosition="0">
        <references count="2">
          <reference field="4294967294" count="1" selected="0">
            <x v="1"/>
          </reference>
          <reference field="1" count="1" selected="0">
            <x v="2"/>
          </reference>
        </references>
      </pivotArea>
    </chartFormat>
    <chartFormat chart="3" format="8" series="1">
      <pivotArea type="data" outline="0" fieldPosition="0">
        <references count="2">
          <reference field="4294967294" count="1" selected="0">
            <x v="2"/>
          </reference>
          <reference field="1" count="1" selected="0">
            <x v="2"/>
          </reference>
        </references>
      </pivotArea>
    </chartFormat>
    <chartFormat chart="3" format="9" series="1">
      <pivotArea type="data" outline="0" fieldPosition="0">
        <references count="2">
          <reference field="4294967294" count="1" selected="0">
            <x v="0"/>
          </reference>
          <reference field="1" count="1" selected="0">
            <x v="3"/>
          </reference>
        </references>
      </pivotArea>
    </chartFormat>
    <chartFormat chart="3" format="10" series="1">
      <pivotArea type="data" outline="0" fieldPosition="0">
        <references count="2">
          <reference field="4294967294" count="1" selected="0">
            <x v="1"/>
          </reference>
          <reference field="1" count="1" selected="0">
            <x v="3"/>
          </reference>
        </references>
      </pivotArea>
    </chartFormat>
    <chartFormat chart="3" format="11" series="1">
      <pivotArea type="data" outline="0" fieldPosition="0">
        <references count="2">
          <reference field="4294967294" count="1" selected="0">
            <x v="2"/>
          </reference>
          <reference field="1" count="1" selected="0">
            <x v="3"/>
          </reference>
        </references>
      </pivotArea>
    </chartFormat>
    <chartFormat chart="3" format="12" series="1">
      <pivotArea type="data" outline="0" fieldPosition="0">
        <references count="2">
          <reference field="4294967294" count="1" selected="0">
            <x v="0"/>
          </reference>
          <reference field="1" count="1" selected="0">
            <x v="4"/>
          </reference>
        </references>
      </pivotArea>
    </chartFormat>
    <chartFormat chart="3" format="13" series="1">
      <pivotArea type="data" outline="0" fieldPosition="0">
        <references count="2">
          <reference field="4294967294" count="1" selected="0">
            <x v="1"/>
          </reference>
          <reference field="1" count="1" selected="0">
            <x v="4"/>
          </reference>
        </references>
      </pivotArea>
    </chartFormat>
    <chartFormat chart="3" format="14" series="1">
      <pivotArea type="data" outline="0" fieldPosition="0">
        <references count="2">
          <reference field="4294967294" count="1" selected="0">
            <x v="2"/>
          </reference>
          <reference field="1" count="1" selected="0">
            <x v="4"/>
          </reference>
        </references>
      </pivotArea>
    </chartFormat>
    <chartFormat chart="3" format="15" series="1">
      <pivotArea type="data" outline="0" fieldPosition="0">
        <references count="2">
          <reference field="4294967294" count="1" selected="0">
            <x v="0"/>
          </reference>
          <reference field="1" count="1" selected="0">
            <x v="5"/>
          </reference>
        </references>
      </pivotArea>
    </chartFormat>
    <chartFormat chart="3" format="16" series="1">
      <pivotArea type="data" outline="0" fieldPosition="0">
        <references count="2">
          <reference field="4294967294" count="1" selected="0">
            <x v="1"/>
          </reference>
          <reference field="1" count="1" selected="0">
            <x v="5"/>
          </reference>
        </references>
      </pivotArea>
    </chartFormat>
    <chartFormat chart="3" format="17" series="1">
      <pivotArea type="data" outline="0" fieldPosition="0">
        <references count="2">
          <reference field="4294967294" count="1" selected="0">
            <x v="2"/>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686E0E-2764-4CAB-A97C-A375C8FBDFA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G93" firstHeaderRow="1" firstDataRow="3" firstDataCol="1"/>
  <pivotFields count="17">
    <pivotField axis="axisRow" showAll="0">
      <items count="98">
        <item h="1" x="0"/>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h="1" x="33"/>
        <item x="34"/>
        <item x="35"/>
        <item x="36"/>
        <item x="37"/>
        <item x="38"/>
        <item x="39"/>
        <item x="40"/>
        <item x="41"/>
        <item x="42"/>
        <item x="43"/>
        <item x="44"/>
        <item x="45"/>
        <item x="46"/>
        <item x="47"/>
        <item h="1" x="48"/>
        <item x="49"/>
        <item x="50"/>
        <item x="51"/>
        <item x="52"/>
        <item x="53"/>
        <item x="54"/>
        <item x="55"/>
        <item h="1" x="56"/>
        <item x="57"/>
        <item x="58"/>
        <item x="59"/>
        <item x="60"/>
        <item x="61"/>
        <item x="62"/>
        <item x="63"/>
        <item x="64"/>
        <item x="65"/>
        <item x="66"/>
        <item x="67"/>
        <item x="68"/>
        <item x="69"/>
        <item h="1" x="70"/>
        <item x="71"/>
        <item x="72"/>
        <item x="73"/>
        <item x="74"/>
        <item x="75"/>
        <item x="76"/>
        <item x="77"/>
        <item x="78"/>
        <item x="79"/>
        <item x="80"/>
        <item h="1" x="81"/>
        <item x="82"/>
        <item x="83"/>
        <item x="84"/>
        <item x="85"/>
        <item x="86"/>
        <item h="1" x="87"/>
        <item h="1" x="88"/>
        <item x="89"/>
        <item x="90"/>
        <item x="91"/>
        <item x="92"/>
        <item x="93"/>
        <item x="94"/>
        <item x="95"/>
        <item x="96"/>
        <item x="1"/>
        <item t="default"/>
      </items>
    </pivotField>
    <pivotField axis="axisCol" showAll="0">
      <items count="7">
        <item h="1" x="4"/>
        <item h="1" x="3"/>
        <item h="1" x="2"/>
        <item h="1" x="1"/>
        <item x="0"/>
        <item h="1" x="5"/>
        <item t="default"/>
      </items>
    </pivotField>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88">
    <i>
      <x v="1"/>
    </i>
    <i>
      <x v="2"/>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44"/>
    </i>
    <i>
      <x v="45"/>
    </i>
    <i>
      <x v="46"/>
    </i>
    <i>
      <x v="48"/>
    </i>
    <i>
      <x v="49"/>
    </i>
    <i>
      <x v="50"/>
    </i>
    <i>
      <x v="51"/>
    </i>
    <i>
      <x v="52"/>
    </i>
    <i>
      <x v="53"/>
    </i>
    <i>
      <x v="54"/>
    </i>
    <i>
      <x v="56"/>
    </i>
    <i>
      <x v="57"/>
    </i>
    <i>
      <x v="58"/>
    </i>
    <i>
      <x v="59"/>
    </i>
    <i>
      <x v="60"/>
    </i>
    <i>
      <x v="61"/>
    </i>
    <i>
      <x v="62"/>
    </i>
    <i>
      <x v="63"/>
    </i>
    <i>
      <x v="64"/>
    </i>
    <i>
      <x v="65"/>
    </i>
    <i>
      <x v="66"/>
    </i>
    <i>
      <x v="67"/>
    </i>
    <i>
      <x v="68"/>
    </i>
    <i>
      <x v="70"/>
    </i>
    <i>
      <x v="71"/>
    </i>
    <i>
      <x v="72"/>
    </i>
    <i>
      <x v="73"/>
    </i>
    <i>
      <x v="74"/>
    </i>
    <i>
      <x v="75"/>
    </i>
    <i>
      <x v="76"/>
    </i>
    <i>
      <x v="77"/>
    </i>
    <i>
      <x v="78"/>
    </i>
    <i>
      <x v="79"/>
    </i>
    <i>
      <x v="81"/>
    </i>
    <i>
      <x v="82"/>
    </i>
    <i>
      <x v="83"/>
    </i>
    <i>
      <x v="84"/>
    </i>
    <i>
      <x v="85"/>
    </i>
    <i>
      <x v="88"/>
    </i>
    <i>
      <x v="89"/>
    </i>
    <i>
      <x v="90"/>
    </i>
    <i>
      <x v="91"/>
    </i>
    <i>
      <x v="92"/>
    </i>
    <i>
      <x v="93"/>
    </i>
    <i>
      <x v="94"/>
    </i>
    <i>
      <x v="95"/>
    </i>
    <i t="grand">
      <x/>
    </i>
  </rowItems>
  <colFields count="2">
    <field x="1"/>
    <field x="-2"/>
  </colFields>
  <colItems count="6">
    <i>
      <x v="4"/>
      <x/>
    </i>
    <i r="1" i="1">
      <x v="1"/>
    </i>
    <i r="1" i="2">
      <x v="2"/>
    </i>
    <i t="grand">
      <x/>
    </i>
    <i t="grand" i="1">
      <x/>
    </i>
    <i t="grand" i="2">
      <x/>
    </i>
  </colItems>
  <dataFields count="3">
    <dataField name="Sum of Slope Cal1" fld="5" baseField="0" baseItem="0"/>
    <dataField name="Sum of slope Cal2" fld="6" baseField="0" baseItem="0"/>
    <dataField name="Sum of Slope Cal3" fld="7" baseField="0" baseItem="0"/>
  </dataFields>
  <chartFormats count="18">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1"/>
          </reference>
          <reference field="1" count="1" selected="0">
            <x v="0"/>
          </reference>
        </references>
      </pivotArea>
    </chartFormat>
    <chartFormat chart="2" format="2" series="1">
      <pivotArea type="data" outline="0" fieldPosition="0">
        <references count="2">
          <reference field="4294967294" count="1" selected="0">
            <x v="2"/>
          </reference>
          <reference field="1" count="1" selected="0">
            <x v="0"/>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1"/>
          </reference>
          <reference field="1" count="1" selected="0">
            <x v="1"/>
          </reference>
        </references>
      </pivotArea>
    </chartFormat>
    <chartFormat chart="2" format="5" series="1">
      <pivotArea type="data" outline="0" fieldPosition="0">
        <references count="2">
          <reference field="4294967294" count="1" selected="0">
            <x v="2"/>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2" format="7" series="1">
      <pivotArea type="data" outline="0" fieldPosition="0">
        <references count="2">
          <reference field="4294967294" count="1" selected="0">
            <x v="1"/>
          </reference>
          <reference field="1" count="1" selected="0">
            <x v="2"/>
          </reference>
        </references>
      </pivotArea>
    </chartFormat>
    <chartFormat chart="2" format="8" series="1">
      <pivotArea type="data" outline="0" fieldPosition="0">
        <references count="2">
          <reference field="4294967294" count="1" selected="0">
            <x v="2"/>
          </reference>
          <reference field="1" count="1" selected="0">
            <x v="2"/>
          </reference>
        </references>
      </pivotArea>
    </chartFormat>
    <chartFormat chart="2" format="9" series="1">
      <pivotArea type="data" outline="0" fieldPosition="0">
        <references count="2">
          <reference field="4294967294" count="1" selected="0">
            <x v="0"/>
          </reference>
          <reference field="1" count="1" selected="0">
            <x v="3"/>
          </reference>
        </references>
      </pivotArea>
    </chartFormat>
    <chartFormat chart="2" format="10" series="1">
      <pivotArea type="data" outline="0" fieldPosition="0">
        <references count="2">
          <reference field="4294967294" count="1" selected="0">
            <x v="1"/>
          </reference>
          <reference field="1" count="1" selected="0">
            <x v="3"/>
          </reference>
        </references>
      </pivotArea>
    </chartFormat>
    <chartFormat chart="2" format="11" series="1">
      <pivotArea type="data" outline="0" fieldPosition="0">
        <references count="2">
          <reference field="4294967294" count="1" selected="0">
            <x v="2"/>
          </reference>
          <reference field="1" count="1" selected="0">
            <x v="3"/>
          </reference>
        </references>
      </pivotArea>
    </chartFormat>
    <chartFormat chart="2" format="12" series="1">
      <pivotArea type="data" outline="0" fieldPosition="0">
        <references count="2">
          <reference field="4294967294" count="1" selected="0">
            <x v="0"/>
          </reference>
          <reference field="1" count="1" selected="0">
            <x v="4"/>
          </reference>
        </references>
      </pivotArea>
    </chartFormat>
    <chartFormat chart="2" format="13" series="1">
      <pivotArea type="data" outline="0" fieldPosition="0">
        <references count="2">
          <reference field="4294967294" count="1" selected="0">
            <x v="1"/>
          </reference>
          <reference field="1" count="1" selected="0">
            <x v="4"/>
          </reference>
        </references>
      </pivotArea>
    </chartFormat>
    <chartFormat chart="2" format="14" series="1">
      <pivotArea type="data" outline="0" fieldPosition="0">
        <references count="2">
          <reference field="4294967294" count="1" selected="0">
            <x v="2"/>
          </reference>
          <reference field="1" count="1" selected="0">
            <x v="4"/>
          </reference>
        </references>
      </pivotArea>
    </chartFormat>
    <chartFormat chart="2" format="15" series="1">
      <pivotArea type="data" outline="0" fieldPosition="0">
        <references count="2">
          <reference field="4294967294" count="1" selected="0">
            <x v="0"/>
          </reference>
          <reference field="1" count="1" selected="0">
            <x v="5"/>
          </reference>
        </references>
      </pivotArea>
    </chartFormat>
    <chartFormat chart="2" format="16" series="1">
      <pivotArea type="data" outline="0" fieldPosition="0">
        <references count="2">
          <reference field="4294967294" count="1" selected="0">
            <x v="1"/>
          </reference>
          <reference field="1" count="1" selected="0">
            <x v="5"/>
          </reference>
        </references>
      </pivotArea>
    </chartFormat>
    <chartFormat chart="2" format="17" series="1">
      <pivotArea type="data" outline="0" fieldPosition="0">
        <references count="2">
          <reference field="4294967294" count="1" selected="0">
            <x v="2"/>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B3AC5B-EF54-45E6-A465-42FAC3726E4C}" name="PivotTable1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94" firstHeaderRow="1" firstDataRow="3" firstDataCol="1"/>
  <pivotFields count="23">
    <pivotField axis="axisRow" showAll="0">
      <items count="98">
        <item h="1" x="0"/>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h="1" x="33"/>
        <item x="34"/>
        <item x="35"/>
        <item x="36"/>
        <item x="37"/>
        <item x="38"/>
        <item x="39"/>
        <item x="40"/>
        <item x="41"/>
        <item x="42"/>
        <item x="43"/>
        <item x="44"/>
        <item x="45"/>
        <item x="46"/>
        <item x="47"/>
        <item h="1" x="48"/>
        <item x="49"/>
        <item x="50"/>
        <item x="51"/>
        <item x="52"/>
        <item x="53"/>
        <item x="54"/>
        <item x="55"/>
        <item h="1" x="56"/>
        <item x="57"/>
        <item x="58"/>
        <item x="59"/>
        <item x="60"/>
        <item x="61"/>
        <item x="62"/>
        <item x="63"/>
        <item x="64"/>
        <item x="65"/>
        <item x="66"/>
        <item x="67"/>
        <item x="68"/>
        <item x="69"/>
        <item h="1" x="70"/>
        <item x="71"/>
        <item x="72"/>
        <item x="73"/>
        <item x="74"/>
        <item x="75"/>
        <item x="76"/>
        <item x="77"/>
        <item x="78"/>
        <item x="79"/>
        <item x="80"/>
        <item h="1" x="81"/>
        <item x="82"/>
        <item x="83"/>
        <item x="84"/>
        <item x="85"/>
        <item x="86"/>
        <item x="87"/>
        <item h="1" x="88"/>
        <item x="89"/>
        <item x="90"/>
        <item x="91"/>
        <item x="92"/>
        <item x="93"/>
        <item x="94"/>
        <item x="95"/>
        <item x="96"/>
        <item x="1"/>
        <item t="default"/>
      </items>
    </pivotField>
    <pivotField axis="axisCol" showAll="0">
      <items count="7">
        <item h="1" x="4"/>
        <item h="1" x="3"/>
        <item h="1" x="2"/>
        <item h="1" x="1"/>
        <item x="0"/>
        <item h="1" x="5"/>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89">
    <i>
      <x v="1"/>
    </i>
    <i>
      <x v="2"/>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44"/>
    </i>
    <i>
      <x v="45"/>
    </i>
    <i>
      <x v="46"/>
    </i>
    <i>
      <x v="48"/>
    </i>
    <i>
      <x v="49"/>
    </i>
    <i>
      <x v="50"/>
    </i>
    <i>
      <x v="51"/>
    </i>
    <i>
      <x v="52"/>
    </i>
    <i>
      <x v="53"/>
    </i>
    <i>
      <x v="54"/>
    </i>
    <i>
      <x v="56"/>
    </i>
    <i>
      <x v="57"/>
    </i>
    <i>
      <x v="58"/>
    </i>
    <i>
      <x v="59"/>
    </i>
    <i>
      <x v="60"/>
    </i>
    <i>
      <x v="61"/>
    </i>
    <i>
      <x v="62"/>
    </i>
    <i>
      <x v="63"/>
    </i>
    <i>
      <x v="64"/>
    </i>
    <i>
      <x v="65"/>
    </i>
    <i>
      <x v="66"/>
    </i>
    <i>
      <x v="67"/>
    </i>
    <i>
      <x v="68"/>
    </i>
    <i>
      <x v="70"/>
    </i>
    <i>
      <x v="71"/>
    </i>
    <i>
      <x v="72"/>
    </i>
    <i>
      <x v="73"/>
    </i>
    <i>
      <x v="74"/>
    </i>
    <i>
      <x v="75"/>
    </i>
    <i>
      <x v="76"/>
    </i>
    <i>
      <x v="77"/>
    </i>
    <i>
      <x v="78"/>
    </i>
    <i>
      <x v="79"/>
    </i>
    <i>
      <x v="81"/>
    </i>
    <i>
      <x v="82"/>
    </i>
    <i>
      <x v="83"/>
    </i>
    <i>
      <x v="84"/>
    </i>
    <i>
      <x v="85"/>
    </i>
    <i>
      <x v="86"/>
    </i>
    <i>
      <x v="88"/>
    </i>
    <i>
      <x v="89"/>
    </i>
    <i>
      <x v="90"/>
    </i>
    <i>
      <x v="91"/>
    </i>
    <i>
      <x v="92"/>
    </i>
    <i>
      <x v="93"/>
    </i>
    <i>
      <x v="94"/>
    </i>
    <i>
      <x v="95"/>
    </i>
    <i t="grand">
      <x/>
    </i>
  </rowItems>
  <colFields count="2">
    <field x="1"/>
    <field x="-2"/>
  </colFields>
  <colItems count="6">
    <i>
      <x v="4"/>
      <x/>
    </i>
    <i r="1" i="1">
      <x v="1"/>
    </i>
    <i r="1" i="2">
      <x v="2"/>
    </i>
    <i t="grand">
      <x/>
    </i>
    <i t="grand" i="1">
      <x/>
    </i>
    <i t="grand" i="2">
      <x/>
    </i>
  </colItems>
  <dataFields count="3">
    <dataField name="Sum of Intercept Cal1" fld="11" baseField="0" baseItem="0"/>
    <dataField name="Sum of Intercept Cal2" fld="12" baseField="0" baseItem="0"/>
    <dataField name="Sum of Intercept Cal3" fld="13" baseField="0" baseItem="0"/>
  </dataFields>
  <chartFormats count="18">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1"/>
          </reference>
          <reference field="1" count="1" selected="0">
            <x v="0"/>
          </reference>
        </references>
      </pivotArea>
    </chartFormat>
    <chartFormat chart="3" format="2" series="1">
      <pivotArea type="data" outline="0" fieldPosition="0">
        <references count="2">
          <reference field="4294967294" count="1" selected="0">
            <x v="2"/>
          </reference>
          <reference field="1" count="1" selected="0">
            <x v="0"/>
          </reference>
        </references>
      </pivotArea>
    </chartFormat>
    <chartFormat chart="3"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1"/>
          </reference>
          <reference field="1" count="1" selected="0">
            <x v="1"/>
          </reference>
        </references>
      </pivotArea>
    </chartFormat>
    <chartFormat chart="3" format="5" series="1">
      <pivotArea type="data" outline="0" fieldPosition="0">
        <references count="2">
          <reference field="4294967294" count="1" selected="0">
            <x v="2"/>
          </reference>
          <reference field="1" count="1" selected="0">
            <x v="1"/>
          </reference>
        </references>
      </pivotArea>
    </chartFormat>
    <chartFormat chart="3" format="6" series="1">
      <pivotArea type="data" outline="0" fieldPosition="0">
        <references count="2">
          <reference field="4294967294" count="1" selected="0">
            <x v="0"/>
          </reference>
          <reference field="1" count="1" selected="0">
            <x v="2"/>
          </reference>
        </references>
      </pivotArea>
    </chartFormat>
    <chartFormat chart="3" format="7" series="1">
      <pivotArea type="data" outline="0" fieldPosition="0">
        <references count="2">
          <reference field="4294967294" count="1" selected="0">
            <x v="1"/>
          </reference>
          <reference field="1" count="1" selected="0">
            <x v="2"/>
          </reference>
        </references>
      </pivotArea>
    </chartFormat>
    <chartFormat chart="3" format="8" series="1">
      <pivotArea type="data" outline="0" fieldPosition="0">
        <references count="2">
          <reference field="4294967294" count="1" selected="0">
            <x v="2"/>
          </reference>
          <reference field="1" count="1" selected="0">
            <x v="2"/>
          </reference>
        </references>
      </pivotArea>
    </chartFormat>
    <chartFormat chart="3" format="9" series="1">
      <pivotArea type="data" outline="0" fieldPosition="0">
        <references count="2">
          <reference field="4294967294" count="1" selected="0">
            <x v="0"/>
          </reference>
          <reference field="1" count="1" selected="0">
            <x v="3"/>
          </reference>
        </references>
      </pivotArea>
    </chartFormat>
    <chartFormat chart="3" format="10" series="1">
      <pivotArea type="data" outline="0" fieldPosition="0">
        <references count="2">
          <reference field="4294967294" count="1" selected="0">
            <x v="1"/>
          </reference>
          <reference field="1" count="1" selected="0">
            <x v="3"/>
          </reference>
        </references>
      </pivotArea>
    </chartFormat>
    <chartFormat chart="3" format="11" series="1">
      <pivotArea type="data" outline="0" fieldPosition="0">
        <references count="2">
          <reference field="4294967294" count="1" selected="0">
            <x v="2"/>
          </reference>
          <reference field="1" count="1" selected="0">
            <x v="3"/>
          </reference>
        </references>
      </pivotArea>
    </chartFormat>
    <chartFormat chart="3" format="12" series="1">
      <pivotArea type="data" outline="0" fieldPosition="0">
        <references count="2">
          <reference field="4294967294" count="1" selected="0">
            <x v="0"/>
          </reference>
          <reference field="1" count="1" selected="0">
            <x v="4"/>
          </reference>
        </references>
      </pivotArea>
    </chartFormat>
    <chartFormat chart="3" format="13" series="1">
      <pivotArea type="data" outline="0" fieldPosition="0">
        <references count="2">
          <reference field="4294967294" count="1" selected="0">
            <x v="1"/>
          </reference>
          <reference field="1" count="1" selected="0">
            <x v="4"/>
          </reference>
        </references>
      </pivotArea>
    </chartFormat>
    <chartFormat chart="3" format="14" series="1">
      <pivotArea type="data" outline="0" fieldPosition="0">
        <references count="2">
          <reference field="4294967294" count="1" selected="0">
            <x v="2"/>
          </reference>
          <reference field="1" count="1" selected="0">
            <x v="4"/>
          </reference>
        </references>
      </pivotArea>
    </chartFormat>
    <chartFormat chart="3" format="15" series="1">
      <pivotArea type="data" outline="0" fieldPosition="0">
        <references count="2">
          <reference field="4294967294" count="1" selected="0">
            <x v="0"/>
          </reference>
          <reference field="1" count="1" selected="0">
            <x v="5"/>
          </reference>
        </references>
      </pivotArea>
    </chartFormat>
    <chartFormat chart="3" format="16" series="1">
      <pivotArea type="data" outline="0" fieldPosition="0">
        <references count="2">
          <reference field="4294967294" count="1" selected="0">
            <x v="1"/>
          </reference>
          <reference field="1" count="1" selected="0">
            <x v="5"/>
          </reference>
        </references>
      </pivotArea>
    </chartFormat>
    <chartFormat chart="3" format="17" series="1">
      <pivotArea type="data" outline="0" fieldPosition="0">
        <references count="2">
          <reference field="4294967294" count="1" selected="0">
            <x v="2"/>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1F0283-1FAC-4A66-8C60-56BD2F8406AD}" name="PivotTable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96" firstHeaderRow="1" firstDataRow="3" firstDataCol="1"/>
  <pivotFields count="23">
    <pivotField axis="axisRow" showAll="0">
      <items count="98">
        <item h="1" x="0"/>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h="1" x="33"/>
        <item x="34"/>
        <item x="35"/>
        <item x="36"/>
        <item x="37"/>
        <item x="38"/>
        <item x="39"/>
        <item x="40"/>
        <item x="41"/>
        <item x="42"/>
        <item x="43"/>
        <item x="44"/>
        <item x="45"/>
        <item x="46"/>
        <item x="47"/>
        <item h="1" x="48"/>
        <item x="49"/>
        <item x="50"/>
        <item x="51"/>
        <item x="52"/>
        <item x="53"/>
        <item x="54"/>
        <item x="55"/>
        <item x="56"/>
        <item x="57"/>
        <item x="58"/>
        <item x="59"/>
        <item x="60"/>
        <item x="61"/>
        <item x="62"/>
        <item x="63"/>
        <item x="64"/>
        <item x="65"/>
        <item x="66"/>
        <item x="67"/>
        <item x="68"/>
        <item x="69"/>
        <item h="1" x="70"/>
        <item x="71"/>
        <item x="72"/>
        <item x="73"/>
        <item x="74"/>
        <item x="75"/>
        <item x="76"/>
        <item x="77"/>
        <item x="78"/>
        <item x="79"/>
        <item x="80"/>
        <item x="81"/>
        <item x="82"/>
        <item x="83"/>
        <item x="84"/>
        <item x="85"/>
        <item x="86"/>
        <item x="87"/>
        <item h="1" x="88"/>
        <item x="89"/>
        <item x="90"/>
        <item x="91"/>
        <item x="92"/>
        <item x="93"/>
        <item x="94"/>
        <item x="95"/>
        <item x="96"/>
        <item x="1"/>
        <item t="default"/>
      </items>
    </pivotField>
    <pivotField axis="axisCol" showAll="0">
      <items count="7">
        <item h="1" x="4"/>
        <item h="1" x="3"/>
        <item h="1" x="2"/>
        <item h="1" x="1"/>
        <item x="0"/>
        <item h="1" x="5"/>
        <item t="default"/>
      </items>
    </pivotField>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1">
    <i>
      <x v="1"/>
    </i>
    <i>
      <x v="2"/>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44"/>
    </i>
    <i>
      <x v="45"/>
    </i>
    <i>
      <x v="46"/>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0"/>
    </i>
    <i>
      <x v="81"/>
    </i>
    <i>
      <x v="82"/>
    </i>
    <i>
      <x v="83"/>
    </i>
    <i>
      <x v="84"/>
    </i>
    <i>
      <x v="85"/>
    </i>
    <i>
      <x v="86"/>
    </i>
    <i>
      <x v="88"/>
    </i>
    <i>
      <x v="89"/>
    </i>
    <i>
      <x v="90"/>
    </i>
    <i>
      <x v="91"/>
    </i>
    <i>
      <x v="92"/>
    </i>
    <i>
      <x v="93"/>
    </i>
    <i>
      <x v="94"/>
    </i>
    <i>
      <x v="95"/>
    </i>
    <i t="grand">
      <x/>
    </i>
  </rowItems>
  <colFields count="2">
    <field x="1"/>
    <field x="-2"/>
  </colFields>
  <colItems count="6">
    <i>
      <x v="4"/>
      <x/>
    </i>
    <i r="1" i="1">
      <x v="1"/>
    </i>
    <i r="1" i="2">
      <x v="2"/>
    </i>
    <i t="grand">
      <x/>
    </i>
    <i t="grand" i="1">
      <x/>
    </i>
    <i t="grand" i="2">
      <x/>
    </i>
  </colItems>
  <dataFields count="3">
    <dataField name="Sum of STD Cal1" fld="5" baseField="0" baseItem="0"/>
    <dataField name="Sum of STD Cal2" fld="6" baseField="0" baseItem="0"/>
    <dataField name="Sum of STD Cal3" fld="7" baseField="0" baseItem="0"/>
  </dataFields>
  <chartFormats count="18">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1"/>
          </reference>
          <reference field="1" count="1" selected="0">
            <x v="0"/>
          </reference>
        </references>
      </pivotArea>
    </chartFormat>
    <chartFormat chart="3" format="2" series="1">
      <pivotArea type="data" outline="0" fieldPosition="0">
        <references count="2">
          <reference field="4294967294" count="1" selected="0">
            <x v="2"/>
          </reference>
          <reference field="1" count="1" selected="0">
            <x v="0"/>
          </reference>
        </references>
      </pivotArea>
    </chartFormat>
    <chartFormat chart="3"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1"/>
          </reference>
          <reference field="1" count="1" selected="0">
            <x v="1"/>
          </reference>
        </references>
      </pivotArea>
    </chartFormat>
    <chartFormat chart="3" format="5" series="1">
      <pivotArea type="data" outline="0" fieldPosition="0">
        <references count="2">
          <reference field="4294967294" count="1" selected="0">
            <x v="2"/>
          </reference>
          <reference field="1" count="1" selected="0">
            <x v="1"/>
          </reference>
        </references>
      </pivotArea>
    </chartFormat>
    <chartFormat chart="3" format="6" series="1">
      <pivotArea type="data" outline="0" fieldPosition="0">
        <references count="2">
          <reference field="4294967294" count="1" selected="0">
            <x v="0"/>
          </reference>
          <reference field="1" count="1" selected="0">
            <x v="2"/>
          </reference>
        </references>
      </pivotArea>
    </chartFormat>
    <chartFormat chart="3" format="7" series="1">
      <pivotArea type="data" outline="0" fieldPosition="0">
        <references count="2">
          <reference field="4294967294" count="1" selected="0">
            <x v="1"/>
          </reference>
          <reference field="1" count="1" selected="0">
            <x v="2"/>
          </reference>
        </references>
      </pivotArea>
    </chartFormat>
    <chartFormat chart="3" format="8" series="1">
      <pivotArea type="data" outline="0" fieldPosition="0">
        <references count="2">
          <reference field="4294967294" count="1" selected="0">
            <x v="2"/>
          </reference>
          <reference field="1" count="1" selected="0">
            <x v="2"/>
          </reference>
        </references>
      </pivotArea>
    </chartFormat>
    <chartFormat chart="3" format="9" series="1">
      <pivotArea type="data" outline="0" fieldPosition="0">
        <references count="2">
          <reference field="4294967294" count="1" selected="0">
            <x v="0"/>
          </reference>
          <reference field="1" count="1" selected="0">
            <x v="3"/>
          </reference>
        </references>
      </pivotArea>
    </chartFormat>
    <chartFormat chart="3" format="10" series="1">
      <pivotArea type="data" outline="0" fieldPosition="0">
        <references count="2">
          <reference field="4294967294" count="1" selected="0">
            <x v="1"/>
          </reference>
          <reference field="1" count="1" selected="0">
            <x v="3"/>
          </reference>
        </references>
      </pivotArea>
    </chartFormat>
    <chartFormat chart="3" format="11" series="1">
      <pivotArea type="data" outline="0" fieldPosition="0">
        <references count="2">
          <reference field="4294967294" count="1" selected="0">
            <x v="2"/>
          </reference>
          <reference field="1" count="1" selected="0">
            <x v="3"/>
          </reference>
        </references>
      </pivotArea>
    </chartFormat>
    <chartFormat chart="3" format="12" series="1">
      <pivotArea type="data" outline="0" fieldPosition="0">
        <references count="2">
          <reference field="4294967294" count="1" selected="0">
            <x v="0"/>
          </reference>
          <reference field="1" count="1" selected="0">
            <x v="4"/>
          </reference>
        </references>
      </pivotArea>
    </chartFormat>
    <chartFormat chart="3" format="13" series="1">
      <pivotArea type="data" outline="0" fieldPosition="0">
        <references count="2">
          <reference field="4294967294" count="1" selected="0">
            <x v="1"/>
          </reference>
          <reference field="1" count="1" selected="0">
            <x v="4"/>
          </reference>
        </references>
      </pivotArea>
    </chartFormat>
    <chartFormat chart="3" format="14" series="1">
      <pivotArea type="data" outline="0" fieldPosition="0">
        <references count="2">
          <reference field="4294967294" count="1" selected="0">
            <x v="2"/>
          </reference>
          <reference field="1" count="1" selected="0">
            <x v="4"/>
          </reference>
        </references>
      </pivotArea>
    </chartFormat>
    <chartFormat chart="3" format="15" series="1">
      <pivotArea type="data" outline="0" fieldPosition="0">
        <references count="2">
          <reference field="4294967294" count="1" selected="0">
            <x v="0"/>
          </reference>
          <reference field="1" count="1" selected="0">
            <x v="5"/>
          </reference>
        </references>
      </pivotArea>
    </chartFormat>
    <chartFormat chart="3" format="16" series="1">
      <pivotArea type="data" outline="0" fieldPosition="0">
        <references count="2">
          <reference field="4294967294" count="1" selected="0">
            <x v="1"/>
          </reference>
          <reference field="1" count="1" selected="0">
            <x v="5"/>
          </reference>
        </references>
      </pivotArea>
    </chartFormat>
    <chartFormat chart="3" format="17" series="1">
      <pivotArea type="data" outline="0" fieldPosition="0">
        <references count="2">
          <reference field="4294967294" count="1" selected="0">
            <x v="2"/>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F2A876-3FD5-4FF5-ACE1-A0560F01C2CD}" name="PivotTable1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99" firstHeaderRow="0" firstDataRow="1" firstDataCol="1"/>
  <pivotFields count="23">
    <pivotField axis="axisRow" showAll="0">
      <items count="98">
        <item x="0"/>
        <item x="2"/>
        <item x="3"/>
        <item x="4"/>
        <item x="5"/>
        <item x="6"/>
        <item x="7"/>
        <item x="8"/>
        <item x="9"/>
        <item x="10"/>
        <item x="11"/>
        <item x="12"/>
        <item x="13"/>
        <item x="14"/>
        <item x="15"/>
        <item x="16"/>
        <item x="17"/>
        <item x="18"/>
        <item x="19"/>
        <item x="20"/>
        <item x="21"/>
        <item x="22"/>
        <item x="23"/>
        <item x="24"/>
        <item x="25"/>
        <item x="26"/>
        <item x="27"/>
        <item x="28"/>
        <item x="29"/>
        <item x="30"/>
        <item x="31"/>
        <item x="32"/>
        <item h="1" x="33"/>
        <item x="34"/>
        <item x="35"/>
        <item x="36"/>
        <item x="37"/>
        <item x="38"/>
        <item x="39"/>
        <item x="40"/>
        <item x="41"/>
        <item x="42"/>
        <item x="43"/>
        <item x="44"/>
        <item x="45"/>
        <item x="46"/>
        <item x="47"/>
        <item h="1"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s>
  <rowFields count="1">
    <field x="0"/>
  </rowFields>
  <rowItems count="9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44"/>
    </i>
    <i>
      <x v="45"/>
    </i>
    <i>
      <x v="46"/>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t="grand">
      <x/>
    </i>
  </rowItems>
  <colFields count="1">
    <field x="-2"/>
  </colFields>
  <colItems count="3">
    <i>
      <x/>
    </i>
    <i i="1">
      <x v="1"/>
    </i>
    <i i="2">
      <x v="2"/>
    </i>
  </colItems>
  <dataFields count="3">
    <dataField name="Sum of Well Slope Cal1" fld="14" baseField="0" baseItem="0"/>
    <dataField name="Sum of Well Slope Cal2" fld="15" baseField="0" baseItem="0"/>
    <dataField name="Sum of Well Slope Cal3" fld="16" baseField="0" baseItem="0"/>
  </dataFields>
  <chartFormats count="3">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629085-2E4E-4DA2-96CB-97C01A1B0F6D}" name="PivotTable1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94" firstHeaderRow="0" firstDataRow="1" firstDataCol="1"/>
  <pivotFields count="23">
    <pivotField axis="axisRow" showAll="0">
      <items count="98">
        <item h="1" x="0"/>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h="1" x="33"/>
        <item x="34"/>
        <item x="35"/>
        <item x="36"/>
        <item x="37"/>
        <item x="38"/>
        <item x="39"/>
        <item x="40"/>
        <item x="41"/>
        <item x="42"/>
        <item x="43"/>
        <item x="44"/>
        <item x="45"/>
        <item x="46"/>
        <item x="47"/>
        <item h="1" x="48"/>
        <item x="49"/>
        <item x="50"/>
        <item x="51"/>
        <item x="52"/>
        <item x="53"/>
        <item x="54"/>
        <item x="55"/>
        <item x="56"/>
        <item x="57"/>
        <item x="58"/>
        <item x="59"/>
        <item x="60"/>
        <item x="61"/>
        <item x="62"/>
        <item x="63"/>
        <item x="64"/>
        <item x="65"/>
        <item x="66"/>
        <item x="67"/>
        <item x="68"/>
        <item x="69"/>
        <item h="1" x="70"/>
        <item x="71"/>
        <item x="72"/>
        <item x="73"/>
        <item x="74"/>
        <item x="75"/>
        <item x="76"/>
        <item x="77"/>
        <item x="78"/>
        <item x="79"/>
        <item x="80"/>
        <item h="1" x="81"/>
        <item x="82"/>
        <item x="83"/>
        <item x="84"/>
        <item x="85"/>
        <item x="86"/>
        <item x="87"/>
        <item h="1" x="88"/>
        <item x="89"/>
        <item x="90"/>
        <item x="91"/>
        <item x="92"/>
        <item x="93"/>
        <item x="94"/>
        <item x="95"/>
        <item x="96"/>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s>
  <rowFields count="1">
    <field x="0"/>
  </rowFields>
  <rowItems count="91">
    <i>
      <x v="1"/>
    </i>
    <i>
      <x v="2"/>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44"/>
    </i>
    <i>
      <x v="45"/>
    </i>
    <i>
      <x v="46"/>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1"/>
    </i>
    <i>
      <x v="82"/>
    </i>
    <i>
      <x v="83"/>
    </i>
    <i>
      <x v="84"/>
    </i>
    <i>
      <x v="85"/>
    </i>
    <i>
      <x v="86"/>
    </i>
    <i>
      <x v="88"/>
    </i>
    <i>
      <x v="89"/>
    </i>
    <i>
      <x v="90"/>
    </i>
    <i>
      <x v="91"/>
    </i>
    <i>
      <x v="92"/>
    </i>
    <i>
      <x v="93"/>
    </i>
    <i>
      <x v="94"/>
    </i>
    <i>
      <x v="95"/>
    </i>
    <i>
      <x v="96"/>
    </i>
    <i t="grand">
      <x/>
    </i>
  </rowItems>
  <colFields count="1">
    <field x="-2"/>
  </colFields>
  <colItems count="3">
    <i>
      <x/>
    </i>
    <i i="1">
      <x v="1"/>
    </i>
    <i i="2">
      <x v="2"/>
    </i>
  </colItems>
  <dataFields count="3">
    <dataField name="Sum of Well Intercept Cal1" fld="17" baseField="0" baseItem="0"/>
    <dataField name="Sum of Well Intercept Cal2" fld="18" baseField="0" baseItem="0"/>
    <dataField name="Sum of Well Intercept Cal3" fld="19" baseField="0" baseItem="0"/>
  </dataFields>
  <chartFormats count="3">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5" xr10:uid="{14CA64AD-1297-46BF-BC54-1801A0969886}" sourceName="Well">
  <pivotTables>
    <pivotTable tabId="10" name="PivotTable6"/>
  </pivotTables>
  <data>
    <tabular pivotCacheId="2003008138">
      <items count="96">
        <i x="0"/>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s="1"/>
        <i x="66"/>
        <i x="67"/>
        <i x="68"/>
        <i x="69"/>
        <i x="70"/>
        <i x="71"/>
        <i x="72"/>
        <i x="73"/>
        <i x="74"/>
        <i x="75"/>
        <i x="76"/>
        <i x="77"/>
        <i x="78"/>
        <i x="79"/>
        <i x="80"/>
        <i x="81"/>
        <i x="82"/>
        <i x="83"/>
        <i x="84"/>
        <i x="85"/>
        <i x="86"/>
        <i x="87"/>
        <i x="88"/>
        <i x="89"/>
        <i x="90"/>
        <i x="91"/>
        <i x="92"/>
        <i x="93"/>
        <i x="94"/>
        <i x="9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1" xr10:uid="{83DA6322-AB7A-47FD-B729-15614641874C}" sourceName="Run">
  <pivotTables>
    <pivotTable tabId="10" name="PivotTable6"/>
  </pivotTables>
  <data>
    <tabular pivotCacheId="2003008138">
      <items count="41">
        <i x="0"/>
        <i x="1"/>
        <i x="2" s="1"/>
        <i x="3" s="1"/>
        <i x="4" s="1"/>
        <i x="5" s="1"/>
        <i x="6" s="1"/>
        <i x="7" s="1"/>
        <i x="8" s="1"/>
        <i x="9" s="1"/>
        <i x="10"/>
        <i x="11"/>
        <i x="12"/>
        <i x="13"/>
        <i x="14"/>
        <i x="15"/>
        <i x="16"/>
        <i x="17"/>
        <i x="18"/>
        <i x="19"/>
        <i x="20"/>
        <i x="21"/>
        <i x="22"/>
        <i x="23"/>
        <i x="24"/>
        <i x="25"/>
        <i x="26"/>
        <i x="27"/>
        <i x="28"/>
        <i x="29"/>
        <i x="30"/>
        <i x="31"/>
        <i x="32"/>
        <i x="33"/>
        <i x="34"/>
        <i x="35"/>
        <i x="36"/>
        <i x="37"/>
        <i x="38"/>
        <i x="39"/>
        <i x="4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6" xr10:uid="{7E899C55-1453-44F4-B775-A6F575F4F3C9}" sourceName="Well">
  <pivotTables>
    <pivotTable tabId="11" name="PivotTable7"/>
  </pivotTables>
  <data>
    <tabular pivotCacheId="1303994634">
      <items count="97">
        <i x="0"/>
        <i x="2" s="1"/>
        <i x="3" s="1"/>
        <i x="4"/>
        <i x="5" s="1"/>
        <i x="6" s="1"/>
        <i x="7" s="1"/>
        <i x="8" s="1"/>
        <i x="9" s="1"/>
        <i x="10" s="1"/>
        <i x="11" s="1"/>
        <i x="12" s="1"/>
        <i x="13" s="1"/>
        <i x="14" s="1"/>
        <i x="15" s="1"/>
        <i x="16" s="1"/>
        <i x="17" s="1"/>
        <i x="18" s="1"/>
        <i x="19" s="1"/>
        <i x="20" s="1"/>
        <i x="21" s="1"/>
        <i x="22" s="1"/>
        <i x="23" s="1"/>
        <i x="24" s="1"/>
        <i x="25" s="1"/>
        <i x="26" s="1"/>
        <i x="27" s="1"/>
        <i x="28" s="1"/>
        <i x="29" s="1"/>
        <i x="30" s="1"/>
        <i x="31" s="1"/>
        <i x="32" s="1"/>
        <i x="33"/>
        <i x="34" s="1"/>
        <i x="35" s="1"/>
        <i x="36" s="1"/>
        <i x="37" s="1"/>
        <i x="38" s="1"/>
        <i x="39" s="1"/>
        <i x="40" s="1"/>
        <i x="41" s="1"/>
        <i x="42" s="1"/>
        <i x="43" s="1"/>
        <i x="44" s="1"/>
        <i x="45" s="1"/>
        <i x="46" s="1"/>
        <i x="47" s="1"/>
        <i x="48"/>
        <i x="49" s="1"/>
        <i x="50" s="1"/>
        <i x="51" s="1"/>
        <i x="52" s="1"/>
        <i x="53" s="1"/>
        <i x="54" s="1"/>
        <i x="55" s="1"/>
        <i x="56"/>
        <i x="57" s="1"/>
        <i x="58" s="1"/>
        <i x="59" s="1"/>
        <i x="60" s="1"/>
        <i x="61" s="1"/>
        <i x="62" s="1"/>
        <i x="63" s="1"/>
        <i x="64" s="1"/>
        <i x="65" s="1"/>
        <i x="66" s="1"/>
        <i x="67" s="1"/>
        <i x="68" s="1"/>
        <i x="69" s="1"/>
        <i x="70"/>
        <i x="71" s="1"/>
        <i x="72" s="1"/>
        <i x="73" s="1"/>
        <i x="74" s="1"/>
        <i x="75" s="1"/>
        <i x="76" s="1"/>
        <i x="77" s="1"/>
        <i x="78" s="1"/>
        <i x="79" s="1"/>
        <i x="80" s="1"/>
        <i x="81"/>
        <i x="82" s="1"/>
        <i x="83" s="1"/>
        <i x="84" s="1"/>
        <i x="85" s="1"/>
        <i x="86" s="1"/>
        <i x="87"/>
        <i x="88"/>
        <i x="89" s="1"/>
        <i x="90" s="1"/>
        <i x="91" s="1"/>
        <i x="92" s="1"/>
        <i x="93" s="1"/>
        <i x="94" s="1"/>
        <i x="95" s="1"/>
        <i x="96"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centraion3" xr10:uid="{594D987A-44C1-42D4-81D0-61D3E0F425D3}" sourceName="Concentraion">
  <pivotTables>
    <pivotTable tabId="11" name="PivotTable7"/>
  </pivotTables>
  <data>
    <tabular pivotCacheId="1303994634">
      <items count="6">
        <i x="3"/>
        <i x="2"/>
        <i x="1"/>
        <i x="0" s="1"/>
        <i x="4" nd="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7" xr10:uid="{C204CEF3-0309-4E83-9B37-EE457F447D8C}" sourceName="Well">
  <pivotTables>
    <pivotTable tabId="12" name="PivotTable8"/>
  </pivotTables>
  <data>
    <tabular pivotCacheId="388563772">
      <items count="97">
        <i x="0"/>
        <i x="2" s="1"/>
        <i x="3" s="1"/>
        <i x="4"/>
        <i x="5" s="1"/>
        <i x="6" s="1"/>
        <i x="7" s="1"/>
        <i x="8" s="1"/>
        <i x="9" s="1"/>
        <i x="10" s="1"/>
        <i x="11" s="1"/>
        <i x="12" s="1"/>
        <i x="13" s="1"/>
        <i x="14" s="1"/>
        <i x="15" s="1"/>
        <i x="16" s="1"/>
        <i x="17" s="1"/>
        <i x="18" s="1"/>
        <i x="19" s="1"/>
        <i x="20" s="1"/>
        <i x="21" s="1"/>
        <i x="22" s="1"/>
        <i x="23" s="1"/>
        <i x="24" s="1"/>
        <i x="25" s="1"/>
        <i x="26" s="1"/>
        <i x="27" s="1"/>
        <i x="28" s="1"/>
        <i x="29" s="1"/>
        <i x="30" s="1"/>
        <i x="31" s="1"/>
        <i x="32" s="1"/>
        <i x="33"/>
        <i x="34" s="1"/>
        <i x="35" s="1"/>
        <i x="36" s="1"/>
        <i x="37" s="1"/>
        <i x="38" s="1"/>
        <i x="39" s="1"/>
        <i x="40" s="1"/>
        <i x="41" s="1"/>
        <i x="42" s="1"/>
        <i x="43" s="1"/>
        <i x="44" s="1"/>
        <i x="45" s="1"/>
        <i x="46" s="1"/>
        <i x="47" s="1"/>
        <i x="48"/>
        <i x="49" s="1"/>
        <i x="50" s="1"/>
        <i x="51" s="1"/>
        <i x="52" s="1"/>
        <i x="53" s="1"/>
        <i x="54" s="1"/>
        <i x="55" s="1"/>
        <i x="56" s="1"/>
        <i x="57" s="1"/>
        <i x="58" s="1"/>
        <i x="59" s="1"/>
        <i x="60" s="1"/>
        <i x="61" s="1"/>
        <i x="62" s="1"/>
        <i x="63" s="1"/>
        <i x="64" s="1"/>
        <i x="65" s="1"/>
        <i x="66" s="1"/>
        <i x="67" s="1"/>
        <i x="68" s="1"/>
        <i x="69" s="1"/>
        <i x="70"/>
        <i x="71" s="1"/>
        <i x="72" s="1"/>
        <i x="73" s="1"/>
        <i x="74" s="1"/>
        <i x="75" s="1"/>
        <i x="76" s="1"/>
        <i x="77" s="1"/>
        <i x="78" s="1"/>
        <i x="79" s="1"/>
        <i x="80" s="1"/>
        <i x="81" s="1"/>
        <i x="82" s="1"/>
        <i x="83" s="1"/>
        <i x="84" s="1"/>
        <i x="85" s="1"/>
        <i x="86" s="1"/>
        <i x="87" s="1"/>
        <i x="88"/>
        <i x="89" s="1"/>
        <i x="90" s="1"/>
        <i x="91" s="1"/>
        <i x="92" s="1"/>
        <i x="93" s="1"/>
        <i x="94" s="1"/>
        <i x="95" s="1"/>
        <i x="96"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centraion4" xr10:uid="{8F32CAF6-0C4E-464F-9333-9772FE5D35E1}" sourceName="Concentraion">
  <pivotTables>
    <pivotTable tabId="12" name="PivotTable8"/>
  </pivotTables>
  <data>
    <tabular pivotCacheId="388563772">
      <items count="6">
        <i x="3"/>
        <i x="2"/>
        <i x="1"/>
        <i x="0" s="1"/>
        <i x="4" nd="1"/>
        <i x="5"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8" xr10:uid="{6AC35023-F784-4EE8-96A8-CE433F162E4E}" sourceName="Well">
  <pivotTables>
    <pivotTable tabId="13" name="PivotTable9"/>
  </pivotTables>
  <data>
    <tabular pivotCacheId="388563772">
      <items count="97">
        <i x="0"/>
        <i x="2" s="1"/>
        <i x="3" s="1"/>
        <i x="4"/>
        <i x="5" s="1"/>
        <i x="6" s="1"/>
        <i x="7" s="1"/>
        <i x="8" s="1"/>
        <i x="9" s="1"/>
        <i x="10" s="1"/>
        <i x="11" s="1"/>
        <i x="12" s="1"/>
        <i x="13" s="1"/>
        <i x="14" s="1"/>
        <i x="15" s="1"/>
        <i x="16" s="1"/>
        <i x="17" s="1"/>
        <i x="18" s="1"/>
        <i x="19" s="1"/>
        <i x="20" s="1"/>
        <i x="21" s="1"/>
        <i x="22" s="1"/>
        <i x="23" s="1"/>
        <i x="24" s="1"/>
        <i x="25" s="1"/>
        <i x="26" s="1"/>
        <i x="27" s="1"/>
        <i x="28" s="1"/>
        <i x="29" s="1"/>
        <i x="30" s="1"/>
        <i x="31" s="1"/>
        <i x="32" s="1"/>
        <i x="33"/>
        <i x="34" s="1"/>
        <i x="35" s="1"/>
        <i x="36" s="1"/>
        <i x="37" s="1"/>
        <i x="38" s="1"/>
        <i x="39" s="1"/>
        <i x="40" s="1"/>
        <i x="41" s="1"/>
        <i x="42" s="1"/>
        <i x="43" s="1"/>
        <i x="44" s="1"/>
        <i x="45" s="1"/>
        <i x="46" s="1"/>
        <i x="47" s="1"/>
        <i x="48"/>
        <i x="49" s="1"/>
        <i x="50" s="1"/>
        <i x="51" s="1"/>
        <i x="52" s="1"/>
        <i x="53" s="1"/>
        <i x="54" s="1"/>
        <i x="55" s="1"/>
        <i x="56"/>
        <i x="57" s="1"/>
        <i x="58" s="1"/>
        <i x="59" s="1"/>
        <i x="60" s="1"/>
        <i x="61" s="1"/>
        <i x="62" s="1"/>
        <i x="63" s="1"/>
        <i x="64" s="1"/>
        <i x="65" s="1"/>
        <i x="66" s="1"/>
        <i x="67" s="1"/>
        <i x="68" s="1"/>
        <i x="69" s="1"/>
        <i x="70"/>
        <i x="71" s="1"/>
        <i x="72" s="1"/>
        <i x="73" s="1"/>
        <i x="74" s="1"/>
        <i x="75" s="1"/>
        <i x="76" s="1"/>
        <i x="77" s="1"/>
        <i x="78" s="1"/>
        <i x="79" s="1"/>
        <i x="80" s="1"/>
        <i x="81"/>
        <i x="82" s="1"/>
        <i x="83" s="1"/>
        <i x="84" s="1"/>
        <i x="85" s="1"/>
        <i x="86" s="1"/>
        <i x="87"/>
        <i x="88"/>
        <i x="89" s="1"/>
        <i x="90" s="1"/>
        <i x="91" s="1"/>
        <i x="92" s="1"/>
        <i x="93" s="1"/>
        <i x="94" s="1"/>
        <i x="95" s="1"/>
        <i x="96" s="1"/>
        <i x="1"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centraion5" xr10:uid="{B8443FEA-7AAE-412E-91A7-532AC266C823}" sourceName="Concentraion">
  <pivotTables>
    <pivotTable tabId="13" name="PivotTable9"/>
  </pivotTables>
  <data>
    <tabular pivotCacheId="388563772">
      <items count="6">
        <i x="4" s="1"/>
        <i x="3" s="1"/>
        <i x="2" s="1"/>
        <i x="1" s="1"/>
        <i x="0" s="1"/>
        <i x="5"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9" xr10:uid="{E6B1BEF8-2685-43EA-9E11-7CE70D4585CE}" sourceName="Well">
  <pivotTables>
    <pivotTable tabId="14" name="PivotTable10"/>
  </pivotTables>
  <data>
    <tabular pivotCacheId="388563772">
      <items count="97">
        <i x="0"/>
        <i x="2" s="1"/>
        <i x="3" s="1"/>
        <i x="4"/>
        <i x="5" s="1"/>
        <i x="6" s="1"/>
        <i x="7" s="1"/>
        <i x="8" s="1"/>
        <i x="9" s="1"/>
        <i x="10" s="1"/>
        <i x="11" s="1"/>
        <i x="12" s="1"/>
        <i x="13" s="1"/>
        <i x="14" s="1"/>
        <i x="15" s="1"/>
        <i x="16" s="1"/>
        <i x="17" s="1"/>
        <i x="18" s="1"/>
        <i x="19" s="1"/>
        <i x="20" s="1"/>
        <i x="21" s="1"/>
        <i x="22" s="1"/>
        <i x="23" s="1"/>
        <i x="24" s="1"/>
        <i x="25" s="1"/>
        <i x="26" s="1"/>
        <i x="27" s="1"/>
        <i x="28" s="1"/>
        <i x="29" s="1"/>
        <i x="30" s="1"/>
        <i x="31" s="1"/>
        <i x="32" s="1"/>
        <i x="33"/>
        <i x="34" s="1"/>
        <i x="35" s="1"/>
        <i x="36" s="1"/>
        <i x="37" s="1"/>
        <i x="38" s="1"/>
        <i x="39" s="1"/>
        <i x="40" s="1"/>
        <i x="41" s="1"/>
        <i x="42" s="1"/>
        <i x="43" s="1"/>
        <i x="44" s="1"/>
        <i x="45" s="1"/>
        <i x="46" s="1"/>
        <i x="47" s="1"/>
        <i x="48"/>
        <i x="49" s="1"/>
        <i x="50" s="1"/>
        <i x="51" s="1"/>
        <i x="52" s="1"/>
        <i x="53" s="1"/>
        <i x="54" s="1"/>
        <i x="55" s="1"/>
        <i x="56"/>
        <i x="57" s="1"/>
        <i x="58" s="1"/>
        <i x="59" s="1"/>
        <i x="60" s="1"/>
        <i x="61" s="1"/>
        <i x="62" s="1"/>
        <i x="63" s="1"/>
        <i x="64" s="1"/>
        <i x="65" s="1"/>
        <i x="66" s="1"/>
        <i x="67" s="1"/>
        <i x="68" s="1"/>
        <i x="69" s="1"/>
        <i x="70"/>
        <i x="71" s="1"/>
        <i x="72" s="1"/>
        <i x="73" s="1"/>
        <i x="74" s="1"/>
        <i x="75" s="1"/>
        <i x="76" s="1"/>
        <i x="77" s="1"/>
        <i x="78" s="1"/>
        <i x="79" s="1"/>
        <i x="80" s="1"/>
        <i x="81"/>
        <i x="82" s="1"/>
        <i x="83" s="1"/>
        <i x="84" s="1"/>
        <i x="85" s="1"/>
        <i x="86" s="1"/>
        <i x="87" s="1"/>
        <i x="88"/>
        <i x="89" s="1"/>
        <i x="90" s="1"/>
        <i x="91" s="1"/>
        <i x="92" s="1"/>
        <i x="93" s="1"/>
        <i x="94" s="1"/>
        <i x="95" s="1"/>
        <i x="96" s="1"/>
        <i x="1"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centraion6" xr10:uid="{B403A7B7-17F8-454F-AAD8-F6F6EFD27F1E}" sourceName="Concentraion">
  <pivotTables>
    <pivotTable tabId="14" name="PivotTable10"/>
  </pivotTables>
  <data>
    <tabular pivotCacheId="388563772">
      <items count="6">
        <i x="3"/>
        <i x="2"/>
        <i x="1"/>
        <i x="0" s="1"/>
        <i x="4" nd="1"/>
        <i x="5"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10" xr10:uid="{97332856-3A5C-47B3-A9A9-4F4A960EB5A9}" sourceName="Well">
  <pivotTables>
    <pivotTable tabId="15" name="PivotTable11"/>
  </pivotTables>
  <data>
    <tabular pivotCacheId="388563772">
      <items count="97">
        <i x="0"/>
        <i x="2" s="1"/>
        <i x="3" s="1"/>
        <i x="4"/>
        <i x="5" s="1"/>
        <i x="6" s="1"/>
        <i x="7" s="1"/>
        <i x="8" s="1"/>
        <i x="9" s="1"/>
        <i x="10" s="1"/>
        <i x="11" s="1"/>
        <i x="12" s="1"/>
        <i x="13" s="1"/>
        <i x="14" s="1"/>
        <i x="15" s="1"/>
        <i x="16" s="1"/>
        <i x="17" s="1"/>
        <i x="18" s="1"/>
        <i x="19" s="1"/>
        <i x="20" s="1"/>
        <i x="21" s="1"/>
        <i x="22" s="1"/>
        <i x="23" s="1"/>
        <i x="24" s="1"/>
        <i x="25" s="1"/>
        <i x="26" s="1"/>
        <i x="27" s="1"/>
        <i x="28" s="1"/>
        <i x="29" s="1"/>
        <i x="30" s="1"/>
        <i x="31" s="1"/>
        <i x="32" s="1"/>
        <i x="33"/>
        <i x="34" s="1"/>
        <i x="35" s="1"/>
        <i x="36" s="1"/>
        <i x="37" s="1"/>
        <i x="38" s="1"/>
        <i x="39" s="1"/>
        <i x="40" s="1"/>
        <i x="41" s="1"/>
        <i x="42" s="1"/>
        <i x="43" s="1"/>
        <i x="44" s="1"/>
        <i x="45" s="1"/>
        <i x="46" s="1"/>
        <i x="47" s="1"/>
        <i x="48"/>
        <i x="49" s="1"/>
        <i x="50" s="1"/>
        <i x="51" s="1"/>
        <i x="52" s="1"/>
        <i x="53" s="1"/>
        <i x="54" s="1"/>
        <i x="55" s="1"/>
        <i x="56" s="1"/>
        <i x="57" s="1"/>
        <i x="58" s="1"/>
        <i x="59" s="1"/>
        <i x="60" s="1"/>
        <i x="61" s="1"/>
        <i x="62" s="1"/>
        <i x="63" s="1"/>
        <i x="64" s="1"/>
        <i x="65" s="1"/>
        <i x="66" s="1"/>
        <i x="67" s="1"/>
        <i x="68" s="1"/>
        <i x="69" s="1"/>
        <i x="70"/>
        <i x="71" s="1"/>
        <i x="72" s="1"/>
        <i x="73" s="1"/>
        <i x="74" s="1"/>
        <i x="75" s="1"/>
        <i x="76" s="1"/>
        <i x="77" s="1"/>
        <i x="78" s="1"/>
        <i x="79" s="1"/>
        <i x="80" s="1"/>
        <i x="81"/>
        <i x="82" s="1"/>
        <i x="83" s="1"/>
        <i x="84" s="1"/>
        <i x="85" s="1"/>
        <i x="86" s="1"/>
        <i x="87" s="1"/>
        <i x="88"/>
        <i x="89" s="1"/>
        <i x="90" s="1"/>
        <i x="91" s="1"/>
        <i x="92" s="1"/>
        <i x="93" s="1"/>
        <i x="94" s="1"/>
        <i x="95" s="1"/>
        <i x="96" s="1"/>
        <i x="1"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ll11" xr10:uid="{3ECFC8F5-F098-43DC-B2AC-6EFB032780D0}" sourceName="Well">
  <pivotTables>
    <pivotTable tabId="16" name="PivotTable12"/>
  </pivotTables>
  <data>
    <tabular pivotCacheId="388563772">
      <items count="97">
        <i x="0"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i x="34" s="1"/>
        <i x="35" s="1"/>
        <i x="36" s="1"/>
        <i x="37" s="1"/>
        <i x="38" s="1"/>
        <i x="39" s="1"/>
        <i x="40" s="1"/>
        <i x="41" s="1"/>
        <i x="42" s="1"/>
        <i x="43" s="1"/>
        <i x="44" s="1"/>
        <i x="45" s="1"/>
        <i x="46" s="1"/>
        <i x="47" s="1"/>
        <i x="48"/>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5" xr10:uid="{C3741F56-23F9-4E76-BB3C-735E4AA56AA6}" cache="Slicer_Well5" caption="Well" startItem="51" rowHeight="251883"/>
  <slicer name="Run 1" xr10:uid="{0FE87D39-4835-4209-9E34-44C50B6E8EE7}" cache="Slicer_Run1" caption="Ru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8" xr10:uid="{6F051966-C828-4A89-B496-4B8F78032F4F}" cache="Slicer_Well8" caption="Well" startItem="77" rowHeight="251883"/>
  <slicer name="Concentraion 5" xr10:uid="{E0DB1011-84EF-458D-B3E9-575A67271161}" cache="Slicer_Concentraion5" caption="Concentraion"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6" xr10:uid="{C16DA902-2B66-41C6-8305-4DA554B5EAA9}" cache="Slicer_Well6" caption="Well" startItem="77" rowHeight="251883"/>
  <slicer name="Concentraion 3" xr10:uid="{2C22C632-C6FE-420D-842F-6DEF9B54CFC1}" cache="Slicer_Concentraion3" caption="Concentraion"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9" xr10:uid="{AD9FFD4A-A73C-4604-BC0D-AAA9A4FB6E50}" cache="Slicer_Well9" caption="Well" startItem="55" rowHeight="251883"/>
  <slicer name="Concentraion 6" xr10:uid="{731F31C0-FD19-463E-BC38-F56CC4470524}" cache="Slicer_Concentraion6" caption="Concentra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7" xr10:uid="{A261FFF9-D19C-44E8-A62F-E9B379326C4A}" cache="Slicer_Well7" caption="Well" startItem="39" rowHeight="251883"/>
  <slicer name="Concentraion 4" xr10:uid="{BB5E0E77-4A44-47A9-BB55-E653CC7A8E88}" cache="Slicer_Concentraion4" caption="Concentraion"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11" xr10:uid="{C338A54C-7B3F-4444-9EA0-B268F20D64ED}" cache="Slicer_Well11" caption="Well" startItem="66"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ll 10" xr10:uid="{FCBEDCF8-54C9-4768-9D39-A359B19AACBE}" cache="Slicer_Well10" caption="Well" startItem="76"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0D59-5DCE-4522-BA16-BE997453FFFC}">
  <dimension ref="A3:G14"/>
  <sheetViews>
    <sheetView workbookViewId="0">
      <selection activeCell="A3" sqref="A3"/>
    </sheetView>
  </sheetViews>
  <sheetFormatPr defaultRowHeight="15" x14ac:dyDescent="0.25"/>
  <cols>
    <col min="1" max="1" width="13.42578125" bestFit="1" customWidth="1"/>
    <col min="2" max="2" width="16.85546875" bestFit="1" customWidth="1"/>
    <col min="3" max="4" width="12.140625" bestFit="1" customWidth="1"/>
    <col min="5" max="5" width="17.28515625" bestFit="1" customWidth="1"/>
    <col min="6" max="7" width="16.7109375" bestFit="1" customWidth="1"/>
    <col min="8" max="40" width="12.140625" bestFit="1" customWidth="1"/>
    <col min="41" max="41" width="17.28515625" bestFit="1" customWidth="1"/>
    <col min="42" max="43" width="16.7109375" bestFit="1" customWidth="1"/>
    <col min="44" max="46" width="12.140625" bestFit="1" customWidth="1"/>
    <col min="47" max="47" width="17.28515625" bestFit="1" customWidth="1"/>
    <col min="48" max="49" width="16.7109375" bestFit="1" customWidth="1"/>
    <col min="50" max="142" width="11.85546875" bestFit="1" customWidth="1"/>
    <col min="143" max="143" width="11.5703125" bestFit="1" customWidth="1"/>
    <col min="144" max="289" width="11.85546875" bestFit="1" customWidth="1"/>
    <col min="290" max="290" width="16.42578125" bestFit="1" customWidth="1"/>
    <col min="291" max="292" width="15.85546875" bestFit="1" customWidth="1"/>
  </cols>
  <sheetData>
    <row r="3" spans="1:7" x14ac:dyDescent="0.25">
      <c r="B3" s="2" t="s">
        <v>101</v>
      </c>
    </row>
    <row r="4" spans="1:7" x14ac:dyDescent="0.25">
      <c r="B4" t="s">
        <v>68</v>
      </c>
      <c r="E4" t="s">
        <v>105</v>
      </c>
      <c r="F4" t="s">
        <v>106</v>
      </c>
      <c r="G4" t="s">
        <v>151</v>
      </c>
    </row>
    <row r="5" spans="1:7" x14ac:dyDescent="0.25">
      <c r="A5" s="2" t="s">
        <v>103</v>
      </c>
      <c r="B5" t="s">
        <v>104</v>
      </c>
      <c r="C5" t="s">
        <v>107</v>
      </c>
      <c r="D5" t="s">
        <v>152</v>
      </c>
    </row>
    <row r="6" spans="1:7" x14ac:dyDescent="0.25">
      <c r="A6" s="3">
        <v>3</v>
      </c>
      <c r="B6" s="19">
        <v>3.2952350000000001E-6</v>
      </c>
      <c r="C6" s="19">
        <v>3.32848499999999E-6</v>
      </c>
      <c r="D6" s="19">
        <v>3.184986E-6</v>
      </c>
      <c r="E6" s="19">
        <v>3.2952350000000001E-6</v>
      </c>
      <c r="F6" s="19">
        <v>3.32848499999999E-6</v>
      </c>
      <c r="G6" s="19">
        <v>3.184986E-6</v>
      </c>
    </row>
    <row r="7" spans="1:7" x14ac:dyDescent="0.25">
      <c r="A7" s="3">
        <v>4</v>
      </c>
      <c r="B7" s="19">
        <v>3.2812349999999999E-6</v>
      </c>
      <c r="C7" s="19">
        <v>3.3372349999999999E-6</v>
      </c>
      <c r="D7" s="19">
        <v>3.1884849999999998E-6</v>
      </c>
      <c r="E7" s="19">
        <v>3.2812349999999999E-6</v>
      </c>
      <c r="F7" s="19">
        <v>3.3372349999999999E-6</v>
      </c>
      <c r="G7" s="19">
        <v>3.1884849999999998E-6</v>
      </c>
    </row>
    <row r="8" spans="1:7" x14ac:dyDescent="0.25">
      <c r="A8" s="3">
        <v>5</v>
      </c>
      <c r="B8" s="19">
        <v>3.27073499999999E-6</v>
      </c>
      <c r="C8" s="19">
        <v>3.333734E-6</v>
      </c>
      <c r="D8" s="19">
        <v>3.195485E-6</v>
      </c>
      <c r="E8" s="19">
        <v>3.27073499999999E-6</v>
      </c>
      <c r="F8" s="19">
        <v>3.333734E-6</v>
      </c>
      <c r="G8" s="19">
        <v>3.195485E-6</v>
      </c>
    </row>
    <row r="9" spans="1:7" x14ac:dyDescent="0.25">
      <c r="A9" s="3">
        <v>6</v>
      </c>
      <c r="B9" s="19">
        <v>3.2619850000000001E-6</v>
      </c>
      <c r="C9" s="19">
        <v>3.3302349999999998E-6</v>
      </c>
      <c r="D9" s="19">
        <v>3.1919849999999999E-6</v>
      </c>
      <c r="E9" s="19">
        <v>3.2619850000000001E-6</v>
      </c>
      <c r="F9" s="19">
        <v>3.3302349999999998E-6</v>
      </c>
      <c r="G9" s="19">
        <v>3.1919849999999999E-6</v>
      </c>
    </row>
    <row r="10" spans="1:7" x14ac:dyDescent="0.25">
      <c r="A10" s="3">
        <v>7</v>
      </c>
      <c r="B10" s="19">
        <v>3.2514849999999999E-6</v>
      </c>
      <c r="C10" s="19">
        <v>3.317985E-6</v>
      </c>
      <c r="D10" s="19">
        <v>3.1919849999999999E-6</v>
      </c>
      <c r="E10" s="19">
        <v>3.2514849999999999E-6</v>
      </c>
      <c r="F10" s="19">
        <v>3.317985E-6</v>
      </c>
      <c r="G10" s="19">
        <v>3.1919849999999999E-6</v>
      </c>
    </row>
    <row r="11" spans="1:7" x14ac:dyDescent="0.25">
      <c r="A11" s="3">
        <v>8</v>
      </c>
      <c r="B11" s="19">
        <v>3.2427349999999998E-6</v>
      </c>
      <c r="C11" s="19">
        <v>3.312735E-6</v>
      </c>
      <c r="D11" s="19">
        <v>3.1919849999999999E-6</v>
      </c>
      <c r="E11" s="19">
        <v>3.2427349999999998E-6</v>
      </c>
      <c r="F11" s="19">
        <v>3.312735E-6</v>
      </c>
      <c r="G11" s="19">
        <v>3.1919849999999999E-6</v>
      </c>
    </row>
    <row r="12" spans="1:7" x14ac:dyDescent="0.25">
      <c r="A12" s="3">
        <v>9</v>
      </c>
      <c r="B12" s="19">
        <v>3.2357350000000001E-6</v>
      </c>
      <c r="C12" s="19">
        <v>3.3004849999999998E-6</v>
      </c>
      <c r="D12" s="19">
        <v>3.1884849999999998E-6</v>
      </c>
      <c r="E12" s="19">
        <v>3.2357350000000001E-6</v>
      </c>
      <c r="F12" s="19">
        <v>3.3004849999999998E-6</v>
      </c>
      <c r="G12" s="19">
        <v>3.1884849999999998E-6</v>
      </c>
    </row>
    <row r="13" spans="1:7" x14ac:dyDescent="0.25">
      <c r="A13" s="3">
        <v>10</v>
      </c>
      <c r="B13" s="19">
        <v>3.230485E-6</v>
      </c>
      <c r="C13" s="19">
        <v>3.2952350000000001E-6</v>
      </c>
      <c r="D13" s="19">
        <v>3.181486E-6</v>
      </c>
      <c r="E13" s="19">
        <v>3.230485E-6</v>
      </c>
      <c r="F13" s="19">
        <v>3.2952350000000001E-6</v>
      </c>
      <c r="G13" s="19">
        <v>3.181486E-6</v>
      </c>
    </row>
    <row r="14" spans="1:7" x14ac:dyDescent="0.25">
      <c r="A14" s="3" t="s">
        <v>102</v>
      </c>
      <c r="B14" s="19">
        <v>2.606962999999999E-5</v>
      </c>
      <c r="C14" s="19">
        <v>2.6556128999999987E-5</v>
      </c>
      <c r="D14" s="19">
        <v>2.5514881999999999E-5</v>
      </c>
      <c r="E14" s="19">
        <v>2.606962999999999E-5</v>
      </c>
      <c r="F14" s="19">
        <v>2.6556128999999987E-5</v>
      </c>
      <c r="G14" s="19">
        <v>2.5514881999999999E-5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06BD-D280-4FB9-AD1C-BD8F6F4C8659}">
  <dimension ref="A3:V94"/>
  <sheetViews>
    <sheetView topLeftCell="A8" workbookViewId="0">
      <selection activeCell="A3" sqref="A3"/>
    </sheetView>
  </sheetViews>
  <sheetFormatPr defaultRowHeight="15" x14ac:dyDescent="0.25"/>
  <cols>
    <col min="1" max="1" width="13.42578125" bestFit="1" customWidth="1"/>
    <col min="2" max="19" width="19.5703125" bestFit="1" customWidth="1"/>
    <col min="20" max="22" width="24.5703125" bestFit="1" customWidth="1"/>
  </cols>
  <sheetData>
    <row r="3" spans="1:22" x14ac:dyDescent="0.25">
      <c r="B3" s="2" t="s">
        <v>101</v>
      </c>
    </row>
    <row r="4" spans="1:22" x14ac:dyDescent="0.25">
      <c r="B4">
        <v>0</v>
      </c>
      <c r="E4">
        <v>37.5</v>
      </c>
      <c r="H4">
        <v>75</v>
      </c>
      <c r="K4">
        <v>150</v>
      </c>
      <c r="N4">
        <v>300</v>
      </c>
      <c r="Q4" t="s">
        <v>111</v>
      </c>
      <c r="T4" t="s">
        <v>113</v>
      </c>
      <c r="U4" t="s">
        <v>114</v>
      </c>
      <c r="V4" t="s">
        <v>168</v>
      </c>
    </row>
    <row r="5" spans="1:22" x14ac:dyDescent="0.25">
      <c r="A5" s="2" t="s">
        <v>103</v>
      </c>
      <c r="B5" t="s">
        <v>112</v>
      </c>
      <c r="C5" t="s">
        <v>115</v>
      </c>
      <c r="D5" t="s">
        <v>169</v>
      </c>
      <c r="E5" t="s">
        <v>112</v>
      </c>
      <c r="F5" t="s">
        <v>115</v>
      </c>
      <c r="G5" t="s">
        <v>169</v>
      </c>
      <c r="H5" t="s">
        <v>112</v>
      </c>
      <c r="I5" t="s">
        <v>115</v>
      </c>
      <c r="J5" t="s">
        <v>169</v>
      </c>
      <c r="K5" t="s">
        <v>112</v>
      </c>
      <c r="L5" t="s">
        <v>115</v>
      </c>
      <c r="M5" t="s">
        <v>169</v>
      </c>
      <c r="N5" t="s">
        <v>112</v>
      </c>
      <c r="O5" t="s">
        <v>115</v>
      </c>
      <c r="P5" t="s">
        <v>169</v>
      </c>
      <c r="Q5" t="s">
        <v>112</v>
      </c>
      <c r="R5" t="s">
        <v>115</v>
      </c>
      <c r="S5" t="s">
        <v>169</v>
      </c>
    </row>
    <row r="6" spans="1:22" x14ac:dyDescent="0.25">
      <c r="A6" s="3" t="s">
        <v>4</v>
      </c>
      <c r="B6" s="19">
        <v>2.9224799999999998E-7</v>
      </c>
      <c r="C6" s="19">
        <v>3.3906099999999999E-7</v>
      </c>
      <c r="D6" s="19">
        <v>3.9681000000000002E-7</v>
      </c>
      <c r="E6" s="19">
        <v>6.6044362499999981E-7</v>
      </c>
      <c r="F6" s="19">
        <v>6.8781462500000001E-7</v>
      </c>
      <c r="G6" s="19">
        <v>6.6356087499999983E-7</v>
      </c>
      <c r="H6" s="19">
        <v>1.0049874999999999E-6</v>
      </c>
      <c r="I6" s="19">
        <v>1.0585807499999974E-6</v>
      </c>
      <c r="J6" s="19">
        <v>9.5997962500000001E-7</v>
      </c>
      <c r="K6" s="19">
        <v>1.7085388749999965E-6</v>
      </c>
      <c r="L6" s="19">
        <v>1.8178036249999976E-6</v>
      </c>
      <c r="M6" s="19">
        <v>1.5535553750000003E-6</v>
      </c>
      <c r="N6" s="19">
        <v>3.1659543749999988E-6</v>
      </c>
      <c r="O6" s="19">
        <v>3.3405158750000001E-6</v>
      </c>
      <c r="P6" s="19">
        <v>2.7802995000000002E-6</v>
      </c>
      <c r="Q6" s="19"/>
      <c r="R6" s="19"/>
      <c r="S6" s="19"/>
      <c r="T6" s="19">
        <v>6.8321723749999948E-6</v>
      </c>
      <c r="U6" s="19">
        <v>7.2437758749999948E-6</v>
      </c>
      <c r="V6" s="19">
        <v>6.3542053749999998E-6</v>
      </c>
    </row>
    <row r="7" spans="1:22" x14ac:dyDescent="0.25">
      <c r="A7" s="3" t="s">
        <v>5</v>
      </c>
      <c r="B7" s="19">
        <v>3.3249799999999999E-7</v>
      </c>
      <c r="C7" s="19">
        <v>4.6462199999999999E-7</v>
      </c>
      <c r="D7" s="19">
        <v>5.4074699999999999E-7</v>
      </c>
      <c r="E7" s="19">
        <v>7.144337499999996E-7</v>
      </c>
      <c r="F7" s="19">
        <v>7.3310949999999996E-7</v>
      </c>
      <c r="G7" s="19">
        <v>6.7627587499999961E-7</v>
      </c>
      <c r="H7" s="19">
        <v>1.0626274999999987E-6</v>
      </c>
      <c r="I7" s="19">
        <v>1.0663188749999988E-6</v>
      </c>
      <c r="J7" s="19">
        <v>9.7594837499999988E-7</v>
      </c>
      <c r="K7" s="19">
        <v>1.7811636249999973E-6</v>
      </c>
      <c r="L7" s="19">
        <v>1.7427183749999974E-6</v>
      </c>
      <c r="M7" s="19">
        <v>1.5815547499999989E-6</v>
      </c>
      <c r="N7" s="19">
        <v>3.2720474999999984E-6</v>
      </c>
      <c r="O7" s="19">
        <v>3.1307355000000004E-6</v>
      </c>
      <c r="P7" s="19">
        <v>2.8752368749999988E-6</v>
      </c>
      <c r="Q7" s="19"/>
      <c r="R7" s="19"/>
      <c r="S7" s="19"/>
      <c r="T7" s="19">
        <v>7.1627703749999941E-6</v>
      </c>
      <c r="U7" s="19">
        <v>7.1375042499999956E-6</v>
      </c>
      <c r="V7" s="19">
        <v>6.6497628749999978E-6</v>
      </c>
    </row>
    <row r="8" spans="1:22" x14ac:dyDescent="0.25">
      <c r="A8" s="3" t="s">
        <v>7</v>
      </c>
      <c r="B8" s="19">
        <v>3.6662300000000001E-7</v>
      </c>
      <c r="C8" s="19">
        <v>3.8193500000000001E-7</v>
      </c>
      <c r="D8" s="19">
        <v>4.7512199999999998E-7</v>
      </c>
      <c r="E8" s="19">
        <v>7.2312924999999992E-7</v>
      </c>
      <c r="F8" s="19">
        <v>6.8725437499999985E-7</v>
      </c>
      <c r="G8" s="19">
        <v>7.2621900000000003E-7</v>
      </c>
      <c r="H8" s="19">
        <v>1.080400875E-6</v>
      </c>
      <c r="I8" s="19">
        <v>1.0552993749999986E-6</v>
      </c>
      <c r="J8" s="19">
        <v>1.0248658749999986E-6</v>
      </c>
      <c r="K8" s="19">
        <v>1.8047883749999989E-6</v>
      </c>
      <c r="L8" s="19">
        <v>1.8004133749999965E-6</v>
      </c>
      <c r="M8" s="19">
        <v>1.6189607499999977E-6</v>
      </c>
      <c r="N8" s="19">
        <v>3.2276412499999976E-6</v>
      </c>
      <c r="O8" s="19">
        <v>3.2873599999999998E-6</v>
      </c>
      <c r="P8" s="19">
        <v>2.8706428749999999E-6</v>
      </c>
      <c r="Q8" s="19"/>
      <c r="R8" s="19"/>
      <c r="S8" s="19"/>
      <c r="T8" s="19">
        <v>7.2025827499999972E-6</v>
      </c>
      <c r="U8" s="19">
        <v>7.212262124999995E-6</v>
      </c>
      <c r="V8" s="19">
        <v>6.7158104999999963E-6</v>
      </c>
    </row>
    <row r="9" spans="1:22" x14ac:dyDescent="0.25">
      <c r="A9" s="3" t="s">
        <v>8</v>
      </c>
      <c r="B9" s="19">
        <v>3.3599799999999999E-7</v>
      </c>
      <c r="C9" s="19">
        <v>3.8324799999999999E-7</v>
      </c>
      <c r="D9" s="19">
        <v>4.2393499999999999E-7</v>
      </c>
      <c r="E9" s="19">
        <v>6.9804124999999995E-7</v>
      </c>
      <c r="F9" s="19">
        <v>6.718736249999998E-7</v>
      </c>
      <c r="G9" s="19">
        <v>7.3237124999999986E-7</v>
      </c>
      <c r="H9" s="19">
        <v>1.0620806249999961E-6</v>
      </c>
      <c r="I9" s="19">
        <v>1.0529478749999986E-6</v>
      </c>
      <c r="J9" s="19">
        <v>1.0761626249999987E-6</v>
      </c>
      <c r="K9" s="19">
        <v>1.8202097499999987E-6</v>
      </c>
      <c r="L9" s="19">
        <v>1.8068661249999988E-6</v>
      </c>
      <c r="M9" s="19">
        <v>1.7693511249999975E-6</v>
      </c>
      <c r="N9" s="19">
        <v>3.3217036249999977E-6</v>
      </c>
      <c r="O9" s="19">
        <v>3.2827662499999999E-6</v>
      </c>
      <c r="P9" s="19">
        <v>3.174922999999999E-6</v>
      </c>
      <c r="Q9" s="19"/>
      <c r="R9" s="19"/>
      <c r="S9" s="19"/>
      <c r="T9" s="19">
        <v>7.2380332499999933E-6</v>
      </c>
      <c r="U9" s="19">
        <v>7.1977018749999965E-6</v>
      </c>
      <c r="V9" s="19">
        <v>7.1767429999999945E-6</v>
      </c>
    </row>
    <row r="10" spans="1:22" x14ac:dyDescent="0.25">
      <c r="A10" s="3" t="s">
        <v>9</v>
      </c>
      <c r="B10" s="19">
        <v>3.21998E-7</v>
      </c>
      <c r="C10" s="19">
        <v>5.0399699999999998E-7</v>
      </c>
      <c r="D10" s="19">
        <v>4.1431000000000001E-7</v>
      </c>
      <c r="E10" s="19">
        <v>7.0624437499999994E-7</v>
      </c>
      <c r="F10" s="19">
        <v>6.6908449999999976E-7</v>
      </c>
      <c r="G10" s="19">
        <v>7.4032812499999988E-7</v>
      </c>
      <c r="H10" s="19">
        <v>1.0676041249999989E-6</v>
      </c>
      <c r="I10" s="19">
        <v>1.0336978749999987E-6</v>
      </c>
      <c r="J10" s="19">
        <v>1.0750961249999999E-6</v>
      </c>
      <c r="K10" s="19">
        <v>1.8090534999999975E-6</v>
      </c>
      <c r="L10" s="19">
        <v>1.786522875E-6</v>
      </c>
      <c r="M10" s="19">
        <v>1.7648669999999989E-6</v>
      </c>
      <c r="N10" s="19">
        <v>3.2740162499999985E-6</v>
      </c>
      <c r="O10" s="19">
        <v>3.2781723749999988E-6</v>
      </c>
      <c r="P10" s="19">
        <v>3.2110162499999989E-6</v>
      </c>
      <c r="Q10" s="19"/>
      <c r="R10" s="19"/>
      <c r="S10" s="19"/>
      <c r="T10" s="19">
        <v>7.1789162499999944E-6</v>
      </c>
      <c r="U10" s="19">
        <v>7.271474624999997E-6</v>
      </c>
      <c r="V10" s="19">
        <v>7.2056174999999971E-6</v>
      </c>
    </row>
    <row r="11" spans="1:22" x14ac:dyDescent="0.25">
      <c r="A11" s="3" t="s">
        <v>10</v>
      </c>
      <c r="B11" s="19">
        <v>3.8149799999999901E-7</v>
      </c>
      <c r="C11" s="19">
        <v>3.5699799999999998E-7</v>
      </c>
      <c r="D11" s="19">
        <v>4.41873E-7</v>
      </c>
      <c r="E11" s="19">
        <v>7.111935E-7</v>
      </c>
      <c r="F11" s="19">
        <v>6.9378949999999995E-7</v>
      </c>
      <c r="G11" s="19">
        <v>7.4663087499999985E-7</v>
      </c>
      <c r="H11" s="19">
        <v>1.0618073749999976E-6</v>
      </c>
      <c r="I11" s="19">
        <v>1.0645963749999988E-6</v>
      </c>
      <c r="J11" s="19">
        <v>1.0995963749999976E-6</v>
      </c>
      <c r="K11" s="19">
        <v>1.7933041249999948E-6</v>
      </c>
      <c r="L11" s="19">
        <v>1.8153974999999986E-6</v>
      </c>
      <c r="M11" s="19">
        <v>1.8092727499999973E-6</v>
      </c>
      <c r="N11" s="19">
        <v>3.2322349999999975E-6</v>
      </c>
      <c r="O11" s="19">
        <v>3.2882349999999975E-6</v>
      </c>
      <c r="P11" s="19">
        <v>3.2315787499999999E-6</v>
      </c>
      <c r="Q11" s="19"/>
      <c r="R11" s="19"/>
      <c r="S11" s="19"/>
      <c r="T11" s="19">
        <v>7.1800379999999886E-6</v>
      </c>
      <c r="U11" s="19">
        <v>7.2190163749999945E-6</v>
      </c>
      <c r="V11" s="19">
        <v>7.3289517499999951E-6</v>
      </c>
    </row>
    <row r="12" spans="1:22" x14ac:dyDescent="0.25">
      <c r="A12" s="3" t="s">
        <v>11</v>
      </c>
      <c r="B12" s="19">
        <v>3.7099799999999902E-7</v>
      </c>
      <c r="C12" s="19">
        <v>6.1599700000000003E-7</v>
      </c>
      <c r="D12" s="19">
        <v>4.5806000000000001E-7</v>
      </c>
      <c r="E12" s="19">
        <v>6.9276412500000005E-7</v>
      </c>
      <c r="F12" s="19">
        <v>7.1262899999999981E-7</v>
      </c>
      <c r="G12" s="19">
        <v>7.145429999999997E-7</v>
      </c>
      <c r="H12" s="19">
        <v>1.0443619999999999E-6</v>
      </c>
      <c r="I12" s="19">
        <v>1.0808382499999987E-6</v>
      </c>
      <c r="J12" s="19">
        <v>1.0601665000000001E-6</v>
      </c>
      <c r="K12" s="19">
        <v>1.7563357499999986E-6</v>
      </c>
      <c r="L12" s="19">
        <v>1.8418661249999961E-6</v>
      </c>
      <c r="M12" s="19">
        <v>1.7642107499999998E-6</v>
      </c>
      <c r="N12" s="19">
        <v>3.1666102499999979E-6</v>
      </c>
      <c r="O12" s="19">
        <v>3.2895474999999974E-6</v>
      </c>
      <c r="P12" s="19">
        <v>3.1810477499999991E-6</v>
      </c>
      <c r="Q12" s="19"/>
      <c r="R12" s="19"/>
      <c r="S12" s="19"/>
      <c r="T12" s="19">
        <v>7.0310701249999952E-6</v>
      </c>
      <c r="U12" s="19">
        <v>7.5408778749999928E-6</v>
      </c>
      <c r="V12" s="19">
        <v>7.1780279999999996E-6</v>
      </c>
    </row>
    <row r="13" spans="1:22" x14ac:dyDescent="0.25">
      <c r="A13" s="3" t="s">
        <v>12</v>
      </c>
      <c r="B13" s="19">
        <v>3.7756E-7</v>
      </c>
      <c r="C13" s="19">
        <v>3.6180999999999998E-7</v>
      </c>
      <c r="D13" s="19">
        <v>4.0818499999999902E-7</v>
      </c>
      <c r="E13" s="19">
        <v>7.0252562499999994E-7</v>
      </c>
      <c r="F13" s="19">
        <v>7.1452949999999997E-7</v>
      </c>
      <c r="G13" s="19">
        <v>6.6630912499999983E-7</v>
      </c>
      <c r="H13" s="19">
        <v>1.0490103749999986E-6</v>
      </c>
      <c r="I13" s="19">
        <v>1.0817133749999986E-6</v>
      </c>
      <c r="J13" s="19">
        <v>9.4794837499999989E-7</v>
      </c>
      <c r="K13" s="19">
        <v>1.7765700000000001E-6</v>
      </c>
      <c r="L13" s="19">
        <v>1.8306003750000003E-6</v>
      </c>
      <c r="M13" s="19">
        <v>1.5180086249999974E-6</v>
      </c>
      <c r="N13" s="19">
        <v>3.2392349999999985E-6</v>
      </c>
      <c r="O13" s="19">
        <v>3.358016124999999E-6</v>
      </c>
      <c r="P13" s="19">
        <v>2.7358933749999972E-6</v>
      </c>
      <c r="Q13" s="19"/>
      <c r="R13" s="19"/>
      <c r="S13" s="19"/>
      <c r="T13" s="19">
        <v>7.1449009999999977E-6</v>
      </c>
      <c r="U13" s="19">
        <v>7.3466693749999973E-6</v>
      </c>
      <c r="V13" s="19">
        <v>6.2763444999999937E-6</v>
      </c>
    </row>
    <row r="14" spans="1:22" x14ac:dyDescent="0.25">
      <c r="A14" s="3" t="s">
        <v>13</v>
      </c>
      <c r="B14" s="19">
        <v>3.3599799999999999E-7</v>
      </c>
      <c r="C14" s="19">
        <v>4.2612299999999998E-7</v>
      </c>
      <c r="D14" s="19">
        <v>4.5806000000000001E-7</v>
      </c>
      <c r="E14" s="19">
        <v>7.2102387500000006E-7</v>
      </c>
      <c r="F14" s="19">
        <v>6.9940849999999995E-7</v>
      </c>
      <c r="G14" s="19">
        <v>7.2411349999999961E-7</v>
      </c>
      <c r="H14" s="19">
        <v>1.0795806249999987E-6</v>
      </c>
      <c r="I14" s="19">
        <v>1.0557370000000001E-6</v>
      </c>
      <c r="J14" s="19">
        <v>1.0571039999999988E-6</v>
      </c>
      <c r="K14" s="19">
        <v>1.8170379999999986E-6</v>
      </c>
      <c r="L14" s="19">
        <v>1.8015068749999975E-6</v>
      </c>
      <c r="M14" s="19">
        <v>1.7452888749999985E-6</v>
      </c>
      <c r="N14" s="19">
        <v>3.2912974999999996E-6</v>
      </c>
      <c r="O14" s="19">
        <v>3.2541099999999989E-6</v>
      </c>
      <c r="P14" s="19">
        <v>3.1946099999999989E-6</v>
      </c>
      <c r="Q14" s="19"/>
      <c r="R14" s="19"/>
      <c r="S14" s="19"/>
      <c r="T14" s="19">
        <v>7.2449379999999963E-6</v>
      </c>
      <c r="U14" s="19">
        <v>7.2368853749999967E-6</v>
      </c>
      <c r="V14" s="19">
        <v>7.179176374999996E-6</v>
      </c>
    </row>
    <row r="15" spans="1:22" x14ac:dyDescent="0.25">
      <c r="A15" s="3" t="s">
        <v>14</v>
      </c>
      <c r="B15" s="19">
        <v>3.3599799999999999E-7</v>
      </c>
      <c r="C15" s="19">
        <v>4.5762199999999999E-7</v>
      </c>
      <c r="D15" s="19">
        <v>3.3599799999999999E-7</v>
      </c>
      <c r="E15" s="19">
        <v>6.8278362500000005E-7</v>
      </c>
      <c r="F15" s="19">
        <v>7.0737912499999997E-7</v>
      </c>
      <c r="G15" s="19">
        <v>6.8026799999999993E-7</v>
      </c>
      <c r="H15" s="19">
        <v>1.045510375E-6</v>
      </c>
      <c r="I15" s="19">
        <v>1.0711588749999987E-6</v>
      </c>
      <c r="J15" s="19">
        <v>9.666513749999999E-7</v>
      </c>
      <c r="K15" s="19">
        <v>1.789585625E-6</v>
      </c>
      <c r="L15" s="19">
        <v>1.8314755000000002E-6</v>
      </c>
      <c r="M15" s="19">
        <v>1.5649299999999973E-6</v>
      </c>
      <c r="N15" s="19">
        <v>3.2611099999999986E-6</v>
      </c>
      <c r="O15" s="19">
        <v>3.3392034999999997E-6</v>
      </c>
      <c r="P15" s="19">
        <v>2.8358619999999971E-6</v>
      </c>
      <c r="Q15" s="19"/>
      <c r="R15" s="19"/>
      <c r="S15" s="19"/>
      <c r="T15" s="19">
        <v>7.1149876249999991E-6</v>
      </c>
      <c r="U15" s="19">
        <v>7.4068389999999983E-6</v>
      </c>
      <c r="V15" s="19">
        <v>6.3837093749999943E-6</v>
      </c>
    </row>
    <row r="16" spans="1:22" x14ac:dyDescent="0.25">
      <c r="A16" s="3" t="s">
        <v>15</v>
      </c>
      <c r="B16" s="19">
        <v>3.21998E-7</v>
      </c>
      <c r="C16" s="19">
        <v>3.5393499999999902E-7</v>
      </c>
      <c r="D16" s="19">
        <v>3.9724799999999998E-7</v>
      </c>
      <c r="E16" s="19">
        <v>6.9856099999999974E-7</v>
      </c>
      <c r="F16" s="19">
        <v>6.3087162499999995E-7</v>
      </c>
      <c r="G16" s="19">
        <v>7.6611312500000003E-7</v>
      </c>
      <c r="H16" s="19">
        <v>1.0503774999999998E-6</v>
      </c>
      <c r="I16" s="19">
        <v>1.0095807499999988E-6</v>
      </c>
      <c r="J16" s="19">
        <v>1.0907914999999986E-6</v>
      </c>
      <c r="K16" s="19">
        <v>1.7569919999999973E-6</v>
      </c>
      <c r="L16" s="19">
        <v>1.7653044999999975E-6</v>
      </c>
      <c r="M16" s="19">
        <v>1.7004451249999974E-6</v>
      </c>
      <c r="N16" s="19">
        <v>3.1348918749999997E-6</v>
      </c>
      <c r="O16" s="19">
        <v>3.2797037499999987E-6</v>
      </c>
      <c r="P16" s="19">
        <v>2.956392625E-6</v>
      </c>
      <c r="Q16" s="19"/>
      <c r="R16" s="19"/>
      <c r="S16" s="19"/>
      <c r="T16" s="19">
        <v>6.962820374999997E-6</v>
      </c>
      <c r="U16" s="19">
        <v>7.0393956249999945E-6</v>
      </c>
      <c r="V16" s="19">
        <v>6.9109903749999965E-6</v>
      </c>
    </row>
    <row r="17" spans="1:22" x14ac:dyDescent="0.25">
      <c r="A17" s="3" t="s">
        <v>16</v>
      </c>
      <c r="B17" s="19">
        <v>3.21998E-7</v>
      </c>
      <c r="C17" s="19">
        <v>3.6268499999999999E-7</v>
      </c>
      <c r="D17" s="19">
        <v>4.5762199999999999E-7</v>
      </c>
      <c r="E17" s="19">
        <v>6.9068612499999987E-7</v>
      </c>
      <c r="F17" s="19">
        <v>7.0556074999999999E-7</v>
      </c>
      <c r="G17" s="19">
        <v>6.5684799999999974E-7</v>
      </c>
      <c r="H17" s="19">
        <v>1.02872125E-6</v>
      </c>
      <c r="I17" s="19">
        <v>1.0780492499999975E-6</v>
      </c>
      <c r="J17" s="19">
        <v>9.7088987499999969E-7</v>
      </c>
      <c r="K17" s="19">
        <v>1.7651949999999974E-6</v>
      </c>
      <c r="L17" s="19">
        <v>1.8373816249999976E-6</v>
      </c>
      <c r="M17" s="19">
        <v>1.6338357499999973E-6</v>
      </c>
      <c r="N17" s="19">
        <v>3.2630787499999987E-6</v>
      </c>
      <c r="O17" s="19">
        <v>3.3892967499999955E-6</v>
      </c>
      <c r="P17" s="19">
        <v>2.9452362499999976E-6</v>
      </c>
      <c r="Q17" s="19"/>
      <c r="R17" s="19"/>
      <c r="S17" s="19"/>
      <c r="T17" s="19">
        <v>7.0696791249999964E-6</v>
      </c>
      <c r="U17" s="19">
        <v>7.3729733749999899E-6</v>
      </c>
      <c r="V17" s="19">
        <v>6.6644318749999947E-6</v>
      </c>
    </row>
    <row r="18" spans="1:22" x14ac:dyDescent="0.25">
      <c r="A18" s="3" t="s">
        <v>17</v>
      </c>
      <c r="B18" s="19">
        <v>3.3731099999999902E-7</v>
      </c>
      <c r="C18" s="19">
        <v>4.4712299999999902E-7</v>
      </c>
      <c r="D18" s="19">
        <v>3.6399799999999997E-7</v>
      </c>
      <c r="E18" s="19">
        <v>6.8938699999999977E-7</v>
      </c>
      <c r="F18" s="19">
        <v>7.5863474999999998E-7</v>
      </c>
      <c r="G18" s="19">
        <v>6.4414712500000006E-7</v>
      </c>
      <c r="H18" s="19">
        <v>1.0334791249999999E-6</v>
      </c>
      <c r="I18" s="19">
        <v>1.1154009999999987E-6</v>
      </c>
      <c r="J18" s="19">
        <v>9.4909687500000004E-7</v>
      </c>
      <c r="K18" s="19">
        <v>1.7423357499999976E-6</v>
      </c>
      <c r="L18" s="19">
        <v>1.8366160000000001E-6</v>
      </c>
      <c r="M18" s="19">
        <v>1.5905236249999976E-6</v>
      </c>
      <c r="N18" s="19">
        <v>3.2046724999999976E-6</v>
      </c>
      <c r="O18" s="19">
        <v>3.29807875E-6</v>
      </c>
      <c r="P18" s="19">
        <v>2.8686743749999988E-6</v>
      </c>
      <c r="Q18" s="19"/>
      <c r="R18" s="19"/>
      <c r="S18" s="19"/>
      <c r="T18" s="19">
        <v>7.0071853749999937E-6</v>
      </c>
      <c r="U18" s="19">
        <v>7.4558534999999978E-6</v>
      </c>
      <c r="V18" s="19">
        <v>6.4164399999999961E-6</v>
      </c>
    </row>
    <row r="19" spans="1:22" x14ac:dyDescent="0.25">
      <c r="A19" s="3" t="s">
        <v>18</v>
      </c>
      <c r="B19" s="19">
        <v>3.8587299999999998E-7</v>
      </c>
      <c r="C19" s="19">
        <v>4.2087300000000001E-7</v>
      </c>
      <c r="D19" s="19">
        <v>3.7799799999999902E-7</v>
      </c>
      <c r="E19" s="19">
        <v>7.1115250000000003E-7</v>
      </c>
      <c r="F19" s="19">
        <v>7.5065037499999984E-7</v>
      </c>
      <c r="G19" s="19">
        <v>7.0439874999999979E-7</v>
      </c>
      <c r="H19" s="19">
        <v>1.0790884999999976E-6</v>
      </c>
      <c r="I19" s="19">
        <v>1.1252171249999987E-6</v>
      </c>
      <c r="J19" s="19">
        <v>1.0257136249999987E-6</v>
      </c>
      <c r="K19" s="19">
        <v>1.8105851249999975E-6</v>
      </c>
      <c r="L19" s="19">
        <v>1.8771396249999986E-6</v>
      </c>
      <c r="M19" s="19">
        <v>1.6864451249999989E-6</v>
      </c>
      <c r="N19" s="19">
        <v>3.3273909999999975E-6</v>
      </c>
      <c r="O19" s="19">
        <v>3.4032964999999976E-6</v>
      </c>
      <c r="P19" s="19">
        <v>3.0438921249999986E-6</v>
      </c>
      <c r="Q19" s="19"/>
      <c r="R19" s="19"/>
      <c r="S19" s="19"/>
      <c r="T19" s="19">
        <v>7.3140901249999929E-6</v>
      </c>
      <c r="U19" s="19">
        <v>7.5771766249999944E-6</v>
      </c>
      <c r="V19" s="19">
        <v>6.8384476249999948E-6</v>
      </c>
    </row>
    <row r="20" spans="1:22" x14ac:dyDescent="0.25">
      <c r="A20" s="3" t="s">
        <v>19</v>
      </c>
      <c r="B20" s="19">
        <v>3.98123E-7</v>
      </c>
      <c r="C20" s="19">
        <v>3.4956000000000001E-7</v>
      </c>
      <c r="D20" s="19">
        <v>4.5630999999999999E-7</v>
      </c>
      <c r="E20" s="19">
        <v>7.1880874999999988E-7</v>
      </c>
      <c r="F20" s="19">
        <v>6.6189299999999956E-7</v>
      </c>
      <c r="G20" s="19">
        <v>7.6415824999999988E-7</v>
      </c>
      <c r="H20" s="19">
        <v>1.0895337499999974E-6</v>
      </c>
      <c r="I20" s="19">
        <v>1.031510375E-6</v>
      </c>
      <c r="J20" s="19">
        <v>1.0929517499999975E-6</v>
      </c>
      <c r="K20" s="19">
        <v>1.8207566249999984E-6</v>
      </c>
      <c r="L20" s="19">
        <v>1.7948353749999975E-6</v>
      </c>
      <c r="M20" s="19">
        <v>1.7505387499999989E-6</v>
      </c>
      <c r="N20" s="19">
        <v>3.2379224999999986E-6</v>
      </c>
      <c r="O20" s="19">
        <v>3.2967662499999997E-6</v>
      </c>
      <c r="P20" s="19">
        <v>3.1554541249999988E-6</v>
      </c>
      <c r="Q20" s="19"/>
      <c r="R20" s="19"/>
      <c r="S20" s="19"/>
      <c r="T20" s="19">
        <v>7.2651446249999938E-6</v>
      </c>
      <c r="U20" s="19">
        <v>7.134564999999997E-6</v>
      </c>
      <c r="V20" s="19">
        <v>7.219412874999995E-6</v>
      </c>
    </row>
    <row r="21" spans="1:22" x14ac:dyDescent="0.25">
      <c r="A21" s="3" t="s">
        <v>20</v>
      </c>
      <c r="B21" s="19">
        <v>3.9243500000000001E-7</v>
      </c>
      <c r="C21" s="19">
        <v>3.6312300000000002E-7</v>
      </c>
      <c r="D21" s="19">
        <v>3.7056E-7</v>
      </c>
      <c r="E21" s="19">
        <v>7.13586125E-7</v>
      </c>
      <c r="F21" s="19">
        <v>6.9707062499999981E-7</v>
      </c>
      <c r="G21" s="19">
        <v>6.6365662499999978E-7</v>
      </c>
      <c r="H21" s="19">
        <v>1.0760261249999987E-6</v>
      </c>
      <c r="I21" s="19">
        <v>1.091666624999999E-6</v>
      </c>
      <c r="J21" s="19">
        <v>1.0040030000000001E-6</v>
      </c>
      <c r="K21" s="19">
        <v>1.8018349999999961E-6</v>
      </c>
      <c r="L21" s="19">
        <v>1.8668034999999973E-6</v>
      </c>
      <c r="M21" s="19">
        <v>1.692242E-6</v>
      </c>
      <c r="N21" s="19">
        <v>3.2228288749999984E-6</v>
      </c>
      <c r="O21" s="19">
        <v>3.3567029999999986E-6</v>
      </c>
      <c r="P21" s="19">
        <v>3.1001107499999987E-6</v>
      </c>
      <c r="Q21" s="19"/>
      <c r="R21" s="19"/>
      <c r="S21" s="19"/>
      <c r="T21" s="19">
        <v>7.2067111249999928E-6</v>
      </c>
      <c r="U21" s="19">
        <v>7.3753667499999945E-6</v>
      </c>
      <c r="V21" s="19">
        <v>6.8305723749999989E-6</v>
      </c>
    </row>
    <row r="22" spans="1:22" x14ac:dyDescent="0.25">
      <c r="A22" s="3" t="s">
        <v>21</v>
      </c>
      <c r="B22" s="19">
        <v>3.8106E-7</v>
      </c>
      <c r="C22" s="19">
        <v>3.7930999999999902E-7</v>
      </c>
      <c r="D22" s="19">
        <v>4.5849700000000001E-7</v>
      </c>
      <c r="E22" s="19">
        <v>6.9794575000000007E-7</v>
      </c>
      <c r="F22" s="19">
        <v>6.9361174999999976E-7</v>
      </c>
      <c r="G22" s="19">
        <v>7.4110749999999988E-7</v>
      </c>
      <c r="H22" s="19">
        <v>1.0575963749999986E-6</v>
      </c>
      <c r="I22" s="19">
        <v>1.0773931249999975E-6</v>
      </c>
      <c r="J22" s="19">
        <v>1.0815494999999976E-6</v>
      </c>
      <c r="K22" s="19">
        <v>1.7943973749999962E-6</v>
      </c>
      <c r="L22" s="19">
        <v>1.8525847499999989E-6</v>
      </c>
      <c r="M22" s="19">
        <v>1.7491169999999997E-6</v>
      </c>
      <c r="N22" s="19">
        <v>3.231797499999997E-6</v>
      </c>
      <c r="O22" s="19">
        <v>3.3755157500000003E-6</v>
      </c>
      <c r="P22" s="19">
        <v>3.1617977499999967E-6</v>
      </c>
      <c r="Q22" s="19"/>
      <c r="R22" s="19"/>
      <c r="S22" s="19"/>
      <c r="T22" s="19">
        <v>7.1627969999999919E-6</v>
      </c>
      <c r="U22" s="19">
        <v>7.3784153749999948E-6</v>
      </c>
      <c r="V22" s="19">
        <v>7.1920687499999946E-6</v>
      </c>
    </row>
    <row r="23" spans="1:22" x14ac:dyDescent="0.25">
      <c r="A23" s="3" t="s">
        <v>22</v>
      </c>
      <c r="B23" s="19">
        <v>3.21998E-7</v>
      </c>
      <c r="C23" s="19">
        <v>3.9024799999999999E-7</v>
      </c>
      <c r="D23" s="19">
        <v>3.9899800000000001E-7</v>
      </c>
      <c r="E23" s="19">
        <v>7.0889674999999975E-7</v>
      </c>
      <c r="F23" s="19">
        <v>6.8662537499999995E-7</v>
      </c>
      <c r="G23" s="19">
        <v>7.2896699999999986E-7</v>
      </c>
      <c r="H23" s="19">
        <v>1.0723071249999987E-6</v>
      </c>
      <c r="I23" s="19">
        <v>1.0656353749999999E-6</v>
      </c>
      <c r="J23" s="19">
        <v>1.0731822499999999E-6</v>
      </c>
      <c r="K23" s="19">
        <v>1.8135383749999975E-6</v>
      </c>
      <c r="L23" s="19">
        <v>1.8308191250000001E-6</v>
      </c>
      <c r="M23" s="19">
        <v>1.7714293749999988E-6</v>
      </c>
      <c r="N23" s="19">
        <v>3.284735E-6</v>
      </c>
      <c r="O23" s="19">
        <v>3.3440159999999976E-6</v>
      </c>
      <c r="P23" s="19">
        <v>3.2081724999999973E-6</v>
      </c>
      <c r="Q23" s="19"/>
      <c r="R23" s="19"/>
      <c r="S23" s="19"/>
      <c r="T23" s="19">
        <v>7.201475249999996E-6</v>
      </c>
      <c r="U23" s="19">
        <v>7.3173438749999977E-6</v>
      </c>
      <c r="V23" s="19">
        <v>7.1807491249999957E-6</v>
      </c>
    </row>
    <row r="24" spans="1:22" x14ac:dyDescent="0.25">
      <c r="A24" s="3" t="s">
        <v>23</v>
      </c>
      <c r="B24" s="19">
        <v>3.6399799999999997E-7</v>
      </c>
      <c r="C24" s="19">
        <v>3.7449799999999902E-7</v>
      </c>
      <c r="D24" s="19">
        <v>4.7949699999999899E-7</v>
      </c>
      <c r="E24" s="19">
        <v>7.049866249999999E-7</v>
      </c>
      <c r="F24" s="19">
        <v>6.8367199999999998E-7</v>
      </c>
      <c r="G24" s="19">
        <v>7.2702562499999987E-7</v>
      </c>
      <c r="H24" s="19">
        <v>1.0556276249999975E-6</v>
      </c>
      <c r="I24" s="19">
        <v>1.066729E-6</v>
      </c>
      <c r="J24" s="19">
        <v>1.0597838749999986E-6</v>
      </c>
      <c r="K24" s="19">
        <v>1.7989913749999975E-6</v>
      </c>
      <c r="L24" s="19">
        <v>1.8348659999999986E-6</v>
      </c>
      <c r="M24" s="19">
        <v>1.7357732499999974E-6</v>
      </c>
      <c r="N24" s="19">
        <v>3.2525787499999994E-6</v>
      </c>
      <c r="O24" s="19">
        <v>3.3507973749999988E-6</v>
      </c>
      <c r="P24" s="19">
        <v>3.1215482499999979E-6</v>
      </c>
      <c r="Q24" s="19"/>
      <c r="R24" s="19"/>
      <c r="S24" s="19"/>
      <c r="T24" s="19">
        <v>7.1761823749999942E-6</v>
      </c>
      <c r="U24" s="19">
        <v>7.310562374999997E-6</v>
      </c>
      <c r="V24" s="19">
        <v>7.1236279999999922E-6</v>
      </c>
    </row>
    <row r="25" spans="1:22" x14ac:dyDescent="0.25">
      <c r="A25" s="3" t="s">
        <v>24</v>
      </c>
      <c r="B25" s="19">
        <v>3.07998E-7</v>
      </c>
      <c r="C25" s="19">
        <v>3.07998E-7</v>
      </c>
      <c r="D25" s="19">
        <v>4.5324800000000001E-7</v>
      </c>
      <c r="E25" s="19">
        <v>7.0201974999999987E-7</v>
      </c>
      <c r="F25" s="19">
        <v>6.9275037499999994E-7</v>
      </c>
      <c r="G25" s="19">
        <v>6.9216249999999972E-7</v>
      </c>
      <c r="H25" s="19">
        <v>1.045346375E-6</v>
      </c>
      <c r="I25" s="19">
        <v>1.0565571249999974E-6</v>
      </c>
      <c r="J25" s="19">
        <v>9.7529224999999963E-7</v>
      </c>
      <c r="K25" s="19">
        <v>1.7527263749999988E-6</v>
      </c>
      <c r="L25" s="19">
        <v>1.7970228749999989E-6</v>
      </c>
      <c r="M25" s="19">
        <v>1.5627424999999976E-6</v>
      </c>
      <c r="N25" s="19">
        <v>3.2107976249999979E-6</v>
      </c>
      <c r="O25" s="19">
        <v>3.3153599999999973E-6</v>
      </c>
      <c r="P25" s="19">
        <v>2.8144244999999988E-6</v>
      </c>
      <c r="Q25" s="19"/>
      <c r="R25" s="19"/>
      <c r="S25" s="19"/>
      <c r="T25" s="19">
        <v>7.0188881249999965E-6</v>
      </c>
      <c r="U25" s="19">
        <v>7.1696883749999941E-6</v>
      </c>
      <c r="V25" s="19">
        <v>6.4978697499999947E-6</v>
      </c>
    </row>
    <row r="26" spans="1:22" x14ac:dyDescent="0.25">
      <c r="A26" s="3" t="s">
        <v>25</v>
      </c>
      <c r="B26" s="19">
        <v>3.43873E-7</v>
      </c>
      <c r="C26" s="19">
        <v>3.14998E-7</v>
      </c>
      <c r="D26" s="19">
        <v>4.6112199999999999E-7</v>
      </c>
      <c r="E26" s="19">
        <v>7.0268987499999987E-7</v>
      </c>
      <c r="F26" s="19">
        <v>7.1716837499999983E-7</v>
      </c>
      <c r="G26" s="19">
        <v>7.1879524999999993E-7</v>
      </c>
      <c r="H26" s="19">
        <v>1.0601665000000001E-6</v>
      </c>
      <c r="I26" s="19">
        <v>1.0952213749999988E-6</v>
      </c>
      <c r="J26" s="19">
        <v>1.0655261249999987E-6</v>
      </c>
      <c r="K26" s="19">
        <v>1.7817106249999959E-6</v>
      </c>
      <c r="L26" s="19">
        <v>1.8390222500000001E-6</v>
      </c>
      <c r="M26" s="19">
        <v>1.7541482499999974E-6</v>
      </c>
      <c r="N26" s="19">
        <v>3.2285162499999974E-6</v>
      </c>
      <c r="O26" s="19">
        <v>3.3212660000000002E-6</v>
      </c>
      <c r="P26" s="19">
        <v>3.1368604999999998E-6</v>
      </c>
      <c r="Q26" s="19"/>
      <c r="R26" s="19"/>
      <c r="S26" s="19"/>
      <c r="T26" s="19">
        <v>7.1169562499999933E-6</v>
      </c>
      <c r="U26" s="19">
        <v>7.287675999999999E-6</v>
      </c>
      <c r="V26" s="19">
        <v>7.1364521249999958E-6</v>
      </c>
    </row>
    <row r="27" spans="1:22" x14ac:dyDescent="0.25">
      <c r="A27" s="3" t="s">
        <v>26</v>
      </c>
      <c r="B27" s="19">
        <v>3.6968499999999999E-7</v>
      </c>
      <c r="C27" s="19">
        <v>3.7230999999999998E-7</v>
      </c>
      <c r="D27" s="19">
        <v>4.4143499999999998E-7</v>
      </c>
      <c r="E27" s="19">
        <v>7.132579999999996E-7</v>
      </c>
      <c r="F27" s="19">
        <v>6.9477387499999989E-7</v>
      </c>
      <c r="G27" s="19">
        <v>6.5403174999999998E-7</v>
      </c>
      <c r="H27" s="19">
        <v>1.0723619999999974E-6</v>
      </c>
      <c r="I27" s="19">
        <v>1.0667838750000002E-6</v>
      </c>
      <c r="J27" s="19">
        <v>9.7704212499999995E-7</v>
      </c>
      <c r="K27" s="19">
        <v>1.807303874999996E-6</v>
      </c>
      <c r="L27" s="19">
        <v>1.819116124999999E-6</v>
      </c>
      <c r="M27" s="19">
        <v>1.66664825E-6</v>
      </c>
      <c r="N27" s="19">
        <v>3.3337347499999979E-6</v>
      </c>
      <c r="O27" s="19">
        <v>3.3626096249999969E-6</v>
      </c>
      <c r="P27" s="19">
        <v>3.1425481249999983E-6</v>
      </c>
      <c r="Q27" s="19"/>
      <c r="R27" s="19"/>
      <c r="S27" s="19"/>
      <c r="T27" s="19">
        <v>7.2963436249999916E-6</v>
      </c>
      <c r="U27" s="19">
        <v>7.3155934999999962E-6</v>
      </c>
      <c r="V27" s="19">
        <v>6.8817052499999982E-6</v>
      </c>
    </row>
    <row r="28" spans="1:22" x14ac:dyDescent="0.25">
      <c r="A28" s="3" t="s">
        <v>27</v>
      </c>
      <c r="B28" s="19">
        <v>3.4299799999999999E-7</v>
      </c>
      <c r="C28" s="19">
        <v>3.32061E-7</v>
      </c>
      <c r="D28" s="19">
        <v>5.0706000000000004E-7</v>
      </c>
      <c r="E28" s="19">
        <v>6.8884012499999984E-7</v>
      </c>
      <c r="F28" s="19">
        <v>6.4737362499999966E-7</v>
      </c>
      <c r="G28" s="19">
        <v>7.7445312499999996E-7</v>
      </c>
      <c r="H28" s="19">
        <v>1.0350103749999988E-6</v>
      </c>
      <c r="I28" s="19">
        <v>1.0210104999999988E-6</v>
      </c>
      <c r="J28" s="19">
        <v>1.1126389999999987E-6</v>
      </c>
      <c r="K28" s="19">
        <v>1.7284451249999999E-6</v>
      </c>
      <c r="L28" s="19">
        <v>1.7898039999999971E-6</v>
      </c>
      <c r="M28" s="19">
        <v>1.7766791249999986E-6</v>
      </c>
      <c r="N28" s="19">
        <v>3.0620483749999961E-6</v>
      </c>
      <c r="O28" s="19">
        <v>3.2573913749999988E-6</v>
      </c>
      <c r="P28" s="19">
        <v>3.0854547499999961E-6</v>
      </c>
      <c r="Q28" s="19"/>
      <c r="R28" s="19"/>
      <c r="S28" s="19"/>
      <c r="T28" s="19">
        <v>6.8573419999999944E-6</v>
      </c>
      <c r="U28" s="19">
        <v>7.0476404999999941E-6</v>
      </c>
      <c r="V28" s="19">
        <v>7.2562859999999936E-6</v>
      </c>
    </row>
    <row r="29" spans="1:22" x14ac:dyDescent="0.25">
      <c r="A29" s="3" t="s">
        <v>28</v>
      </c>
      <c r="B29" s="19">
        <v>3.07998E-7</v>
      </c>
      <c r="C29" s="19">
        <v>3.3249799999999999E-7</v>
      </c>
      <c r="D29" s="19">
        <v>3.6399799999999997E-7</v>
      </c>
      <c r="E29" s="19">
        <v>6.9894374999999977E-7</v>
      </c>
      <c r="F29" s="19">
        <v>6.8736374999999998E-7</v>
      </c>
      <c r="G29" s="19">
        <v>6.995998749999998E-7</v>
      </c>
      <c r="H29" s="19">
        <v>1.0451821249999988E-6</v>
      </c>
      <c r="I29" s="19">
        <v>1.0605493750000001E-6</v>
      </c>
      <c r="J29" s="19">
        <v>1.0243736249999988E-6</v>
      </c>
      <c r="K29" s="19">
        <v>1.7602731249999974E-6</v>
      </c>
      <c r="L29" s="19">
        <v>1.8170384999999998E-6</v>
      </c>
      <c r="M29" s="19">
        <v>1.7412419999999962E-6</v>
      </c>
      <c r="N29" s="19">
        <v>3.2298287499999982E-6</v>
      </c>
      <c r="O29" s="19">
        <v>3.365890874999999E-6</v>
      </c>
      <c r="P29" s="19">
        <v>3.1283292499999934E-6</v>
      </c>
      <c r="Q29" s="19"/>
      <c r="R29" s="19"/>
      <c r="S29" s="19"/>
      <c r="T29" s="19">
        <v>7.0422257499999938E-6</v>
      </c>
      <c r="U29" s="19">
        <v>7.2633404999999995E-6</v>
      </c>
      <c r="V29" s="19">
        <v>6.9575427499999883E-6</v>
      </c>
    </row>
    <row r="30" spans="1:22" x14ac:dyDescent="0.25">
      <c r="A30" s="3" t="s">
        <v>29</v>
      </c>
      <c r="B30" s="19">
        <v>3.6837299999999999E-7</v>
      </c>
      <c r="C30" s="19">
        <v>3.6399799999999997E-7</v>
      </c>
      <c r="D30" s="19">
        <v>4.5062299999999902E-7</v>
      </c>
      <c r="E30" s="19">
        <v>6.9135574999999953E-7</v>
      </c>
      <c r="F30" s="19">
        <v>7.342031249999999E-7</v>
      </c>
      <c r="G30" s="19">
        <v>6.9298287499999968E-7</v>
      </c>
      <c r="H30" s="19">
        <v>1.0492836249999975E-6</v>
      </c>
      <c r="I30" s="19">
        <v>1.0984478749999986E-6</v>
      </c>
      <c r="J30" s="19">
        <v>1.025932375E-6</v>
      </c>
      <c r="K30" s="19">
        <v>1.7820386249999975E-6</v>
      </c>
      <c r="L30" s="19">
        <v>1.8467878750000002E-6</v>
      </c>
      <c r="M30" s="19">
        <v>1.7775544999999986E-6</v>
      </c>
      <c r="N30" s="19">
        <v>3.2383599999999987E-6</v>
      </c>
      <c r="O30" s="19">
        <v>3.34139075E-6</v>
      </c>
      <c r="P30" s="19">
        <v>3.2545473749999999E-6</v>
      </c>
      <c r="Q30" s="19"/>
      <c r="R30" s="19"/>
      <c r="S30" s="19"/>
      <c r="T30" s="19">
        <v>7.1294109999999932E-6</v>
      </c>
      <c r="U30" s="19">
        <v>7.3848276249999989E-6</v>
      </c>
      <c r="V30" s="19">
        <v>7.2016401249999979E-6</v>
      </c>
    </row>
    <row r="31" spans="1:22" x14ac:dyDescent="0.25">
      <c r="A31" s="3" t="s">
        <v>30</v>
      </c>
      <c r="B31" s="19">
        <v>4.2962299999999998E-7</v>
      </c>
      <c r="C31" s="19">
        <v>6.1599700000000003E-7</v>
      </c>
      <c r="D31" s="19">
        <v>4.4099799999999999E-7</v>
      </c>
      <c r="E31" s="19">
        <v>7.1545899999999968E-7</v>
      </c>
      <c r="F31" s="19">
        <v>7.6411737499999984E-7</v>
      </c>
      <c r="G31" s="19">
        <v>6.4294399999999996E-7</v>
      </c>
      <c r="H31" s="19">
        <v>1.0650336249999986E-6</v>
      </c>
      <c r="I31" s="19">
        <v>1.1284437499999964E-6</v>
      </c>
      <c r="J31" s="19">
        <v>9.0572987499999992E-7</v>
      </c>
      <c r="K31" s="19">
        <v>1.8412097499999988E-6</v>
      </c>
      <c r="L31" s="19">
        <v>1.8840847499999988E-6</v>
      </c>
      <c r="M31" s="19">
        <v>1.4836648749999988E-6</v>
      </c>
      <c r="N31" s="19">
        <v>3.3857971249999986E-6</v>
      </c>
      <c r="O31" s="19">
        <v>3.3553909999999975E-6</v>
      </c>
      <c r="P31" s="19">
        <v>2.6359253749999999E-6</v>
      </c>
      <c r="Q31" s="19"/>
      <c r="R31" s="19"/>
      <c r="S31" s="19"/>
      <c r="T31" s="19">
        <v>7.437122499999996E-6</v>
      </c>
      <c r="U31" s="19">
        <v>7.7480338749999927E-6</v>
      </c>
      <c r="V31" s="19">
        <v>6.1092621249999981E-6</v>
      </c>
    </row>
    <row r="32" spans="1:22" x14ac:dyDescent="0.25">
      <c r="A32" s="3" t="s">
        <v>31</v>
      </c>
      <c r="B32" s="19">
        <v>3.4299799999999999E-7</v>
      </c>
      <c r="C32" s="19">
        <v>3.6618499999999999E-7</v>
      </c>
      <c r="D32" s="19">
        <v>4.7293499999999901E-7</v>
      </c>
      <c r="E32" s="19">
        <v>7.0497287499999989E-7</v>
      </c>
      <c r="F32" s="19">
        <v>6.8171712499999994E-7</v>
      </c>
      <c r="G32" s="19">
        <v>7.9270499999999987E-7</v>
      </c>
      <c r="H32" s="19">
        <v>1.063939875E-6</v>
      </c>
      <c r="I32" s="19">
        <v>1.060713625E-6</v>
      </c>
      <c r="J32" s="19">
        <v>1.1437562499999986E-6</v>
      </c>
      <c r="K32" s="19">
        <v>1.7841167499999989E-6</v>
      </c>
      <c r="L32" s="19">
        <v>1.8202097499999987E-6</v>
      </c>
      <c r="M32" s="19">
        <v>1.8046787499999998E-6</v>
      </c>
      <c r="N32" s="19">
        <v>3.1777663749999996E-6</v>
      </c>
      <c r="O32" s="19">
        <v>3.3133911249999977E-6</v>
      </c>
      <c r="P32" s="19">
        <v>3.1661727499999974E-6</v>
      </c>
      <c r="Q32" s="19"/>
      <c r="R32" s="19"/>
      <c r="S32" s="19"/>
      <c r="T32" s="19">
        <v>7.073793874999999E-6</v>
      </c>
      <c r="U32" s="19">
        <v>7.2422166249999961E-6</v>
      </c>
      <c r="V32" s="19">
        <v>7.3802477499999948E-6</v>
      </c>
    </row>
    <row r="33" spans="1:22" x14ac:dyDescent="0.25">
      <c r="A33" s="3" t="s">
        <v>32</v>
      </c>
      <c r="B33" s="19">
        <v>4.3312299999999998E-7</v>
      </c>
      <c r="C33" s="19">
        <v>3.6268499999999999E-7</v>
      </c>
      <c r="D33" s="19">
        <v>3.9199800000000001E-7</v>
      </c>
      <c r="E33" s="19">
        <v>7.0748862499999971E-7</v>
      </c>
      <c r="F33" s="19">
        <v>6.6986374999999962E-7</v>
      </c>
      <c r="G33" s="19">
        <v>7.6581249999999996E-7</v>
      </c>
      <c r="H33" s="19">
        <v>1.0690259999999999E-6</v>
      </c>
      <c r="I33" s="19">
        <v>1.0470963749999974E-6</v>
      </c>
      <c r="J33" s="19">
        <v>1.1020297499999986E-6</v>
      </c>
      <c r="K33" s="19">
        <v>1.8192254999999986E-6</v>
      </c>
      <c r="L33" s="19">
        <v>1.8053349999999987E-6</v>
      </c>
      <c r="M33" s="19">
        <v>1.7630076249999963E-6</v>
      </c>
      <c r="N33" s="19">
        <v>3.3114223749999997E-6</v>
      </c>
      <c r="O33" s="19">
        <v>3.2880162499999974E-6</v>
      </c>
      <c r="P33" s="19">
        <v>3.1552354999999974E-6</v>
      </c>
      <c r="Q33" s="19"/>
      <c r="R33" s="19"/>
      <c r="S33" s="19"/>
      <c r="T33" s="19">
        <v>7.3402854999999976E-6</v>
      </c>
      <c r="U33" s="19">
        <v>7.1729963749999931E-6</v>
      </c>
      <c r="V33" s="19">
        <v>7.1780833749999918E-6</v>
      </c>
    </row>
    <row r="34" spans="1:22" x14ac:dyDescent="0.25">
      <c r="A34" s="3" t="s">
        <v>33</v>
      </c>
      <c r="B34" s="19">
        <v>4.0337299999999902E-7</v>
      </c>
      <c r="C34" s="19">
        <v>3.99435E-7</v>
      </c>
      <c r="D34" s="19">
        <v>4.7337200000000001E-7</v>
      </c>
      <c r="E34" s="19">
        <v>6.6306874999999999E-7</v>
      </c>
      <c r="F34" s="19">
        <v>6.7844962499999995E-7</v>
      </c>
      <c r="G34" s="19">
        <v>7.454553749999998E-7</v>
      </c>
      <c r="H34" s="19">
        <v>1.0292133750000002E-6</v>
      </c>
      <c r="I34" s="19">
        <v>1.0503229999999999E-6</v>
      </c>
      <c r="J34" s="19">
        <v>1.0765728749999989E-6</v>
      </c>
      <c r="K34" s="19">
        <v>1.8019442499999988E-6</v>
      </c>
      <c r="L34" s="19">
        <v>1.8083973749999988E-6</v>
      </c>
      <c r="M34" s="19">
        <v>1.7705544999999963E-6</v>
      </c>
      <c r="N34" s="19">
        <v>3.3052972499999999E-6</v>
      </c>
      <c r="O34" s="19">
        <v>3.2888912499999977E-6</v>
      </c>
      <c r="P34" s="19">
        <v>3.145391874999999E-6</v>
      </c>
      <c r="Q34" s="19"/>
      <c r="R34" s="19"/>
      <c r="S34" s="19"/>
      <c r="T34" s="19">
        <v>7.2028966249999983E-6</v>
      </c>
      <c r="U34" s="19">
        <v>7.225496249999996E-6</v>
      </c>
      <c r="V34" s="19">
        <v>7.211346624999994E-6</v>
      </c>
    </row>
    <row r="35" spans="1:22" x14ac:dyDescent="0.25">
      <c r="A35" s="3" t="s">
        <v>34</v>
      </c>
      <c r="B35" s="19">
        <v>3.32061E-7</v>
      </c>
      <c r="C35" s="19">
        <v>3.3118599999999999E-7</v>
      </c>
      <c r="D35" s="19">
        <v>4.2087300000000001E-7</v>
      </c>
      <c r="E35" s="19">
        <v>6.6066262499999993E-7</v>
      </c>
      <c r="F35" s="19">
        <v>6.5414099999999988E-7</v>
      </c>
      <c r="G35" s="19">
        <v>7.3804524999999978E-7</v>
      </c>
      <c r="H35" s="19">
        <v>1.0312916249999985E-6</v>
      </c>
      <c r="I35" s="19">
        <v>1.0408619999999988E-6</v>
      </c>
      <c r="J35" s="19">
        <v>1.082561E-6</v>
      </c>
      <c r="K35" s="19">
        <v>1.7794137499999976E-6</v>
      </c>
      <c r="L35" s="19">
        <v>1.8276472499999974E-6</v>
      </c>
      <c r="M35" s="19">
        <v>1.7688043749999998E-6</v>
      </c>
      <c r="N35" s="19">
        <v>3.224797499999999E-6</v>
      </c>
      <c r="O35" s="19">
        <v>3.346422249999999E-6</v>
      </c>
      <c r="P35" s="19">
        <v>3.149328999999996E-6</v>
      </c>
      <c r="Q35" s="19"/>
      <c r="R35" s="19"/>
      <c r="S35" s="19"/>
      <c r="T35" s="19">
        <v>7.0282264999999948E-6</v>
      </c>
      <c r="U35" s="19">
        <v>7.2002584999999951E-6</v>
      </c>
      <c r="V35" s="19">
        <v>7.1596126249999953E-6</v>
      </c>
    </row>
    <row r="36" spans="1:22" x14ac:dyDescent="0.25">
      <c r="A36" s="3" t="s">
        <v>36</v>
      </c>
      <c r="B36" s="19">
        <v>3.07998E-7</v>
      </c>
      <c r="C36" s="19">
        <v>3.72748E-7</v>
      </c>
      <c r="D36" s="19">
        <v>5.1493499999999899E-7</v>
      </c>
      <c r="E36" s="19">
        <v>6.9839662499999968E-7</v>
      </c>
      <c r="F36" s="19">
        <v>7.0166425000000012E-7</v>
      </c>
      <c r="G36" s="19">
        <v>7.1174049999999953E-7</v>
      </c>
      <c r="H36" s="19">
        <v>1.0525377499999987E-6</v>
      </c>
      <c r="I36" s="19">
        <v>1.0670572500000001E-6</v>
      </c>
      <c r="J36" s="19">
        <v>1.0152136249999987E-6</v>
      </c>
      <c r="K36" s="19">
        <v>1.7656324999999973E-6</v>
      </c>
      <c r="L36" s="19">
        <v>1.8143034999999974E-6</v>
      </c>
      <c r="M36" s="19">
        <v>1.6541795000000002E-6</v>
      </c>
      <c r="N36" s="19">
        <v>3.2105787499999992E-6</v>
      </c>
      <c r="O36" s="19">
        <v>3.3429221249999986E-6</v>
      </c>
      <c r="P36" s="19">
        <v>2.9948923749999986E-6</v>
      </c>
      <c r="Q36" s="19"/>
      <c r="R36" s="19"/>
      <c r="S36" s="19"/>
      <c r="T36" s="19">
        <v>7.0351436249999949E-6</v>
      </c>
      <c r="U36" s="19">
        <v>7.2986951249999959E-6</v>
      </c>
      <c r="V36" s="19">
        <v>6.8909609999999955E-6</v>
      </c>
    </row>
    <row r="37" spans="1:22" x14ac:dyDescent="0.25">
      <c r="A37" s="3" t="s">
        <v>37</v>
      </c>
      <c r="B37" s="19">
        <v>3.7580999999999998E-7</v>
      </c>
      <c r="C37" s="19">
        <v>3.7799799999999902E-7</v>
      </c>
      <c r="D37" s="19">
        <v>4.3793499999999998E-7</v>
      </c>
      <c r="E37" s="19">
        <v>6.9778149999999972E-7</v>
      </c>
      <c r="F37" s="19">
        <v>6.8960574999999982E-7</v>
      </c>
      <c r="G37" s="19">
        <v>6.8695362499999986E-7</v>
      </c>
      <c r="H37" s="19">
        <v>1.0493932499999974E-6</v>
      </c>
      <c r="I37" s="19">
        <v>1.05190875E-6</v>
      </c>
      <c r="J37" s="19">
        <v>1.0283112499999986E-6</v>
      </c>
      <c r="K37" s="19">
        <v>1.7662887499999964E-6</v>
      </c>
      <c r="L37" s="19">
        <v>1.7923193749999973E-6</v>
      </c>
      <c r="M37" s="19">
        <v>1.7355545000000001E-6</v>
      </c>
      <c r="N37" s="19">
        <v>3.2525787499999985E-6</v>
      </c>
      <c r="O37" s="19">
        <v>3.2950162499999988E-6</v>
      </c>
      <c r="P37" s="19">
        <v>3.1563292499999972E-6</v>
      </c>
      <c r="Q37" s="19"/>
      <c r="R37" s="19"/>
      <c r="S37" s="19"/>
      <c r="T37" s="19">
        <v>7.1418522499999919E-6</v>
      </c>
      <c r="U37" s="19">
        <v>7.2068481249999959E-6</v>
      </c>
      <c r="V37" s="19">
        <v>7.0450836249999957E-6</v>
      </c>
    </row>
    <row r="38" spans="1:22" x14ac:dyDescent="0.25">
      <c r="A38" s="3" t="s">
        <v>38</v>
      </c>
      <c r="B38" s="19">
        <v>3.4649799999999998E-7</v>
      </c>
      <c r="C38" s="19">
        <v>3.8018499999999999E-7</v>
      </c>
      <c r="D38" s="19">
        <v>3.76248E-7</v>
      </c>
      <c r="E38" s="19">
        <v>7.0880099999999992E-7</v>
      </c>
      <c r="F38" s="19">
        <v>7.045354999999998E-7</v>
      </c>
      <c r="G38" s="19">
        <v>6.7243399999999979E-7</v>
      </c>
      <c r="H38" s="19">
        <v>1.06383075E-6</v>
      </c>
      <c r="I38" s="19">
        <v>1.0667836249999986E-6</v>
      </c>
      <c r="J38" s="19">
        <v>1.0046591250000002E-6</v>
      </c>
      <c r="K38" s="19">
        <v>1.7898038749999991E-6</v>
      </c>
      <c r="L38" s="19">
        <v>1.8052254999999988E-6</v>
      </c>
      <c r="M38" s="19">
        <v>1.7123669999999975E-6</v>
      </c>
      <c r="N38" s="19">
        <v>3.3031098749999963E-6</v>
      </c>
      <c r="O38" s="19">
        <v>3.316016249999997E-6</v>
      </c>
      <c r="P38" s="19">
        <v>3.1987666250000001E-6</v>
      </c>
      <c r="Q38" s="19"/>
      <c r="R38" s="19"/>
      <c r="S38" s="19"/>
      <c r="T38" s="19">
        <v>7.2120434999999953E-6</v>
      </c>
      <c r="U38" s="19">
        <v>7.2727458749999944E-6</v>
      </c>
      <c r="V38" s="19">
        <v>6.9644747499999975E-6</v>
      </c>
    </row>
    <row r="39" spans="1:22" x14ac:dyDescent="0.25">
      <c r="A39" s="3" t="s">
        <v>39</v>
      </c>
      <c r="B39" s="19">
        <v>3.3599799999999999E-7</v>
      </c>
      <c r="C39" s="19">
        <v>3.18498E-7</v>
      </c>
      <c r="D39" s="19">
        <v>4.8649699999999899E-7</v>
      </c>
      <c r="E39" s="19">
        <v>7.015138749999998E-7</v>
      </c>
      <c r="F39" s="19">
        <v>6.5075037499999964E-7</v>
      </c>
      <c r="G39" s="19">
        <v>7.8994324999999971E-7</v>
      </c>
      <c r="H39" s="19">
        <v>1.0324127499999999E-6</v>
      </c>
      <c r="I39" s="19">
        <v>1.019643125E-6</v>
      </c>
      <c r="J39" s="19">
        <v>1.1247521249999963E-6</v>
      </c>
      <c r="K39" s="19">
        <v>1.7467107499999962E-6</v>
      </c>
      <c r="L39" s="19">
        <v>1.7901321249999949E-6</v>
      </c>
      <c r="M39" s="19">
        <v>1.7969132499999988E-6</v>
      </c>
      <c r="N39" s="19">
        <v>3.1372978749999988E-6</v>
      </c>
      <c r="O39" s="19">
        <v>3.2613288749999998E-6</v>
      </c>
      <c r="P39" s="19">
        <v>3.1375164999999964E-6</v>
      </c>
      <c r="Q39" s="19"/>
      <c r="R39" s="19"/>
      <c r="S39" s="19"/>
      <c r="T39" s="19">
        <v>6.9539332499999946E-6</v>
      </c>
      <c r="U39" s="19">
        <v>7.0403524999999945E-6</v>
      </c>
      <c r="V39" s="19">
        <v>7.3356221249999909E-6</v>
      </c>
    </row>
    <row r="40" spans="1:22" x14ac:dyDescent="0.25">
      <c r="A40" s="3" t="s">
        <v>40</v>
      </c>
      <c r="B40" s="19">
        <v>3.21998E-7</v>
      </c>
      <c r="C40" s="19">
        <v>3.8237299999999998E-7</v>
      </c>
      <c r="D40" s="19">
        <v>4.7971599999999995E-7</v>
      </c>
      <c r="E40" s="19">
        <v>7.0550612499999994E-7</v>
      </c>
      <c r="F40" s="19">
        <v>6.8968774999999965E-7</v>
      </c>
      <c r="G40" s="19">
        <v>7.1175412499999983E-7</v>
      </c>
      <c r="H40" s="19">
        <v>1.0392761250000001E-6</v>
      </c>
      <c r="I40" s="19">
        <v>1.067604125E-6</v>
      </c>
      <c r="J40" s="19">
        <v>1.0934712499999988E-6</v>
      </c>
      <c r="K40" s="19">
        <v>1.7558982499999985E-6</v>
      </c>
      <c r="L40" s="19">
        <v>1.8161629999999988E-6</v>
      </c>
      <c r="M40" s="19">
        <v>1.8182412499999974E-6</v>
      </c>
      <c r="N40" s="19">
        <v>3.2333287499999974E-6</v>
      </c>
      <c r="O40" s="19">
        <v>3.3569219999999972E-6</v>
      </c>
      <c r="P40" s="19">
        <v>3.1622353749999975E-6</v>
      </c>
      <c r="Q40" s="19"/>
      <c r="R40" s="19"/>
      <c r="S40" s="19"/>
      <c r="T40" s="19">
        <v>7.0560072499999963E-6</v>
      </c>
      <c r="U40" s="19">
        <v>7.3127498749999958E-6</v>
      </c>
      <c r="V40" s="19">
        <v>7.2654179999999941E-6</v>
      </c>
    </row>
    <row r="41" spans="1:22" x14ac:dyDescent="0.25">
      <c r="A41" s="3" t="s">
        <v>41</v>
      </c>
      <c r="B41" s="19">
        <v>3.07998E-7</v>
      </c>
      <c r="C41" s="19">
        <v>3.6049799999999998E-7</v>
      </c>
      <c r="D41" s="19">
        <v>4.02935E-7</v>
      </c>
      <c r="E41" s="19">
        <v>6.9132862499999981E-7</v>
      </c>
      <c r="F41" s="19">
        <v>7.191233749999999E-7</v>
      </c>
      <c r="G41" s="19">
        <v>6.8177174999999967E-7</v>
      </c>
      <c r="H41" s="19">
        <v>1.0457838749999999E-6</v>
      </c>
      <c r="I41" s="19">
        <v>1.0933618749999988E-6</v>
      </c>
      <c r="J41" s="19">
        <v>9.9869837499999873E-7</v>
      </c>
      <c r="K41" s="19">
        <v>1.7878356249999987E-6</v>
      </c>
      <c r="L41" s="19">
        <v>1.8709597499999999E-6</v>
      </c>
      <c r="M41" s="19">
        <v>1.6458669999999987E-6</v>
      </c>
      <c r="N41" s="19">
        <v>3.2565162499999987E-6</v>
      </c>
      <c r="O41" s="19">
        <v>3.4218903750000001E-6</v>
      </c>
      <c r="P41" s="19">
        <v>2.9808924999999988E-6</v>
      </c>
      <c r="Q41" s="19"/>
      <c r="R41" s="19"/>
      <c r="S41" s="19"/>
      <c r="T41" s="19">
        <v>7.0894623749999975E-6</v>
      </c>
      <c r="U41" s="19">
        <v>7.4658333749999977E-6</v>
      </c>
      <c r="V41" s="19">
        <v>6.7101646249999962E-6</v>
      </c>
    </row>
    <row r="42" spans="1:22" x14ac:dyDescent="0.25">
      <c r="A42" s="3" t="s">
        <v>42</v>
      </c>
      <c r="B42" s="19">
        <v>3.3599799999999999E-7</v>
      </c>
      <c r="C42" s="19">
        <v>4.3268500000000001E-7</v>
      </c>
      <c r="D42" s="19">
        <v>3.65748E-7</v>
      </c>
      <c r="E42" s="19">
        <v>7.2885750000000001E-7</v>
      </c>
      <c r="F42" s="19">
        <v>7.3511924999999991E-7</v>
      </c>
      <c r="G42" s="19">
        <v>6.2266849999999964E-7</v>
      </c>
      <c r="H42" s="19">
        <v>1.1004713749999986E-6</v>
      </c>
      <c r="I42" s="19">
        <v>1.1111898750000001E-6</v>
      </c>
      <c r="J42" s="19">
        <v>9.0026087499999993E-7</v>
      </c>
      <c r="K42" s="19">
        <v>1.8541159999999976E-6</v>
      </c>
      <c r="L42" s="19">
        <v>1.8945847499999977E-6</v>
      </c>
      <c r="M42" s="19">
        <v>1.5054304999999986E-6</v>
      </c>
      <c r="N42" s="19">
        <v>3.3545158749999986E-6</v>
      </c>
      <c r="O42" s="19">
        <v>3.4673902499999988E-6</v>
      </c>
      <c r="P42" s="19">
        <v>2.7643308750000002E-6</v>
      </c>
      <c r="Q42" s="19"/>
      <c r="R42" s="19"/>
      <c r="S42" s="19"/>
      <c r="T42" s="19">
        <v>7.3739587499999946E-6</v>
      </c>
      <c r="U42" s="19">
        <v>7.6409691249999965E-6</v>
      </c>
      <c r="V42" s="19">
        <v>6.1584387499999987E-6</v>
      </c>
    </row>
    <row r="43" spans="1:22" x14ac:dyDescent="0.25">
      <c r="A43" s="3" t="s">
        <v>43</v>
      </c>
      <c r="B43" s="19">
        <v>3.9243500000000001E-7</v>
      </c>
      <c r="C43" s="19">
        <v>3.21998E-7</v>
      </c>
      <c r="D43" s="19">
        <v>3.9199800000000001E-7</v>
      </c>
      <c r="E43" s="19">
        <v>7.14174E-7</v>
      </c>
      <c r="F43" s="19">
        <v>6.5824262499999983E-7</v>
      </c>
      <c r="G43" s="19">
        <v>7.7148637499999975E-7</v>
      </c>
      <c r="H43" s="19">
        <v>1.0804556249999987E-6</v>
      </c>
      <c r="I43" s="19">
        <v>1.0375807499999988E-6</v>
      </c>
      <c r="J43" s="19">
        <v>1.1109711249999987E-6</v>
      </c>
      <c r="K43" s="19">
        <v>1.8024912499999986E-6</v>
      </c>
      <c r="L43" s="19">
        <v>1.8113506250000001E-6</v>
      </c>
      <c r="M43" s="19">
        <v>1.7788668749999964E-6</v>
      </c>
      <c r="N43" s="19">
        <v>3.230485E-6</v>
      </c>
      <c r="O43" s="19">
        <v>3.2939224999999973E-6</v>
      </c>
      <c r="P43" s="19">
        <v>3.1482358749999983E-6</v>
      </c>
      <c r="Q43" s="19"/>
      <c r="R43" s="19"/>
      <c r="S43" s="19"/>
      <c r="T43" s="19">
        <v>7.2200408749999979E-6</v>
      </c>
      <c r="U43" s="19">
        <v>7.1230944999999962E-6</v>
      </c>
      <c r="V43" s="19">
        <v>7.201558249999993E-6</v>
      </c>
    </row>
    <row r="44" spans="1:22" x14ac:dyDescent="0.25">
      <c r="A44" s="3" t="s">
        <v>44</v>
      </c>
      <c r="B44" s="19">
        <v>4.1824799999999997E-7</v>
      </c>
      <c r="C44" s="19">
        <v>3.6880999999999998E-7</v>
      </c>
      <c r="D44" s="19">
        <v>4.4668500000000001E-7</v>
      </c>
      <c r="E44" s="19">
        <v>6.9868399999999975E-7</v>
      </c>
      <c r="F44" s="19">
        <v>6.8927774999999966E-7</v>
      </c>
      <c r="G44" s="19">
        <v>7.5030874999999981E-7</v>
      </c>
      <c r="H44" s="19">
        <v>1.0374166250000001E-6</v>
      </c>
      <c r="I44" s="19">
        <v>1.0613697499999986E-6</v>
      </c>
      <c r="J44" s="19">
        <v>1.0769556249999988E-6</v>
      </c>
      <c r="K44" s="19">
        <v>1.7642107499999962E-6</v>
      </c>
      <c r="L44" s="19">
        <v>1.8135382499999974E-6</v>
      </c>
      <c r="M44" s="19">
        <v>1.7366482499999989E-6</v>
      </c>
      <c r="N44" s="19">
        <v>3.2363912499999986E-6</v>
      </c>
      <c r="O44" s="19">
        <v>3.2897662499999987E-6</v>
      </c>
      <c r="P44" s="19">
        <v>3.1018607499999988E-6</v>
      </c>
      <c r="Q44" s="19"/>
      <c r="R44" s="19"/>
      <c r="S44" s="19"/>
      <c r="T44" s="19">
        <v>7.1549506249999941E-6</v>
      </c>
      <c r="U44" s="19">
        <v>7.2227619999999948E-6</v>
      </c>
      <c r="V44" s="19">
        <v>7.112458374999997E-6</v>
      </c>
    </row>
    <row r="45" spans="1:22" x14ac:dyDescent="0.25">
      <c r="A45" s="3" t="s">
        <v>45</v>
      </c>
      <c r="B45" s="19">
        <v>3.69248E-7</v>
      </c>
      <c r="C45" s="19">
        <v>3.40373E-7</v>
      </c>
      <c r="D45" s="19">
        <v>4.72497E-7</v>
      </c>
      <c r="E45" s="19">
        <v>6.8755512499999973E-7</v>
      </c>
      <c r="F45" s="19">
        <v>6.8052762499999982E-7</v>
      </c>
      <c r="G45" s="19">
        <v>7.4108012499999989E-7</v>
      </c>
      <c r="H45" s="19">
        <v>1.0370886249999999E-6</v>
      </c>
      <c r="I45" s="19">
        <v>1.0392213750000001E-6</v>
      </c>
      <c r="J45" s="19">
        <v>1.0619439999999988E-6</v>
      </c>
      <c r="K45" s="19">
        <v>1.7631169999999987E-6</v>
      </c>
      <c r="L45" s="19">
        <v>1.7962572499999987E-6</v>
      </c>
      <c r="M45" s="19">
        <v>1.7317263749999974E-6</v>
      </c>
      <c r="N45" s="19">
        <v>3.2350787499999995E-6</v>
      </c>
      <c r="O45" s="19">
        <v>3.2891099999999986E-6</v>
      </c>
      <c r="P45" s="19">
        <v>3.1167357499999979E-6</v>
      </c>
      <c r="Q45" s="19"/>
      <c r="R45" s="19"/>
      <c r="S45" s="19"/>
      <c r="T45" s="19">
        <v>7.0920874999999968E-6</v>
      </c>
      <c r="U45" s="19">
        <v>7.1454892499999977E-6</v>
      </c>
      <c r="V45" s="19">
        <v>7.123983249999994E-6</v>
      </c>
    </row>
    <row r="46" spans="1:22" x14ac:dyDescent="0.25">
      <c r="A46" s="3" t="s">
        <v>46</v>
      </c>
      <c r="B46" s="19">
        <v>3.9681000000000002E-7</v>
      </c>
      <c r="C46" s="19">
        <v>3.5524800000000001E-7</v>
      </c>
      <c r="D46" s="19">
        <v>4.8649699999999899E-7</v>
      </c>
      <c r="E46" s="19">
        <v>7.1567799999999991E-7</v>
      </c>
      <c r="F46" s="19">
        <v>6.9016649999999979E-7</v>
      </c>
      <c r="G46" s="19">
        <v>7.2646499999999993E-7</v>
      </c>
      <c r="H46" s="19">
        <v>1.066647125E-6</v>
      </c>
      <c r="I46" s="19">
        <v>1.0642682499999999E-6</v>
      </c>
      <c r="J46" s="19">
        <v>1.0638853749999988E-6</v>
      </c>
      <c r="K46" s="19">
        <v>1.7793042499999985E-6</v>
      </c>
      <c r="L46" s="19">
        <v>1.8171473749999999E-6</v>
      </c>
      <c r="M46" s="19">
        <v>1.7332576249999976E-6</v>
      </c>
      <c r="N46" s="19">
        <v>3.2265475000000003E-6</v>
      </c>
      <c r="O46" s="19">
        <v>3.3243287499999987E-6</v>
      </c>
      <c r="P46" s="19">
        <v>3.0845796249999989E-6</v>
      </c>
      <c r="Q46" s="19"/>
      <c r="R46" s="19"/>
      <c r="S46" s="19"/>
      <c r="T46" s="19">
        <v>7.1849868749999989E-6</v>
      </c>
      <c r="U46" s="19">
        <v>7.2511588749999976E-6</v>
      </c>
      <c r="V46" s="19">
        <v>7.0946846249999937E-6</v>
      </c>
    </row>
    <row r="47" spans="1:22" x14ac:dyDescent="0.25">
      <c r="A47" s="3" t="s">
        <v>47</v>
      </c>
      <c r="B47" s="19">
        <v>3.6662300000000001E-7</v>
      </c>
      <c r="C47" s="19">
        <v>3.6443499999999901E-7</v>
      </c>
      <c r="D47" s="19">
        <v>4.53685E-7</v>
      </c>
      <c r="E47" s="19">
        <v>6.9913512499999952E-7</v>
      </c>
      <c r="F47" s="19">
        <v>6.8276987499999994E-7</v>
      </c>
      <c r="G47" s="19">
        <v>7.2152949999999986E-7</v>
      </c>
      <c r="H47" s="19">
        <v>1.0612603750000001E-6</v>
      </c>
      <c r="I47" s="19">
        <v>1.0504868749999999E-6</v>
      </c>
      <c r="J47" s="19">
        <v>1.0609052499999999E-6</v>
      </c>
      <c r="K47" s="19">
        <v>1.7796324999999962E-6</v>
      </c>
      <c r="L47" s="19">
        <v>1.8001944999999978E-6</v>
      </c>
      <c r="M47" s="19">
        <v>1.7595074999999987E-6</v>
      </c>
      <c r="N47" s="19">
        <v>3.2114538749999989E-6</v>
      </c>
      <c r="O47" s="19">
        <v>3.26811E-6</v>
      </c>
      <c r="P47" s="19">
        <v>3.1510792499999988E-6</v>
      </c>
      <c r="Q47" s="19"/>
      <c r="R47" s="19"/>
      <c r="S47" s="19"/>
      <c r="T47" s="19">
        <v>7.1181048749999946E-6</v>
      </c>
      <c r="U47" s="19">
        <v>7.1659962499999969E-6</v>
      </c>
      <c r="V47" s="19">
        <v>7.1467064999999966E-6</v>
      </c>
    </row>
    <row r="48" spans="1:22" x14ac:dyDescent="0.25">
      <c r="A48" s="3" t="s">
        <v>48</v>
      </c>
      <c r="B48" s="19">
        <v>3.9855999999999999E-7</v>
      </c>
      <c r="C48" s="19">
        <v>3.62248E-7</v>
      </c>
      <c r="D48" s="19">
        <v>4.7687200000000001E-7</v>
      </c>
      <c r="E48" s="19">
        <v>7.0572487499999979E-7</v>
      </c>
      <c r="F48" s="19">
        <v>6.9626424999999992E-7</v>
      </c>
      <c r="G48" s="19">
        <v>7.6990037499999949E-7</v>
      </c>
      <c r="H48" s="19">
        <v>1.0622447499999976E-6</v>
      </c>
      <c r="I48" s="19">
        <v>1.0531118749999988E-6</v>
      </c>
      <c r="J48" s="19">
        <v>1.1202132499999988E-6</v>
      </c>
      <c r="K48" s="19">
        <v>1.7875071249999976E-6</v>
      </c>
      <c r="L48" s="19">
        <v>1.7872884999999977E-6</v>
      </c>
      <c r="M48" s="19">
        <v>1.8083974999999976E-6</v>
      </c>
      <c r="N48" s="19">
        <v>3.2573912499999989E-6</v>
      </c>
      <c r="O48" s="19">
        <v>3.2891099999999964E-6</v>
      </c>
      <c r="P48" s="19">
        <v>3.2037976249999952E-6</v>
      </c>
      <c r="Q48" s="19"/>
      <c r="R48" s="19"/>
      <c r="S48" s="19"/>
      <c r="T48" s="19">
        <v>7.2114279999999941E-6</v>
      </c>
      <c r="U48" s="19">
        <v>7.1880226249999922E-6</v>
      </c>
      <c r="V48" s="19">
        <v>7.379180749999991E-6</v>
      </c>
    </row>
    <row r="49" spans="1:22" x14ac:dyDescent="0.25">
      <c r="A49" s="3" t="s">
        <v>49</v>
      </c>
      <c r="B49" s="19">
        <v>3.69248E-7</v>
      </c>
      <c r="C49" s="19">
        <v>4.1474799999999998E-7</v>
      </c>
      <c r="D49" s="19">
        <v>4.3487300000000001E-7</v>
      </c>
      <c r="E49" s="19">
        <v>6.9407649999999983E-7</v>
      </c>
      <c r="F49" s="19">
        <v>6.9034412499999985E-7</v>
      </c>
      <c r="G49" s="19">
        <v>7.3972674999999982E-7</v>
      </c>
      <c r="H49" s="19">
        <v>1.0491744999999988E-6</v>
      </c>
      <c r="I49" s="19">
        <v>1.0406978749999988E-6</v>
      </c>
      <c r="J49" s="19">
        <v>1.0731276249999999E-6</v>
      </c>
      <c r="K49" s="19">
        <v>1.7608199999999988E-6</v>
      </c>
      <c r="L49" s="19">
        <v>1.7667263749999988E-6</v>
      </c>
      <c r="M49" s="19">
        <v>1.7480232499999986E-6</v>
      </c>
      <c r="N49" s="19">
        <v>3.2007352499999982E-6</v>
      </c>
      <c r="O49" s="19">
        <v>3.2433912499999987E-6</v>
      </c>
      <c r="P49" s="19">
        <v>3.1821416249999988E-6</v>
      </c>
      <c r="Q49" s="19"/>
      <c r="R49" s="19"/>
      <c r="S49" s="19"/>
      <c r="T49" s="19">
        <v>7.0740542499999954E-6</v>
      </c>
      <c r="U49" s="19">
        <v>7.1559076249999962E-6</v>
      </c>
      <c r="V49" s="19">
        <v>7.1778922499999966E-6</v>
      </c>
    </row>
    <row r="50" spans="1:22" x14ac:dyDescent="0.25">
      <c r="A50" s="3" t="s">
        <v>51</v>
      </c>
      <c r="B50" s="19">
        <v>3.0974799999999998E-7</v>
      </c>
      <c r="C50" s="19">
        <v>3.6356000000000001E-7</v>
      </c>
      <c r="D50" s="19">
        <v>4.8649699999999899E-7</v>
      </c>
      <c r="E50" s="19">
        <v>6.5688900000000003E-7</v>
      </c>
      <c r="F50" s="19">
        <v>6.5066849999999995E-7</v>
      </c>
      <c r="G50" s="19">
        <v>7.857051249999999E-7</v>
      </c>
      <c r="H50" s="19">
        <v>9.9451487500000003E-7</v>
      </c>
      <c r="I50" s="19">
        <v>1.0100729999999989E-6</v>
      </c>
      <c r="J50" s="19">
        <v>1.11917425E-6</v>
      </c>
      <c r="K50" s="19">
        <v>1.6957419999999975E-6</v>
      </c>
      <c r="L50" s="19">
        <v>1.7493357499999998E-6</v>
      </c>
      <c r="M50" s="19">
        <v>1.7812731249999985E-6</v>
      </c>
      <c r="N50" s="19">
        <v>3.0469547499999985E-6</v>
      </c>
      <c r="O50" s="19">
        <v>3.1884852499999976E-6</v>
      </c>
      <c r="P50" s="19">
        <v>3.0911422499999984E-6</v>
      </c>
      <c r="Q50" s="19"/>
      <c r="R50" s="19"/>
      <c r="S50" s="19"/>
      <c r="T50" s="19">
        <v>6.7038486249999955E-6</v>
      </c>
      <c r="U50" s="19">
        <v>6.9621224999999963E-6</v>
      </c>
      <c r="V50" s="19">
        <v>7.2637917499999955E-6</v>
      </c>
    </row>
    <row r="51" spans="1:22" x14ac:dyDescent="0.25">
      <c r="A51" s="3" t="s">
        <v>52</v>
      </c>
      <c r="B51" s="19">
        <v>3.3599799999999999E-7</v>
      </c>
      <c r="C51" s="19">
        <v>3.3249799999999999E-7</v>
      </c>
      <c r="D51" s="19">
        <v>4.4799799999999999E-7</v>
      </c>
      <c r="E51" s="19">
        <v>7.229924999999998E-7</v>
      </c>
      <c r="F51" s="19">
        <v>7.1101587499999983E-7</v>
      </c>
      <c r="G51" s="19">
        <v>6.5535787499999988E-7</v>
      </c>
      <c r="H51" s="19">
        <v>1.0791158750000001E-6</v>
      </c>
      <c r="I51" s="19">
        <v>1.0853228749999988E-6</v>
      </c>
      <c r="J51" s="19">
        <v>9.1024149999999975E-7</v>
      </c>
      <c r="K51" s="19">
        <v>1.8058819999999975E-6</v>
      </c>
      <c r="L51" s="19">
        <v>1.8452566249999988E-6</v>
      </c>
      <c r="M51" s="19">
        <v>1.4678055E-6</v>
      </c>
      <c r="N51" s="19">
        <v>3.266141249999999E-6</v>
      </c>
      <c r="O51" s="19">
        <v>3.379671874999998E-6</v>
      </c>
      <c r="P51" s="19">
        <v>2.5416443749999988E-6</v>
      </c>
      <c r="Q51" s="19"/>
      <c r="R51" s="19"/>
      <c r="S51" s="19"/>
      <c r="T51" s="19">
        <v>7.2101296249999958E-6</v>
      </c>
      <c r="U51" s="19">
        <v>7.3537652499999955E-6</v>
      </c>
      <c r="V51" s="19">
        <v>6.023047249999999E-6</v>
      </c>
    </row>
    <row r="52" spans="1:22" x14ac:dyDescent="0.25">
      <c r="A52" s="3" t="s">
        <v>53</v>
      </c>
      <c r="B52" s="19">
        <v>3.7230999999999998E-7</v>
      </c>
      <c r="C52" s="19">
        <v>4.7380999999999998E-7</v>
      </c>
      <c r="D52" s="19">
        <v>4.0905999999999998E-7</v>
      </c>
      <c r="E52" s="19">
        <v>6.9432262499999977E-7</v>
      </c>
      <c r="F52" s="19">
        <v>7.4507249999999995E-7</v>
      </c>
      <c r="G52" s="19">
        <v>7.7156824999999955E-7</v>
      </c>
      <c r="H52" s="19">
        <v>1.0476979999999986E-6</v>
      </c>
      <c r="I52" s="19">
        <v>1.1152915E-6</v>
      </c>
      <c r="J52" s="19">
        <v>1.1432365E-6</v>
      </c>
      <c r="K52" s="19">
        <v>1.7831324999999988E-6</v>
      </c>
      <c r="L52" s="19">
        <v>1.8805847499999975E-6</v>
      </c>
      <c r="M52" s="19">
        <v>1.8785066249999986E-6</v>
      </c>
      <c r="N52" s="19">
        <v>3.27970375E-6</v>
      </c>
      <c r="O52" s="19">
        <v>3.4127027499999991E-6</v>
      </c>
      <c r="P52" s="19">
        <v>3.3136099999999964E-6</v>
      </c>
      <c r="Q52" s="19"/>
      <c r="R52" s="19"/>
      <c r="S52" s="19"/>
      <c r="T52" s="19">
        <v>7.1771668749999965E-6</v>
      </c>
      <c r="U52" s="19">
        <v>7.6274614999999974E-6</v>
      </c>
      <c r="V52" s="19">
        <v>7.5159813749999945E-6</v>
      </c>
    </row>
    <row r="53" spans="1:22" x14ac:dyDescent="0.25">
      <c r="A53" s="3" t="s">
        <v>54</v>
      </c>
      <c r="B53" s="19">
        <v>4.6243499999999902E-7</v>
      </c>
      <c r="C53" s="19">
        <v>3.94623E-7</v>
      </c>
      <c r="D53" s="19">
        <v>5.6677799999999899E-7</v>
      </c>
      <c r="E53" s="19">
        <v>7.4024624999999977E-7</v>
      </c>
      <c r="F53" s="19">
        <v>7.5599612499999986E-7</v>
      </c>
      <c r="G53" s="19">
        <v>6.0575649999999995E-7</v>
      </c>
      <c r="H53" s="19">
        <v>1.1075258750000001E-6</v>
      </c>
      <c r="I53" s="19">
        <v>1.1390254999999977E-6</v>
      </c>
      <c r="J53" s="19">
        <v>8.8730024999999991E-7</v>
      </c>
      <c r="K53" s="19">
        <v>1.8598034999999987E-6</v>
      </c>
      <c r="L53" s="19">
        <v>1.8983034999999999E-6</v>
      </c>
      <c r="M53" s="19">
        <v>1.4860711249999985E-6</v>
      </c>
      <c r="N53" s="19">
        <v>3.3545156250000001E-6</v>
      </c>
      <c r="O53" s="19">
        <v>3.4564527499999989E-6</v>
      </c>
      <c r="P53" s="19">
        <v>2.74464375E-6</v>
      </c>
      <c r="Q53" s="19"/>
      <c r="R53" s="19"/>
      <c r="S53" s="19"/>
      <c r="T53" s="19">
        <v>7.5245262499999973E-6</v>
      </c>
      <c r="U53" s="19">
        <v>7.6444008749999974E-6</v>
      </c>
      <c r="V53" s="19">
        <v>6.2905496249999975E-6</v>
      </c>
    </row>
    <row r="54" spans="1:22" x14ac:dyDescent="0.25">
      <c r="A54" s="3" t="s">
        <v>55</v>
      </c>
      <c r="B54" s="19">
        <v>3.7012300000000001E-7</v>
      </c>
      <c r="C54" s="19">
        <v>3.8543500000000001E-7</v>
      </c>
      <c r="D54" s="19">
        <v>5.5212199999999899E-7</v>
      </c>
      <c r="E54" s="19">
        <v>7.1066049999999979E-7</v>
      </c>
      <c r="F54" s="19">
        <v>6.6030699999999961E-7</v>
      </c>
      <c r="G54" s="19">
        <v>8.0596662499999984E-7</v>
      </c>
      <c r="H54" s="19">
        <v>1.0720338749999998E-6</v>
      </c>
      <c r="I54" s="19">
        <v>1.0207917499999989E-6</v>
      </c>
      <c r="J54" s="19">
        <v>1.1526973749999999E-6</v>
      </c>
      <c r="K54" s="19">
        <v>1.7960383749999973E-6</v>
      </c>
      <c r="L54" s="19">
        <v>1.7631169999999987E-6</v>
      </c>
      <c r="M54" s="19">
        <v>1.8523659999999987E-6</v>
      </c>
      <c r="N54" s="19">
        <v>3.2311412499999998E-6</v>
      </c>
      <c r="O54" s="19">
        <v>3.2232662500000003E-6</v>
      </c>
      <c r="P54" s="19">
        <v>3.1502042499999986E-6</v>
      </c>
      <c r="Q54" s="19"/>
      <c r="R54" s="19"/>
      <c r="S54" s="19"/>
      <c r="T54" s="19">
        <v>7.1799969999999966E-6</v>
      </c>
      <c r="U54" s="19">
        <v>7.0529169999999971E-6</v>
      </c>
      <c r="V54" s="19">
        <v>7.5133562499999969E-6</v>
      </c>
    </row>
    <row r="55" spans="1:22" x14ac:dyDescent="0.25">
      <c r="A55" s="3" t="s">
        <v>56</v>
      </c>
      <c r="B55" s="19">
        <v>3.5612300000000002E-7</v>
      </c>
      <c r="C55" s="19">
        <v>3.8324799999999999E-7</v>
      </c>
      <c r="D55" s="19">
        <v>4.6856000000000001E-7</v>
      </c>
      <c r="E55" s="19">
        <v>7.10346E-7</v>
      </c>
      <c r="F55" s="19">
        <v>6.7471724999999987E-7</v>
      </c>
      <c r="G55" s="19">
        <v>7.6127349999999961E-7</v>
      </c>
      <c r="H55" s="19">
        <v>1.0711588749999975E-6</v>
      </c>
      <c r="I55" s="19">
        <v>1.0486274999999988E-6</v>
      </c>
      <c r="J55" s="19">
        <v>1.0972174999999998E-6</v>
      </c>
      <c r="K55" s="19">
        <v>1.8110223749999986E-6</v>
      </c>
      <c r="L55" s="19">
        <v>1.8167097499999986E-6</v>
      </c>
      <c r="M55" s="19">
        <v>1.7670541249999999E-6</v>
      </c>
      <c r="N55" s="19">
        <v>3.2661412499999986E-6</v>
      </c>
      <c r="O55" s="19">
        <v>3.3186411249999999E-6</v>
      </c>
      <c r="P55" s="19">
        <v>3.1410169999999999E-6</v>
      </c>
      <c r="Q55" s="19"/>
      <c r="R55" s="19"/>
      <c r="S55" s="19"/>
      <c r="T55" s="19">
        <v>7.2147914999999949E-6</v>
      </c>
      <c r="U55" s="19">
        <v>7.2419436249999969E-6</v>
      </c>
      <c r="V55" s="19">
        <v>7.2351221249999992E-6</v>
      </c>
    </row>
    <row r="56" spans="1:22" x14ac:dyDescent="0.25">
      <c r="A56" s="3" t="s">
        <v>57</v>
      </c>
      <c r="B56" s="19">
        <v>3.18498E-7</v>
      </c>
      <c r="C56" s="19">
        <v>3.65748E-7</v>
      </c>
      <c r="D56" s="19">
        <v>4.6856000000000001E-7</v>
      </c>
      <c r="E56" s="19">
        <v>7.0489074999999992E-7</v>
      </c>
      <c r="F56" s="19">
        <v>6.5842037499999981E-7</v>
      </c>
      <c r="G56" s="19">
        <v>7.2371712499999992E-7</v>
      </c>
      <c r="H56" s="19">
        <v>1.0551081250000002E-6</v>
      </c>
      <c r="I56" s="19">
        <v>1.0439243749999988E-6</v>
      </c>
      <c r="J56" s="19">
        <v>1.0549167499999975E-6</v>
      </c>
      <c r="K56" s="19">
        <v>1.7632263749999987E-6</v>
      </c>
      <c r="L56" s="19">
        <v>1.8240378749999988E-6</v>
      </c>
      <c r="M56" s="19">
        <v>1.7374138749999989E-6</v>
      </c>
      <c r="N56" s="19">
        <v>3.1775477499999952E-6</v>
      </c>
      <c r="O56" s="19">
        <v>3.3337348749999999E-6</v>
      </c>
      <c r="P56" s="19">
        <v>3.1226422499999989E-6</v>
      </c>
      <c r="Q56" s="19"/>
      <c r="R56" s="19"/>
      <c r="S56" s="19"/>
      <c r="T56" s="19">
        <v>7.0192709999999946E-6</v>
      </c>
      <c r="U56" s="19">
        <v>7.225865499999997E-6</v>
      </c>
      <c r="V56" s="19">
        <v>7.1072499999999954E-6</v>
      </c>
    </row>
    <row r="57" spans="1:22" x14ac:dyDescent="0.25">
      <c r="A57" s="3" t="s">
        <v>59</v>
      </c>
      <c r="B57" s="19">
        <v>3.3599799999999999E-7</v>
      </c>
      <c r="C57" s="19">
        <v>3.9637299999999902E-7</v>
      </c>
      <c r="D57" s="19">
        <v>4.4624800000000001E-7</v>
      </c>
      <c r="E57" s="19">
        <v>7.1220537499999995E-7</v>
      </c>
      <c r="F57" s="19">
        <v>6.7903737499999982E-7</v>
      </c>
      <c r="G57" s="19">
        <v>7.3695112499999994E-7</v>
      </c>
      <c r="H57" s="19">
        <v>1.0604401249999977E-6</v>
      </c>
      <c r="I57" s="19">
        <v>1.0335886249999988E-6</v>
      </c>
      <c r="J57" s="19">
        <v>1.0670024999999999E-6</v>
      </c>
      <c r="K57" s="19">
        <v>1.7697884999999974E-6</v>
      </c>
      <c r="L57" s="19">
        <v>1.7830229999999963E-6</v>
      </c>
      <c r="M57" s="19">
        <v>1.7619138749999988E-6</v>
      </c>
      <c r="N57" s="19">
        <v>3.2167038749999977E-6</v>
      </c>
      <c r="O57" s="19">
        <v>3.2803599999999989E-6</v>
      </c>
      <c r="P57" s="19">
        <v>3.1499853749999999E-6</v>
      </c>
      <c r="Q57" s="19"/>
      <c r="R57" s="19"/>
      <c r="S57" s="19"/>
      <c r="T57" s="19">
        <v>7.0951358749999931E-6</v>
      </c>
      <c r="U57" s="19">
        <v>7.1723819999999933E-6</v>
      </c>
      <c r="V57" s="19">
        <v>7.1621008749999986E-6</v>
      </c>
    </row>
    <row r="58" spans="1:22" x14ac:dyDescent="0.25">
      <c r="A58" s="3" t="s">
        <v>60</v>
      </c>
      <c r="B58" s="19">
        <v>3.6968499999999999E-7</v>
      </c>
      <c r="C58" s="19">
        <v>3.6180999999999998E-7</v>
      </c>
      <c r="D58" s="19">
        <v>4.4099799999999999E-7</v>
      </c>
      <c r="E58" s="19">
        <v>7.2817387499999965E-7</v>
      </c>
      <c r="F58" s="19">
        <v>6.9660575000000014E-7</v>
      </c>
      <c r="G58" s="19">
        <v>7.4019137500000008E-7</v>
      </c>
      <c r="H58" s="19">
        <v>1.0687526249999975E-6</v>
      </c>
      <c r="I58" s="19">
        <v>1.0672212499999999E-6</v>
      </c>
      <c r="J58" s="19">
        <v>1.0810299999999999E-6</v>
      </c>
      <c r="K58" s="19">
        <v>1.7553513750000001E-6</v>
      </c>
      <c r="L58" s="19">
        <v>1.8008504999999975E-6</v>
      </c>
      <c r="M58" s="19">
        <v>1.7536013749999988E-6</v>
      </c>
      <c r="N58" s="19">
        <v>3.2578287499999977E-6</v>
      </c>
      <c r="O58" s="19">
        <v>3.3103287499999972E-6</v>
      </c>
      <c r="P58" s="19">
        <v>3.1814853749999974E-6</v>
      </c>
      <c r="Q58" s="19"/>
      <c r="R58" s="19"/>
      <c r="S58" s="19"/>
      <c r="T58" s="19">
        <v>7.1797916249999948E-6</v>
      </c>
      <c r="U58" s="19">
        <v>7.2368162499999951E-6</v>
      </c>
      <c r="V58" s="19">
        <v>7.1973061249999955E-6</v>
      </c>
    </row>
    <row r="59" spans="1:22" x14ac:dyDescent="0.25">
      <c r="A59" s="3" t="s">
        <v>61</v>
      </c>
      <c r="B59" s="19">
        <v>3.7493500000000002E-7</v>
      </c>
      <c r="C59" s="19">
        <v>3.9374799999999999E-7</v>
      </c>
      <c r="D59" s="19">
        <v>3.6399799999999997E-7</v>
      </c>
      <c r="E59" s="19">
        <v>6.8561349999999979E-7</v>
      </c>
      <c r="F59" s="19">
        <v>7.0513699999999968E-7</v>
      </c>
      <c r="G59" s="19">
        <v>7.3688299999999973E-7</v>
      </c>
      <c r="H59" s="19">
        <v>1.029486875E-6</v>
      </c>
      <c r="I59" s="19">
        <v>1.0766275E-6</v>
      </c>
      <c r="J59" s="19">
        <v>1.0594009999999975E-6</v>
      </c>
      <c r="K59" s="19">
        <v>1.7565545E-6</v>
      </c>
      <c r="L59" s="19">
        <v>1.8250222499999974E-6</v>
      </c>
      <c r="M59" s="19">
        <v>1.7452888749999975E-6</v>
      </c>
      <c r="N59" s="19">
        <v>3.2672349999999989E-6</v>
      </c>
      <c r="O59" s="19">
        <v>3.3656719999999986E-6</v>
      </c>
      <c r="P59" s="19">
        <v>3.1134543749999963E-6</v>
      </c>
      <c r="Q59" s="19"/>
      <c r="R59" s="19"/>
      <c r="S59" s="19"/>
      <c r="T59" s="19">
        <v>7.1138248749999984E-6</v>
      </c>
      <c r="U59" s="19">
        <v>7.3662067499999958E-6</v>
      </c>
      <c r="V59" s="19">
        <v>7.0190252499999906E-6</v>
      </c>
    </row>
    <row r="60" spans="1:22" x14ac:dyDescent="0.25">
      <c r="A60" s="3" t="s">
        <v>62</v>
      </c>
      <c r="B60" s="19">
        <v>3.07998E-7</v>
      </c>
      <c r="C60" s="19">
        <v>3.07998E-7</v>
      </c>
      <c r="D60" s="19">
        <v>3.6399799999999997E-7</v>
      </c>
      <c r="E60" s="19">
        <v>7.0952562500000004E-7</v>
      </c>
      <c r="F60" s="19">
        <v>7.172774999999998E-7</v>
      </c>
      <c r="G60" s="19">
        <v>6.7054724999999985E-7</v>
      </c>
      <c r="H60" s="19">
        <v>1.0699009999999987E-6</v>
      </c>
      <c r="I60" s="19">
        <v>1.0831352499999988E-6</v>
      </c>
      <c r="J60" s="19">
        <v>9.9500687499999985E-7</v>
      </c>
      <c r="K60" s="19">
        <v>1.7998667499999987E-6</v>
      </c>
      <c r="L60" s="19">
        <v>1.8355222500000001E-6</v>
      </c>
      <c r="M60" s="19">
        <v>1.6967263749999988E-6</v>
      </c>
      <c r="N60" s="19">
        <v>3.2622037499999984E-6</v>
      </c>
      <c r="O60" s="19">
        <v>3.3726717499999989E-6</v>
      </c>
      <c r="P60" s="19">
        <v>3.1814851249999988E-6</v>
      </c>
      <c r="Q60" s="19"/>
      <c r="R60" s="19"/>
      <c r="S60" s="19"/>
      <c r="T60" s="19">
        <v>7.1494951249999957E-6</v>
      </c>
      <c r="U60" s="19">
        <v>7.3166047499999967E-6</v>
      </c>
      <c r="V60" s="19">
        <v>6.9077636249999981E-6</v>
      </c>
    </row>
    <row r="61" spans="1:22" x14ac:dyDescent="0.25">
      <c r="A61" s="3" t="s">
        <v>63</v>
      </c>
      <c r="B61" s="19">
        <v>4.12998E-7</v>
      </c>
      <c r="C61" s="19">
        <v>3.3381099999999902E-7</v>
      </c>
      <c r="D61" s="19">
        <v>4.1824799999999997E-7</v>
      </c>
      <c r="E61" s="19">
        <v>6.9350224999999991E-7</v>
      </c>
      <c r="F61" s="19">
        <v>6.6064899999999995E-7</v>
      </c>
      <c r="G61" s="19">
        <v>7.3548825000000003E-7</v>
      </c>
      <c r="H61" s="19">
        <v>1.0416822499999986E-6</v>
      </c>
      <c r="I61" s="19">
        <v>1.0348462499999999E-6</v>
      </c>
      <c r="J61" s="19">
        <v>1.0866899999999988E-6</v>
      </c>
      <c r="K61" s="19">
        <v>1.7490076249999976E-6</v>
      </c>
      <c r="L61" s="19">
        <v>1.7714294999999987E-6</v>
      </c>
      <c r="M61" s="19">
        <v>1.7646481249999987E-6</v>
      </c>
      <c r="N61" s="19">
        <v>3.141016624999998E-6</v>
      </c>
      <c r="O61" s="19">
        <v>3.273360125E-6</v>
      </c>
      <c r="P61" s="19">
        <v>3.0861108749999985E-6</v>
      </c>
      <c r="Q61" s="19"/>
      <c r="R61" s="19"/>
      <c r="S61" s="19"/>
      <c r="T61" s="19">
        <v>7.038206749999994E-6</v>
      </c>
      <c r="U61" s="19">
        <v>7.0740958749999976E-6</v>
      </c>
      <c r="V61" s="19">
        <v>7.0911852499999954E-6</v>
      </c>
    </row>
    <row r="62" spans="1:22" x14ac:dyDescent="0.25">
      <c r="A62" s="3" t="s">
        <v>64</v>
      </c>
      <c r="B62" s="19">
        <v>3.9637299999999902E-7</v>
      </c>
      <c r="C62" s="19">
        <v>3.8193500000000001E-7</v>
      </c>
      <c r="D62" s="19">
        <v>3.7799799999999902E-7</v>
      </c>
      <c r="E62" s="19">
        <v>6.9668787499999989E-7</v>
      </c>
      <c r="F62" s="19">
        <v>7.5573649999999987E-7</v>
      </c>
      <c r="G62" s="19">
        <v>7.4559212499999982E-7</v>
      </c>
      <c r="H62" s="19">
        <v>1.056830625E-6</v>
      </c>
      <c r="I62" s="19">
        <v>1.1432912499999987E-6</v>
      </c>
      <c r="J62" s="19">
        <v>1.0891510000000002E-6</v>
      </c>
      <c r="K62" s="19">
        <v>1.7965853749999973E-6</v>
      </c>
      <c r="L62" s="19">
        <v>1.9655689999999971E-6</v>
      </c>
      <c r="M62" s="19">
        <v>1.7790853749999988E-6</v>
      </c>
      <c r="N62" s="19">
        <v>3.2538912499999988E-6</v>
      </c>
      <c r="O62" s="19">
        <v>3.5054527499999958E-6</v>
      </c>
      <c r="P62" s="19">
        <v>3.1412352499999986E-6</v>
      </c>
      <c r="Q62" s="19"/>
      <c r="R62" s="19"/>
      <c r="S62" s="19"/>
      <c r="T62" s="19">
        <v>7.2003681249999949E-6</v>
      </c>
      <c r="U62" s="19">
        <v>7.7519844999999921E-6</v>
      </c>
      <c r="V62" s="19">
        <v>7.1330617499999965E-6</v>
      </c>
    </row>
    <row r="63" spans="1:22" x14ac:dyDescent="0.25">
      <c r="A63" s="3" t="s">
        <v>65</v>
      </c>
      <c r="B63" s="19">
        <v>3.72748E-7</v>
      </c>
      <c r="C63" s="19">
        <v>4.5193499999999998E-7</v>
      </c>
      <c r="D63" s="19">
        <v>4.13435E-7</v>
      </c>
      <c r="E63" s="19">
        <v>7.3755287499999988E-7</v>
      </c>
      <c r="F63" s="19">
        <v>7.5356274999999984E-7</v>
      </c>
      <c r="G63" s="19">
        <v>7.0605312500000001E-7</v>
      </c>
      <c r="H63" s="19">
        <v>1.0857876249999987E-6</v>
      </c>
      <c r="I63" s="19">
        <v>1.1183812499999999E-6</v>
      </c>
      <c r="J63" s="19">
        <v>1.0390025000000001E-6</v>
      </c>
      <c r="K63" s="19">
        <v>1.8048427499999989E-6</v>
      </c>
      <c r="L63" s="19">
        <v>1.8664753749999987E-6</v>
      </c>
      <c r="M63" s="19">
        <v>1.7111638749999951E-6</v>
      </c>
      <c r="N63" s="19">
        <v>3.2545474999999986E-6</v>
      </c>
      <c r="O63" s="19">
        <v>3.3542972499999989E-6</v>
      </c>
      <c r="P63" s="19">
        <v>3.0898294999999978E-6</v>
      </c>
      <c r="Q63" s="19"/>
      <c r="R63" s="19"/>
      <c r="S63" s="19"/>
      <c r="T63" s="19">
        <v>7.2554787499999954E-6</v>
      </c>
      <c r="U63" s="19">
        <v>7.5446516249999976E-6</v>
      </c>
      <c r="V63" s="19">
        <v>6.9594839999999928E-6</v>
      </c>
    </row>
    <row r="64" spans="1:22" x14ac:dyDescent="0.25">
      <c r="A64" s="3" t="s">
        <v>66</v>
      </c>
      <c r="B64" s="19">
        <v>3.72748E-7</v>
      </c>
      <c r="C64" s="19">
        <v>4.5937199999999901E-7</v>
      </c>
      <c r="D64" s="19">
        <v>6.1599700000000003E-7</v>
      </c>
      <c r="E64" s="19">
        <v>7.4235162499999983E-7</v>
      </c>
      <c r="F64" s="19">
        <v>7.664823749999999E-7</v>
      </c>
      <c r="G64" s="19">
        <v>7.7230662499999989E-7</v>
      </c>
      <c r="H64" s="19">
        <v>1.1071978749999987E-6</v>
      </c>
      <c r="I64" s="19">
        <v>1.1586036249999987E-6</v>
      </c>
      <c r="J64" s="19">
        <v>1.0752603749999975E-6</v>
      </c>
      <c r="K64" s="19">
        <v>1.8554284999999976E-6</v>
      </c>
      <c r="L64" s="19">
        <v>1.9384441249999998E-6</v>
      </c>
      <c r="M64" s="19">
        <v>1.701320125E-6</v>
      </c>
      <c r="N64" s="19">
        <v>3.3903904999999983E-6</v>
      </c>
      <c r="O64" s="19">
        <v>3.5417649999999973E-6</v>
      </c>
      <c r="P64" s="19">
        <v>2.8610181249999985E-6</v>
      </c>
      <c r="Q64" s="19"/>
      <c r="R64" s="19"/>
      <c r="S64" s="19"/>
      <c r="T64" s="19">
        <v>7.4681164999999939E-6</v>
      </c>
      <c r="U64" s="19">
        <v>7.8646671249999953E-6</v>
      </c>
      <c r="V64" s="19">
        <v>7.025902249999996E-6</v>
      </c>
    </row>
    <row r="65" spans="1:22" x14ac:dyDescent="0.25">
      <c r="A65" s="3" t="s">
        <v>67</v>
      </c>
      <c r="B65" s="19">
        <v>3.9243500000000001E-7</v>
      </c>
      <c r="C65" s="19">
        <v>4.3224799999999901E-7</v>
      </c>
      <c r="D65" s="19">
        <v>4.8212199999999998E-7</v>
      </c>
      <c r="E65" s="19">
        <v>7.050003749999998E-7</v>
      </c>
      <c r="F65" s="19">
        <v>7.0759787500000003E-7</v>
      </c>
      <c r="G65" s="19">
        <v>7.6927137499999981E-7</v>
      </c>
      <c r="H65" s="19">
        <v>1.0529751249999989E-6</v>
      </c>
      <c r="I65" s="19">
        <v>1.082752625E-6</v>
      </c>
      <c r="J65" s="19">
        <v>1.11053375E-6</v>
      </c>
      <c r="K65" s="19">
        <v>1.7637731249999964E-6</v>
      </c>
      <c r="L65" s="19">
        <v>1.8300534999999972E-6</v>
      </c>
      <c r="M65" s="19">
        <v>1.7915541250000001E-6</v>
      </c>
      <c r="N65" s="19">
        <v>3.1716414999999966E-6</v>
      </c>
      <c r="O65" s="19">
        <v>3.3490472499999989E-6</v>
      </c>
      <c r="P65" s="19">
        <v>3.1744852499999986E-6</v>
      </c>
      <c r="Q65" s="19"/>
      <c r="R65" s="19"/>
      <c r="S65" s="19"/>
      <c r="T65" s="19">
        <v>7.0858251249999919E-6</v>
      </c>
      <c r="U65" s="19">
        <v>7.4016992499999952E-6</v>
      </c>
      <c r="V65" s="19">
        <v>7.3279664999999983E-6</v>
      </c>
    </row>
    <row r="66" spans="1:22" x14ac:dyDescent="0.25">
      <c r="A66" s="3" t="s">
        <v>68</v>
      </c>
      <c r="B66" s="19">
        <v>4.5674699999999998E-7</v>
      </c>
      <c r="C66" s="19">
        <v>4.1912299999999999E-7</v>
      </c>
      <c r="D66" s="19">
        <v>4.2612299999999998E-7</v>
      </c>
      <c r="E66" s="19">
        <v>7.3248062499999978E-7</v>
      </c>
      <c r="F66" s="19">
        <v>6.9573075000000012E-7</v>
      </c>
      <c r="G66" s="19">
        <v>8.0562474999999996E-7</v>
      </c>
      <c r="H66" s="19">
        <v>1.0925962500000001E-6</v>
      </c>
      <c r="I66" s="19">
        <v>1.06891675E-6</v>
      </c>
      <c r="J66" s="19">
        <v>1.1538458749999963E-6</v>
      </c>
      <c r="K66" s="19">
        <v>1.8217411249999975E-6</v>
      </c>
      <c r="L66" s="19">
        <v>1.8255691249999986E-6</v>
      </c>
      <c r="M66" s="19">
        <v>1.8334442499999986E-6</v>
      </c>
      <c r="N66" s="19">
        <v>3.2587037499999988E-6</v>
      </c>
      <c r="O66" s="19">
        <v>3.3195161249999984E-6</v>
      </c>
      <c r="P66" s="19">
        <v>3.1893602499999999E-6</v>
      </c>
      <c r="Q66" s="19"/>
      <c r="R66" s="19"/>
      <c r="S66" s="19"/>
      <c r="T66" s="19">
        <v>7.3622687499999968E-6</v>
      </c>
      <c r="U66" s="19">
        <v>7.3288557499999975E-6</v>
      </c>
      <c r="V66" s="19">
        <v>7.4083981249999949E-6</v>
      </c>
    </row>
    <row r="67" spans="1:22" x14ac:dyDescent="0.25">
      <c r="A67" s="3" t="s">
        <v>69</v>
      </c>
      <c r="B67" s="19">
        <v>3.3599799999999999E-7</v>
      </c>
      <c r="C67" s="19">
        <v>3.65748E-7</v>
      </c>
      <c r="D67" s="19">
        <v>3.7799799999999902E-7</v>
      </c>
      <c r="E67" s="19">
        <v>7.0263512499999978E-7</v>
      </c>
      <c r="F67" s="19">
        <v>6.8513524999999977E-7</v>
      </c>
      <c r="G67" s="19">
        <v>6.6878362499999974E-7</v>
      </c>
      <c r="H67" s="19">
        <v>1.0499676249999973E-6</v>
      </c>
      <c r="I67" s="19">
        <v>1.0571041249999988E-6</v>
      </c>
      <c r="J67" s="19">
        <v>9.9730375000000001E-7</v>
      </c>
      <c r="K67" s="19">
        <v>1.7679291249999976E-6</v>
      </c>
      <c r="L67" s="19">
        <v>1.8018348749999962E-6</v>
      </c>
      <c r="M67" s="19">
        <v>1.7183826249999974E-6</v>
      </c>
      <c r="N67" s="19">
        <v>3.1985476249999985E-6</v>
      </c>
      <c r="O67" s="19">
        <v>3.3431407499999975E-6</v>
      </c>
      <c r="P67" s="19">
        <v>3.1596103750000003E-6</v>
      </c>
      <c r="Q67" s="19"/>
      <c r="R67" s="19"/>
      <c r="S67" s="19"/>
      <c r="T67" s="19">
        <v>7.0550774999999938E-6</v>
      </c>
      <c r="U67" s="19">
        <v>7.2529629999999927E-6</v>
      </c>
      <c r="V67" s="19">
        <v>6.922078374999996E-6</v>
      </c>
    </row>
    <row r="68" spans="1:22" x14ac:dyDescent="0.25">
      <c r="A68" s="3" t="s">
        <v>70</v>
      </c>
      <c r="B68" s="19">
        <v>3.3949799999999999E-7</v>
      </c>
      <c r="C68" s="19">
        <v>3.7580999999999998E-7</v>
      </c>
      <c r="D68" s="19">
        <v>3.7799799999999902E-7</v>
      </c>
      <c r="E68" s="19">
        <v>7.0953924999999959E-7</v>
      </c>
      <c r="F68" s="19">
        <v>6.7967974999999984E-7</v>
      </c>
      <c r="G68" s="19">
        <v>7.0114500000000002E-7</v>
      </c>
      <c r="H68" s="19">
        <v>1.0686433749999989E-6</v>
      </c>
      <c r="I68" s="19">
        <v>1.0455651249999998E-6</v>
      </c>
      <c r="J68" s="19">
        <v>1.0460026249999999E-6</v>
      </c>
      <c r="K68" s="19">
        <v>1.7889292499999961E-6</v>
      </c>
      <c r="L68" s="19">
        <v>1.8105850000000001E-6</v>
      </c>
      <c r="M68" s="19">
        <v>1.7508669999999974E-6</v>
      </c>
      <c r="N68" s="19">
        <v>3.1830162500000001E-6</v>
      </c>
      <c r="O68" s="19">
        <v>3.2937037499999976E-6</v>
      </c>
      <c r="P68" s="19">
        <v>3.1322668749999961E-6</v>
      </c>
      <c r="Q68" s="19"/>
      <c r="R68" s="19"/>
      <c r="S68" s="19"/>
      <c r="T68" s="19">
        <v>7.0896261249999954E-6</v>
      </c>
      <c r="U68" s="19">
        <v>7.2053436249999971E-6</v>
      </c>
      <c r="V68" s="19">
        <v>7.0082794999999924E-6</v>
      </c>
    </row>
    <row r="69" spans="1:22" x14ac:dyDescent="0.25">
      <c r="A69" s="3" t="s">
        <v>71</v>
      </c>
      <c r="B69" s="19">
        <v>3.8849800000000002E-7</v>
      </c>
      <c r="C69" s="19">
        <v>3.9199800000000001E-7</v>
      </c>
      <c r="D69" s="19">
        <v>4.5149700000000001E-7</v>
      </c>
      <c r="E69" s="19">
        <v>7.0386549999999984E-7</v>
      </c>
      <c r="F69" s="19">
        <v>6.7276199999999973E-7</v>
      </c>
      <c r="G69" s="19">
        <v>7.143381249999999E-7</v>
      </c>
      <c r="H69" s="19">
        <v>1.0399868749999989E-6</v>
      </c>
      <c r="I69" s="19">
        <v>1.0225417499999987E-6</v>
      </c>
      <c r="J69" s="19">
        <v>1.0513892499999987E-6</v>
      </c>
      <c r="K69" s="19">
        <v>1.7626794999999988E-6</v>
      </c>
      <c r="L69" s="19">
        <v>1.7399295000000001E-6</v>
      </c>
      <c r="M69" s="19">
        <v>1.7383982499999989E-6</v>
      </c>
      <c r="N69" s="19">
        <v>3.2250162499999986E-6</v>
      </c>
      <c r="O69" s="19">
        <v>3.2228287499999972E-6</v>
      </c>
      <c r="P69" s="19">
        <v>3.1246104999999988E-6</v>
      </c>
      <c r="Q69" s="19"/>
      <c r="R69" s="19"/>
      <c r="S69" s="19"/>
      <c r="T69" s="19">
        <v>7.1200461249999966E-6</v>
      </c>
      <c r="U69" s="19">
        <v>7.050059999999996E-6</v>
      </c>
      <c r="V69" s="19">
        <v>7.0802331249999968E-6</v>
      </c>
    </row>
    <row r="70" spans="1:22" x14ac:dyDescent="0.25">
      <c r="A70" s="3" t="s">
        <v>73</v>
      </c>
      <c r="B70" s="19">
        <v>3.4212299999999902E-7</v>
      </c>
      <c r="C70" s="19">
        <v>3.6530999999999998E-7</v>
      </c>
      <c r="D70" s="19">
        <v>4.3487300000000001E-7</v>
      </c>
      <c r="E70" s="19">
        <v>6.9715262500000006E-7</v>
      </c>
      <c r="F70" s="19">
        <v>6.9924437499999984E-7</v>
      </c>
      <c r="G70" s="19">
        <v>7.3219337499999995E-7</v>
      </c>
      <c r="H70" s="19">
        <v>1.0579789999999974E-6</v>
      </c>
      <c r="I70" s="19">
        <v>1.0603307499999998E-6</v>
      </c>
      <c r="J70" s="19">
        <v>1.054725125E-6</v>
      </c>
      <c r="K70" s="19">
        <v>1.80391325E-6</v>
      </c>
      <c r="L70" s="19">
        <v>1.7845542499999999E-6</v>
      </c>
      <c r="M70" s="19">
        <v>1.7036169999999987E-6</v>
      </c>
      <c r="N70" s="19">
        <v>3.2740162500000002E-6</v>
      </c>
      <c r="O70" s="19">
        <v>3.2934849999999963E-6</v>
      </c>
      <c r="P70" s="19">
        <v>3.108642125E-6</v>
      </c>
      <c r="Q70" s="19"/>
      <c r="R70" s="19"/>
      <c r="S70" s="19"/>
      <c r="T70" s="19">
        <v>7.175184124999996E-6</v>
      </c>
      <c r="U70" s="19">
        <v>7.2029243749999959E-6</v>
      </c>
      <c r="V70" s="19">
        <v>7.0340506249999984E-6</v>
      </c>
    </row>
    <row r="71" spans="1:22" x14ac:dyDescent="0.25">
      <c r="A71" s="3" t="s">
        <v>74</v>
      </c>
      <c r="B71" s="19">
        <v>3.18498E-7</v>
      </c>
      <c r="C71" s="19">
        <v>3.7493500000000002E-7</v>
      </c>
      <c r="D71" s="19">
        <v>4.2393499999999999E-7</v>
      </c>
      <c r="E71" s="19">
        <v>7.1265649999999983E-7</v>
      </c>
      <c r="F71" s="19">
        <v>7.0937524999999994E-7</v>
      </c>
      <c r="G71" s="19">
        <v>6.6563924999999979E-7</v>
      </c>
      <c r="H71" s="19">
        <v>1.063447875E-6</v>
      </c>
      <c r="I71" s="19">
        <v>1.0762996249999974E-6</v>
      </c>
      <c r="J71" s="19">
        <v>9.8551849999999969E-7</v>
      </c>
      <c r="K71" s="19">
        <v>1.7678201249999963E-6</v>
      </c>
      <c r="L71" s="19">
        <v>1.8192804999999986E-6</v>
      </c>
      <c r="M71" s="19">
        <v>1.6534138749999987E-6</v>
      </c>
      <c r="N71" s="19">
        <v>3.2560787500000003E-6</v>
      </c>
      <c r="O71" s="19">
        <v>3.3457661250000001E-6</v>
      </c>
      <c r="P71" s="19">
        <v>3.0985796249999991E-6</v>
      </c>
      <c r="Q71" s="19"/>
      <c r="R71" s="19"/>
      <c r="S71" s="19"/>
      <c r="T71" s="19">
        <v>7.1185012499999964E-6</v>
      </c>
      <c r="U71" s="19">
        <v>7.325656499999996E-6</v>
      </c>
      <c r="V71" s="19">
        <v>6.8270862499999967E-6</v>
      </c>
    </row>
    <row r="72" spans="1:22" x14ac:dyDescent="0.25">
      <c r="A72" s="3" t="s">
        <v>75</v>
      </c>
      <c r="B72" s="19">
        <v>4.2524799999999902E-7</v>
      </c>
      <c r="C72" s="19">
        <v>4.1431000000000001E-7</v>
      </c>
      <c r="D72" s="19">
        <v>4.7424699999999902E-7</v>
      </c>
      <c r="E72" s="19">
        <v>7.1224624999999999E-7</v>
      </c>
      <c r="F72" s="19">
        <v>7.0829512499999974E-7</v>
      </c>
      <c r="G72" s="19">
        <v>7.6209374999999986E-7</v>
      </c>
      <c r="H72" s="19">
        <v>1.0507331249999999E-6</v>
      </c>
      <c r="I72" s="19">
        <v>1.0807017499999975E-6</v>
      </c>
      <c r="J72" s="19">
        <v>1.0998151250000002E-6</v>
      </c>
      <c r="K72" s="19">
        <v>1.7285542499999974E-6</v>
      </c>
      <c r="L72" s="19">
        <v>1.840116E-6</v>
      </c>
      <c r="M72" s="19">
        <v>1.7808354999999985E-6</v>
      </c>
      <c r="N72" s="19">
        <v>3.0963919999999986E-6</v>
      </c>
      <c r="O72" s="19">
        <v>3.2840788749999964E-6</v>
      </c>
      <c r="P72" s="19">
        <v>3.1307357499999985E-6</v>
      </c>
      <c r="Q72" s="19"/>
      <c r="R72" s="19"/>
      <c r="S72" s="19"/>
      <c r="T72" s="19">
        <v>7.0131736249999945E-6</v>
      </c>
      <c r="U72" s="19">
        <v>7.3275017499999936E-6</v>
      </c>
      <c r="V72" s="19">
        <v>7.2477271249999967E-6</v>
      </c>
    </row>
    <row r="73" spans="1:22" x14ac:dyDescent="0.25">
      <c r="A73" s="3" t="s">
        <v>76</v>
      </c>
      <c r="B73" s="19">
        <v>3.94623E-7</v>
      </c>
      <c r="C73" s="19">
        <v>3.6749799999999902E-7</v>
      </c>
      <c r="D73" s="19">
        <v>3.9199800000000001E-7</v>
      </c>
      <c r="E73" s="19">
        <v>7.3718387499999986E-7</v>
      </c>
      <c r="F73" s="19">
        <v>6.8107450000000007E-7</v>
      </c>
      <c r="G73" s="19">
        <v>6.2743999999999975E-7</v>
      </c>
      <c r="H73" s="19">
        <v>1.1047369999999963E-6</v>
      </c>
      <c r="I73" s="19">
        <v>1.0620262500000001E-6</v>
      </c>
      <c r="J73" s="19">
        <v>8.5971049999999955E-7</v>
      </c>
      <c r="K73" s="19">
        <v>1.8521472499999986E-6</v>
      </c>
      <c r="L73" s="19">
        <v>1.8114600000000001E-6</v>
      </c>
      <c r="M73" s="19">
        <v>1.3714463749999986E-6</v>
      </c>
      <c r="N73" s="19">
        <v>3.365234374999996E-6</v>
      </c>
      <c r="O73" s="19">
        <v>3.375296874999999E-6</v>
      </c>
      <c r="P73" s="19">
        <v>2.3911452499999986E-6</v>
      </c>
      <c r="Q73" s="19"/>
      <c r="R73" s="19"/>
      <c r="S73" s="19"/>
      <c r="T73" s="19">
        <v>7.4539254999999912E-6</v>
      </c>
      <c r="U73" s="19">
        <v>7.2973556249999984E-6</v>
      </c>
      <c r="V73" s="19">
        <v>5.6417401249999961E-6</v>
      </c>
    </row>
    <row r="74" spans="1:22" x14ac:dyDescent="0.25">
      <c r="A74" s="3" t="s">
        <v>77</v>
      </c>
      <c r="B74" s="19">
        <v>3.07998E-7</v>
      </c>
      <c r="C74" s="19">
        <v>3.8674799999999999E-7</v>
      </c>
      <c r="D74" s="19">
        <v>4.3224799999999901E-7</v>
      </c>
      <c r="E74" s="19">
        <v>7.1093375000000008E-7</v>
      </c>
      <c r="F74" s="19">
        <v>7.734001249999998E-7</v>
      </c>
      <c r="G74" s="19">
        <v>7.1433812499999979E-7</v>
      </c>
      <c r="H74" s="19">
        <v>1.06117825E-6</v>
      </c>
      <c r="I74" s="19">
        <v>1.155869375E-6</v>
      </c>
      <c r="J74" s="19">
        <v>1.0499676249999988E-6</v>
      </c>
      <c r="K74" s="19">
        <v>1.7621326249999976E-6</v>
      </c>
      <c r="L74" s="19">
        <v>1.9255924999999976E-6</v>
      </c>
      <c r="M74" s="19">
        <v>1.7304138749999977E-6</v>
      </c>
      <c r="N74" s="19">
        <v>3.20882875E-6</v>
      </c>
      <c r="O74" s="19">
        <v>3.5015152499999986E-6</v>
      </c>
      <c r="P74" s="19">
        <v>3.0974858749999988E-6</v>
      </c>
      <c r="Q74" s="19"/>
      <c r="R74" s="19"/>
      <c r="S74" s="19"/>
      <c r="T74" s="19">
        <v>7.0510713749999976E-6</v>
      </c>
      <c r="U74" s="19">
        <v>7.7431252499999961E-6</v>
      </c>
      <c r="V74" s="19">
        <v>7.0244534999999946E-6</v>
      </c>
    </row>
    <row r="75" spans="1:22" x14ac:dyDescent="0.25">
      <c r="A75" s="3" t="s">
        <v>78</v>
      </c>
      <c r="B75" s="19">
        <v>4.0381000000000001E-7</v>
      </c>
      <c r="C75" s="19">
        <v>4.13435E-7</v>
      </c>
      <c r="D75" s="19">
        <v>4.4799799999999999E-7</v>
      </c>
      <c r="E75" s="19">
        <v>7.3458612499999988E-7</v>
      </c>
      <c r="F75" s="19">
        <v>6.8010387499999972E-7</v>
      </c>
      <c r="G75" s="19">
        <v>7.361719999999999E-7</v>
      </c>
      <c r="H75" s="19">
        <v>1.0754245E-6</v>
      </c>
      <c r="I75" s="19">
        <v>1.0208466249999999E-6</v>
      </c>
      <c r="J75" s="19">
        <v>1.0608774999999987E-6</v>
      </c>
      <c r="K75" s="19">
        <v>1.8009600000000002E-6</v>
      </c>
      <c r="L75" s="19">
        <v>1.7528357499999988E-6</v>
      </c>
      <c r="M75" s="19">
        <v>1.6970544999999976E-6</v>
      </c>
      <c r="N75" s="19">
        <v>3.3407348749999988E-6</v>
      </c>
      <c r="O75" s="19">
        <v>3.2534537499999987E-6</v>
      </c>
      <c r="P75" s="19">
        <v>2.9408615000000002E-6</v>
      </c>
      <c r="Q75" s="19"/>
      <c r="R75" s="19"/>
      <c r="S75" s="19"/>
      <c r="T75" s="19">
        <v>7.3555154999999983E-6</v>
      </c>
      <c r="U75" s="19">
        <v>7.1206749999999968E-6</v>
      </c>
      <c r="V75" s="19">
        <v>6.8829634999999968E-6</v>
      </c>
    </row>
    <row r="76" spans="1:22" x14ac:dyDescent="0.25">
      <c r="A76" s="3" t="s">
        <v>79</v>
      </c>
      <c r="B76" s="19">
        <v>3.5699799999999998E-7</v>
      </c>
      <c r="C76" s="19">
        <v>3.8587299999999998E-7</v>
      </c>
      <c r="D76" s="19">
        <v>4.3355999999999902E-7</v>
      </c>
      <c r="E76" s="19">
        <v>7.32371375E-7</v>
      </c>
      <c r="F76" s="19">
        <v>6.9764487499999962E-7</v>
      </c>
      <c r="G76" s="19">
        <v>7.5987887499999973E-7</v>
      </c>
      <c r="H76" s="19">
        <v>1.0816041249999987E-6</v>
      </c>
      <c r="I76" s="19">
        <v>1.0679051249999986E-6</v>
      </c>
      <c r="J76" s="19">
        <v>1.0928696249999977E-6</v>
      </c>
      <c r="K76" s="19">
        <v>1.7904603749999974E-6</v>
      </c>
      <c r="L76" s="19">
        <v>1.813100374999999E-6</v>
      </c>
      <c r="M76" s="19">
        <v>1.7668357499999986E-6</v>
      </c>
      <c r="N76" s="19">
        <v>3.2009538749999987E-6</v>
      </c>
      <c r="O76" s="19">
        <v>3.2777349999999999E-6</v>
      </c>
      <c r="P76" s="19">
        <v>3.1215482499999992E-6</v>
      </c>
      <c r="Q76" s="19"/>
      <c r="R76" s="19"/>
      <c r="S76" s="19"/>
      <c r="T76" s="19">
        <v>7.1623877499999941E-6</v>
      </c>
      <c r="U76" s="19">
        <v>7.242258374999997E-6</v>
      </c>
      <c r="V76" s="19">
        <v>7.1746924999999936E-6</v>
      </c>
    </row>
    <row r="77" spans="1:22" x14ac:dyDescent="0.25">
      <c r="A77" s="3" t="s">
        <v>80</v>
      </c>
      <c r="B77" s="19">
        <v>3.4299799999999999E-7</v>
      </c>
      <c r="C77" s="19">
        <v>3.6793500000000002E-7</v>
      </c>
      <c r="D77" s="19">
        <v>3.6399799999999997E-7</v>
      </c>
      <c r="E77" s="19">
        <v>7.2319762499999966E-7</v>
      </c>
      <c r="F77" s="19">
        <v>6.7592012500000001E-7</v>
      </c>
      <c r="G77" s="19">
        <v>7.4246087499999994E-7</v>
      </c>
      <c r="H77" s="19">
        <v>1.0788151249999988E-6</v>
      </c>
      <c r="I77" s="19">
        <v>1.0495573749999987E-6</v>
      </c>
      <c r="J77" s="19">
        <v>1.0721431249999989E-6</v>
      </c>
      <c r="K77" s="19">
        <v>1.8015072499999986E-6</v>
      </c>
      <c r="L77" s="19">
        <v>1.8124446249999972E-6</v>
      </c>
      <c r="M77" s="19">
        <v>1.7303044999999985E-6</v>
      </c>
      <c r="N77" s="19">
        <v>3.2234849999999995E-6</v>
      </c>
      <c r="O77" s="19">
        <v>3.3361409999999977E-6</v>
      </c>
      <c r="P77" s="19">
        <v>3.0806422500000004E-6</v>
      </c>
      <c r="Q77" s="19"/>
      <c r="R77" s="19"/>
      <c r="S77" s="19"/>
      <c r="T77" s="19">
        <v>7.1700029999999964E-6</v>
      </c>
      <c r="U77" s="19">
        <v>7.2419981249999934E-6</v>
      </c>
      <c r="V77" s="19">
        <v>6.9895487499999972E-6</v>
      </c>
    </row>
    <row r="78" spans="1:22" x14ac:dyDescent="0.25">
      <c r="A78" s="3" t="s">
        <v>81</v>
      </c>
      <c r="B78" s="19">
        <v>3.3599799999999999E-7</v>
      </c>
      <c r="C78" s="19">
        <v>3.7318499999999999E-7</v>
      </c>
      <c r="D78" s="19">
        <v>4.3924800000000002E-7</v>
      </c>
      <c r="E78" s="19">
        <v>7.2038099999999981E-7</v>
      </c>
      <c r="F78" s="19">
        <v>6.913829999999997E-7</v>
      </c>
      <c r="G78" s="19">
        <v>7.1848062499999969E-7</v>
      </c>
      <c r="H78" s="19">
        <v>1.0617527499999963E-6</v>
      </c>
      <c r="I78" s="19">
        <v>1.0667289999999988E-6</v>
      </c>
      <c r="J78" s="19">
        <v>1.0463853749999998E-6</v>
      </c>
      <c r="K78" s="19">
        <v>1.7641012499999965E-6</v>
      </c>
      <c r="L78" s="19">
        <v>1.8292878749999959E-6</v>
      </c>
      <c r="M78" s="19">
        <v>1.7364294999999973E-6</v>
      </c>
      <c r="N78" s="19">
        <v>3.1357671249999989E-6</v>
      </c>
      <c r="O78" s="19">
        <v>3.3271724999999986E-6</v>
      </c>
      <c r="P78" s="19">
        <v>3.0922358749999996E-6</v>
      </c>
      <c r="Q78" s="19"/>
      <c r="R78" s="19"/>
      <c r="S78" s="19"/>
      <c r="T78" s="19">
        <v>7.0180001249999914E-6</v>
      </c>
      <c r="U78" s="19">
        <v>7.2877573749999941E-6</v>
      </c>
      <c r="V78" s="19">
        <v>7.0327793749999967E-6</v>
      </c>
    </row>
    <row r="79" spans="1:22" x14ac:dyDescent="0.25">
      <c r="A79" s="3" t="s">
        <v>82</v>
      </c>
      <c r="B79" s="19">
        <v>3.4999799999999998E-7</v>
      </c>
      <c r="C79" s="19">
        <v>4.1168499999999902E-7</v>
      </c>
      <c r="D79" s="19">
        <v>4.5237199999999902E-7</v>
      </c>
      <c r="E79" s="19">
        <v>7.2333412499999993E-7</v>
      </c>
      <c r="F79" s="19">
        <v>7.0557449999999979E-7</v>
      </c>
      <c r="G79" s="19">
        <v>7.1510362499999996E-7</v>
      </c>
      <c r="H79" s="19">
        <v>1.0669206249999988E-6</v>
      </c>
      <c r="I79" s="19">
        <v>1.073155E-6</v>
      </c>
      <c r="J79" s="19">
        <v>1.040479125E-6</v>
      </c>
      <c r="K79" s="19">
        <v>1.7633357499999985E-6</v>
      </c>
      <c r="L79" s="19">
        <v>1.80883475E-6</v>
      </c>
      <c r="M79" s="19">
        <v>1.7004451249999987E-6</v>
      </c>
      <c r="N79" s="19">
        <v>3.1585166249999987E-6</v>
      </c>
      <c r="O79" s="19">
        <v>3.3249850000000002E-6</v>
      </c>
      <c r="P79" s="19">
        <v>3.0368922499999976E-6</v>
      </c>
      <c r="Q79" s="19"/>
      <c r="R79" s="19"/>
      <c r="S79" s="19"/>
      <c r="T79" s="19">
        <v>7.0621051249999962E-6</v>
      </c>
      <c r="U79" s="19">
        <v>7.3242342499999988E-6</v>
      </c>
      <c r="V79" s="19">
        <v>6.9452921249999953E-6</v>
      </c>
    </row>
    <row r="80" spans="1:22" x14ac:dyDescent="0.25">
      <c r="A80" s="3" t="s">
        <v>84</v>
      </c>
      <c r="B80" s="19">
        <v>3.4299799999999999E-7</v>
      </c>
      <c r="C80" s="19">
        <v>3.59185E-7</v>
      </c>
      <c r="D80" s="19">
        <v>4.1518499999999902E-7</v>
      </c>
      <c r="E80" s="19">
        <v>7.3429887499999995E-7</v>
      </c>
      <c r="F80" s="19">
        <v>6.9998262499999994E-7</v>
      </c>
      <c r="G80" s="19">
        <v>7.1576012499999987E-7</v>
      </c>
      <c r="H80" s="19">
        <v>1.0854047499999999E-6</v>
      </c>
      <c r="I80" s="19">
        <v>1.078979E-6</v>
      </c>
      <c r="J80" s="19">
        <v>1.0429947499999988E-6</v>
      </c>
      <c r="K80" s="19">
        <v>1.7872886249999991E-6</v>
      </c>
      <c r="L80" s="19">
        <v>1.8491941249999972E-6</v>
      </c>
      <c r="M80" s="19">
        <v>1.7200232499999986E-6</v>
      </c>
      <c r="N80" s="19">
        <v>3.2556412499999976E-6</v>
      </c>
      <c r="O80" s="19">
        <v>3.3739843749999974E-6</v>
      </c>
      <c r="P80" s="19">
        <v>3.136860624999996E-6</v>
      </c>
      <c r="Q80" s="19"/>
      <c r="R80" s="19"/>
      <c r="S80" s="19"/>
      <c r="T80" s="19">
        <v>7.205631499999997E-6</v>
      </c>
      <c r="U80" s="19">
        <v>7.3613251249999946E-6</v>
      </c>
      <c r="V80" s="19">
        <v>7.0308237499999929E-6</v>
      </c>
    </row>
    <row r="81" spans="1:22" x14ac:dyDescent="0.25">
      <c r="A81" s="3" t="s">
        <v>85</v>
      </c>
      <c r="B81" s="19">
        <v>3.3512299999999998E-7</v>
      </c>
      <c r="C81" s="19">
        <v>2.9399800000000001E-7</v>
      </c>
      <c r="D81" s="19">
        <v>3.6399799999999997E-7</v>
      </c>
      <c r="E81" s="19">
        <v>6.975491250000001E-7</v>
      </c>
      <c r="F81" s="19">
        <v>6.7939299999999992E-7</v>
      </c>
      <c r="G81" s="19">
        <v>7.409572499999997E-7</v>
      </c>
      <c r="H81" s="19">
        <v>1.0366511249999987E-6</v>
      </c>
      <c r="I81" s="19">
        <v>1.0411901249999987E-6</v>
      </c>
      <c r="J81" s="19">
        <v>1.0753697500000001E-6</v>
      </c>
      <c r="K81" s="19">
        <v>1.7564451249999987E-6</v>
      </c>
      <c r="L81" s="19">
        <v>1.8166006249999989E-6</v>
      </c>
      <c r="M81" s="19">
        <v>1.7380701250000003E-6</v>
      </c>
      <c r="N81" s="19">
        <v>3.2040162499999975E-6</v>
      </c>
      <c r="O81" s="19">
        <v>3.3853594999999973E-6</v>
      </c>
      <c r="P81" s="19">
        <v>3.1440794999999986E-6</v>
      </c>
      <c r="Q81" s="19"/>
      <c r="R81" s="19"/>
      <c r="S81" s="19"/>
      <c r="T81" s="19">
        <v>7.0297846249999954E-6</v>
      </c>
      <c r="U81" s="19">
        <v>7.2165412499999947E-6</v>
      </c>
      <c r="V81" s="19">
        <v>7.0624746249999986E-6</v>
      </c>
    </row>
    <row r="82" spans="1:22" x14ac:dyDescent="0.25">
      <c r="A82" s="3" t="s">
        <v>86</v>
      </c>
      <c r="B82" s="19">
        <v>3.8849800000000002E-7</v>
      </c>
      <c r="C82" s="19">
        <v>3.7230999999999998E-7</v>
      </c>
      <c r="D82" s="19">
        <v>3.7799799999999902E-7</v>
      </c>
      <c r="E82" s="19">
        <v>7.1865837499999967E-7</v>
      </c>
      <c r="F82" s="19">
        <v>6.9651000000000009E-7</v>
      </c>
      <c r="G82" s="19">
        <v>6.7365099999999992E-7</v>
      </c>
      <c r="H82" s="19">
        <v>1.0678502499999989E-6</v>
      </c>
      <c r="I82" s="19">
        <v>1.0487096249999986E-6</v>
      </c>
      <c r="J82" s="19">
        <v>9.9052249999999997E-7</v>
      </c>
      <c r="K82" s="19">
        <v>1.7903508749999973E-6</v>
      </c>
      <c r="L82" s="19">
        <v>1.7873981249999974E-6</v>
      </c>
      <c r="M82" s="19">
        <v>1.6744138749999986E-6</v>
      </c>
      <c r="N82" s="19">
        <v>3.2829849999999966E-6</v>
      </c>
      <c r="O82" s="19">
        <v>3.387984249999999E-6</v>
      </c>
      <c r="P82" s="19">
        <v>3.1092983750000002E-6</v>
      </c>
      <c r="Q82" s="19"/>
      <c r="R82" s="19"/>
      <c r="S82" s="19"/>
      <c r="T82" s="19">
        <v>7.2483424999999925E-6</v>
      </c>
      <c r="U82" s="19">
        <v>7.2929119999999953E-6</v>
      </c>
      <c r="V82" s="19">
        <v>6.8258837499999973E-6</v>
      </c>
    </row>
    <row r="83" spans="1:22" x14ac:dyDescent="0.25">
      <c r="A83" s="3" t="s">
        <v>87</v>
      </c>
      <c r="B83" s="19">
        <v>3.7974799999999999E-7</v>
      </c>
      <c r="C83" s="19">
        <v>3.1456100000000001E-7</v>
      </c>
      <c r="D83" s="19">
        <v>4.2524799999999902E-7</v>
      </c>
      <c r="E83" s="19">
        <v>7.559826249999998E-7</v>
      </c>
      <c r="F83" s="19">
        <v>6.9134212499999987E-7</v>
      </c>
      <c r="G83" s="19">
        <v>7.3774437499999998E-7</v>
      </c>
      <c r="H83" s="19">
        <v>1.0944007499999988E-6</v>
      </c>
      <c r="I83" s="19">
        <v>1.058963625E-6</v>
      </c>
      <c r="J83" s="19">
        <v>1.0777212500000001E-6</v>
      </c>
      <c r="K83" s="19">
        <v>1.7698981249999975E-6</v>
      </c>
      <c r="L83" s="19">
        <v>1.7995384999999987E-6</v>
      </c>
      <c r="M83" s="19">
        <v>1.7301951249999974E-6</v>
      </c>
      <c r="N83" s="19">
        <v>3.1012046250000002E-6</v>
      </c>
      <c r="O83" s="19">
        <v>3.3173284999999975E-6</v>
      </c>
      <c r="P83" s="19">
        <v>3.0169860000000001E-6</v>
      </c>
      <c r="Q83" s="19"/>
      <c r="R83" s="19"/>
      <c r="S83" s="19"/>
      <c r="T83" s="19">
        <v>7.1012341249999965E-6</v>
      </c>
      <c r="U83" s="19">
        <v>7.1817337499999958E-6</v>
      </c>
      <c r="V83" s="19">
        <v>6.9878947499999969E-6</v>
      </c>
    </row>
    <row r="84" spans="1:22" x14ac:dyDescent="0.25">
      <c r="A84" s="3" t="s">
        <v>88</v>
      </c>
      <c r="B84" s="19">
        <v>3.7974799999999999E-7</v>
      </c>
      <c r="C84" s="19">
        <v>3.40373E-7</v>
      </c>
      <c r="D84" s="19">
        <v>4.8562200000000003E-7</v>
      </c>
      <c r="E84" s="19">
        <v>7.0013312499999986E-7</v>
      </c>
      <c r="F84" s="19">
        <v>6.8077374999999997E-7</v>
      </c>
      <c r="G84" s="19">
        <v>7.5186724999999995E-7</v>
      </c>
      <c r="H84" s="19">
        <v>1.0515807500000001E-6</v>
      </c>
      <c r="I84" s="19">
        <v>1.0598384999999999E-6</v>
      </c>
      <c r="J84" s="19">
        <v>1.0905729999999973E-6</v>
      </c>
      <c r="K84" s="19">
        <v>1.7571013749999978E-6</v>
      </c>
      <c r="L84" s="19">
        <v>1.8261159999999962E-6</v>
      </c>
      <c r="M84" s="19">
        <v>1.7782107499999989E-6</v>
      </c>
      <c r="N84" s="19">
        <v>3.2307037499999976E-6</v>
      </c>
      <c r="O84" s="19">
        <v>3.3744217499999989E-6</v>
      </c>
      <c r="P84" s="19">
        <v>3.1784226250000002E-6</v>
      </c>
      <c r="Q84" s="19"/>
      <c r="R84" s="19"/>
      <c r="S84" s="19"/>
      <c r="T84" s="19">
        <v>7.1192669999999944E-6</v>
      </c>
      <c r="U84" s="19">
        <v>7.281522999999995E-6</v>
      </c>
      <c r="V84" s="19">
        <v>7.2846956249999962E-6</v>
      </c>
    </row>
    <row r="85" spans="1:22" x14ac:dyDescent="0.25">
      <c r="A85" s="3" t="s">
        <v>91</v>
      </c>
      <c r="B85" s="19">
        <v>3.6749799999999902E-7</v>
      </c>
      <c r="C85" s="19">
        <v>3.6049799999999998E-7</v>
      </c>
      <c r="D85" s="19">
        <v>4.53685E-7</v>
      </c>
      <c r="E85" s="19">
        <v>7.3081275000000004E-7</v>
      </c>
      <c r="F85" s="19">
        <v>6.9793199999999985E-7</v>
      </c>
      <c r="G85" s="19">
        <v>7.4191412499999972E-7</v>
      </c>
      <c r="H85" s="19">
        <v>1.0729635000000001E-6</v>
      </c>
      <c r="I85" s="19">
        <v>1.0729088749999975E-6</v>
      </c>
      <c r="J85" s="19">
        <v>1.0711042499999987E-6</v>
      </c>
      <c r="K85" s="19">
        <v>1.7758043749999973E-6</v>
      </c>
      <c r="L85" s="19">
        <v>1.8149599999999987E-6</v>
      </c>
      <c r="M85" s="19">
        <v>1.7299763749999961E-6</v>
      </c>
      <c r="N85" s="19">
        <v>3.167922874999999E-6</v>
      </c>
      <c r="O85" s="19">
        <v>3.3448908749999974E-6</v>
      </c>
      <c r="P85" s="19">
        <v>3.098360999999999E-6</v>
      </c>
      <c r="Q85" s="19"/>
      <c r="R85" s="19"/>
      <c r="S85" s="19"/>
      <c r="T85" s="19">
        <v>7.1150014999999962E-6</v>
      </c>
      <c r="U85" s="19">
        <v>7.2911897499999933E-6</v>
      </c>
      <c r="V85" s="19">
        <v>7.0950407499999937E-6</v>
      </c>
    </row>
    <row r="86" spans="1:22" x14ac:dyDescent="0.25">
      <c r="A86" s="3" t="s">
        <v>92</v>
      </c>
      <c r="B86" s="19">
        <v>3.94623E-7</v>
      </c>
      <c r="C86" s="19">
        <v>3.7537299999999998E-7</v>
      </c>
      <c r="D86" s="19">
        <v>4.3881E-7</v>
      </c>
      <c r="E86" s="19">
        <v>7.3797674999999991E-7</v>
      </c>
      <c r="F86" s="19">
        <v>6.8085574999999969E-7</v>
      </c>
      <c r="G86" s="19">
        <v>7.4224199999999996E-7</v>
      </c>
      <c r="H86" s="19">
        <v>1.0992133749999986E-6</v>
      </c>
      <c r="I86" s="19">
        <v>1.05945575E-6</v>
      </c>
      <c r="J86" s="19">
        <v>1.0824789999999988E-6</v>
      </c>
      <c r="K86" s="19">
        <v>1.814194375E-6</v>
      </c>
      <c r="L86" s="19">
        <v>1.8225066250000001E-6</v>
      </c>
      <c r="M86" s="19">
        <v>1.7602731250000001E-6</v>
      </c>
      <c r="N86" s="19">
        <v>3.1827981249999984E-6</v>
      </c>
      <c r="O86" s="19">
        <v>3.3015787500000001E-6</v>
      </c>
      <c r="P86" s="19">
        <v>3.1401418749999985E-6</v>
      </c>
      <c r="Q86" s="19"/>
      <c r="R86" s="19"/>
      <c r="S86" s="19"/>
      <c r="T86" s="19">
        <v>7.2288056249999971E-6</v>
      </c>
      <c r="U86" s="19">
        <v>7.2397698749999998E-6</v>
      </c>
      <c r="V86" s="19">
        <v>7.1639459999999976E-6</v>
      </c>
    </row>
    <row r="87" spans="1:22" x14ac:dyDescent="0.25">
      <c r="A87" s="3" t="s">
        <v>93</v>
      </c>
      <c r="B87" s="19">
        <v>5.1055999999999999E-7</v>
      </c>
      <c r="C87" s="19">
        <v>3.9024799999999999E-7</v>
      </c>
      <c r="D87" s="19">
        <v>4.3793499999999998E-7</v>
      </c>
      <c r="E87" s="19">
        <v>7.2759987499999979E-7</v>
      </c>
      <c r="F87" s="19">
        <v>6.8205875000000008E-7</v>
      </c>
      <c r="G87" s="19">
        <v>7.2132449999999992E-7</v>
      </c>
      <c r="H87" s="19">
        <v>1.0896977499999977E-6</v>
      </c>
      <c r="I87" s="19">
        <v>1.0501041249999999E-6</v>
      </c>
      <c r="J87" s="19">
        <v>1.0490649999999987E-6</v>
      </c>
      <c r="K87" s="19">
        <v>1.8187878749999973E-6</v>
      </c>
      <c r="L87" s="19">
        <v>1.8036944999999989E-6</v>
      </c>
      <c r="M87" s="19">
        <v>1.7151013750000001E-6</v>
      </c>
      <c r="N87" s="19">
        <v>3.2276412499999972E-6</v>
      </c>
      <c r="O87" s="19">
        <v>3.2860474999999974E-6</v>
      </c>
      <c r="P87" s="19">
        <v>3.0620483749999982E-6</v>
      </c>
      <c r="Q87" s="19"/>
      <c r="R87" s="19"/>
      <c r="S87" s="19"/>
      <c r="T87" s="19">
        <v>7.3742867499999918E-6</v>
      </c>
      <c r="U87" s="19">
        <v>7.2121528749999953E-6</v>
      </c>
      <c r="V87" s="19">
        <v>6.9854742499999973E-6</v>
      </c>
    </row>
    <row r="88" spans="1:22" x14ac:dyDescent="0.25">
      <c r="A88" s="3" t="s">
        <v>94</v>
      </c>
      <c r="B88" s="19">
        <v>3.3599799999999999E-7</v>
      </c>
      <c r="C88" s="19">
        <v>3.5699799999999998E-7</v>
      </c>
      <c r="D88" s="19">
        <v>4.4274800000000002E-7</v>
      </c>
      <c r="E88" s="19">
        <v>7.2286937499999997E-7</v>
      </c>
      <c r="F88" s="19">
        <v>7.0759787499999982E-7</v>
      </c>
      <c r="G88" s="19">
        <v>7.1305299999999987E-7</v>
      </c>
      <c r="H88" s="19">
        <v>1.0728814999999999E-6</v>
      </c>
      <c r="I88" s="19">
        <v>1.1037252499999988E-6</v>
      </c>
      <c r="J88" s="19">
        <v>1.051526125E-6</v>
      </c>
      <c r="K88" s="19">
        <v>1.7929761249999987E-6</v>
      </c>
      <c r="L88" s="19">
        <v>1.896553499999996E-6</v>
      </c>
      <c r="M88" s="19">
        <v>1.7523982499999961E-6</v>
      </c>
      <c r="N88" s="19">
        <v>3.2147349999999998E-6</v>
      </c>
      <c r="O88" s="19">
        <v>3.4135777499999989E-6</v>
      </c>
      <c r="P88" s="19">
        <v>3.1447355000000002E-6</v>
      </c>
      <c r="Q88" s="19"/>
      <c r="R88" s="19"/>
      <c r="S88" s="19"/>
      <c r="T88" s="19">
        <v>7.139459999999998E-6</v>
      </c>
      <c r="U88" s="19">
        <v>7.4784523749999934E-6</v>
      </c>
      <c r="V88" s="19">
        <v>7.1044608749999966E-6</v>
      </c>
    </row>
    <row r="89" spans="1:22" x14ac:dyDescent="0.25">
      <c r="A89" s="3" t="s">
        <v>95</v>
      </c>
      <c r="B89" s="19">
        <v>3.3949799999999999E-7</v>
      </c>
      <c r="C89" s="19">
        <v>3.0099800000000001E-7</v>
      </c>
      <c r="D89" s="19">
        <v>4.3618500000000001E-7</v>
      </c>
      <c r="E89" s="19">
        <v>7.2466049999999989E-7</v>
      </c>
      <c r="F89" s="19">
        <v>7.0949824999999973E-7</v>
      </c>
      <c r="G89" s="19">
        <v>7.309767499999998E-7</v>
      </c>
      <c r="H89" s="19">
        <v>1.0853773749999987E-6</v>
      </c>
      <c r="I89" s="19">
        <v>1.0839009999999987E-6</v>
      </c>
      <c r="J89" s="19">
        <v>1.0574322499999989E-6</v>
      </c>
      <c r="K89" s="19">
        <v>1.8205379999999974E-6</v>
      </c>
      <c r="L89" s="19">
        <v>1.8657097499999989E-6</v>
      </c>
      <c r="M89" s="19">
        <v>1.7318357499999974E-6</v>
      </c>
      <c r="N89" s="19">
        <v>3.2722662499999976E-6</v>
      </c>
      <c r="O89" s="19">
        <v>3.3739846249999964E-6</v>
      </c>
      <c r="P89" s="19">
        <v>3.1381731249999984E-6</v>
      </c>
      <c r="Q89" s="19"/>
      <c r="R89" s="19"/>
      <c r="S89" s="19"/>
      <c r="T89" s="19">
        <v>7.2423401249999931E-6</v>
      </c>
      <c r="U89" s="19">
        <v>7.3340916249999935E-6</v>
      </c>
      <c r="V89" s="19">
        <v>7.0946028749999951E-6</v>
      </c>
    </row>
    <row r="90" spans="1:22" x14ac:dyDescent="0.25">
      <c r="A90" s="3" t="s">
        <v>96</v>
      </c>
      <c r="B90" s="19">
        <v>3.07998E-7</v>
      </c>
      <c r="C90" s="19">
        <v>3.5306000000000001E-7</v>
      </c>
      <c r="D90" s="19">
        <v>3.91123E-7</v>
      </c>
      <c r="E90" s="19">
        <v>6.9450037499999996E-7</v>
      </c>
      <c r="F90" s="19">
        <v>7.0751587499999978E-7</v>
      </c>
      <c r="G90" s="19">
        <v>7.1232837499999974E-7</v>
      </c>
      <c r="H90" s="19">
        <v>1.0290496249999999E-6</v>
      </c>
      <c r="I90" s="19">
        <v>1.0936901249999988E-6</v>
      </c>
      <c r="J90" s="19">
        <v>1.0361041249999987E-6</v>
      </c>
      <c r="K90" s="19">
        <v>1.7406951249999986E-6</v>
      </c>
      <c r="L90" s="19">
        <v>1.877412874999999E-6</v>
      </c>
      <c r="M90" s="19">
        <v>1.7021951249999989E-6</v>
      </c>
      <c r="N90" s="19">
        <v>3.1740476249999973E-6</v>
      </c>
      <c r="O90" s="19">
        <v>3.4203591249999976E-6</v>
      </c>
      <c r="P90" s="19">
        <v>3.093110874999999E-6</v>
      </c>
      <c r="Q90" s="19"/>
      <c r="R90" s="19"/>
      <c r="S90" s="19"/>
      <c r="T90" s="19">
        <v>6.9462907499999953E-6</v>
      </c>
      <c r="U90" s="19">
        <v>7.4520379999999947E-6</v>
      </c>
      <c r="V90" s="19">
        <v>6.9348614999999966E-6</v>
      </c>
    </row>
    <row r="91" spans="1:22" x14ac:dyDescent="0.25">
      <c r="A91" s="3" t="s">
        <v>97</v>
      </c>
      <c r="B91" s="19">
        <v>3.07998E-7</v>
      </c>
      <c r="C91" s="19">
        <v>3.3774800000000001E-7</v>
      </c>
      <c r="D91" s="19">
        <v>4.2174799999999902E-7</v>
      </c>
      <c r="E91" s="19">
        <v>7.1189087499999984E-7</v>
      </c>
      <c r="F91" s="19">
        <v>7.0171900000000009E-7</v>
      </c>
      <c r="G91" s="19">
        <v>7.4004124999999982E-7</v>
      </c>
      <c r="H91" s="19">
        <v>1.0671666250000001E-6</v>
      </c>
      <c r="I91" s="19">
        <v>1.073236875E-6</v>
      </c>
      <c r="J91" s="19">
        <v>1.0655806249999987E-6</v>
      </c>
      <c r="K91" s="19">
        <v>1.7731794999999974E-6</v>
      </c>
      <c r="L91" s="19">
        <v>1.8394597499999977E-6</v>
      </c>
      <c r="M91" s="19">
        <v>1.7405857499999986E-6</v>
      </c>
      <c r="N91" s="19">
        <v>3.2342037499999997E-6</v>
      </c>
      <c r="O91" s="19">
        <v>3.4105154999999963E-6</v>
      </c>
      <c r="P91" s="19">
        <v>3.095079749999999E-6</v>
      </c>
      <c r="Q91" s="19"/>
      <c r="R91" s="19"/>
      <c r="S91" s="19"/>
      <c r="T91" s="19">
        <v>7.094438749999997E-6</v>
      </c>
      <c r="U91" s="19">
        <v>7.3626791249999935E-6</v>
      </c>
      <c r="V91" s="19">
        <v>7.063035374999995E-6</v>
      </c>
    </row>
    <row r="92" spans="1:22" x14ac:dyDescent="0.25">
      <c r="A92" s="3" t="s">
        <v>98</v>
      </c>
      <c r="B92" s="19">
        <v>3.45185E-7</v>
      </c>
      <c r="C92" s="19">
        <v>3.8149799999999901E-7</v>
      </c>
      <c r="D92" s="19">
        <v>5.3374699999999999E-7</v>
      </c>
      <c r="E92" s="19">
        <v>7.1925987499999986E-7</v>
      </c>
      <c r="F92" s="19">
        <v>7.0301775E-7</v>
      </c>
      <c r="G92" s="19">
        <v>7.1893199999999984E-7</v>
      </c>
      <c r="H92" s="19">
        <v>1.0630103749999986E-6</v>
      </c>
      <c r="I92" s="19">
        <v>1.07126825E-6</v>
      </c>
      <c r="J92" s="19">
        <v>1.046713375E-6</v>
      </c>
      <c r="K92" s="19">
        <v>1.7751481249999976E-6</v>
      </c>
      <c r="L92" s="19">
        <v>1.8377097499999975E-6</v>
      </c>
      <c r="M92" s="19">
        <v>1.71696075E-6</v>
      </c>
      <c r="N92" s="19">
        <v>3.2403287499999988E-6</v>
      </c>
      <c r="O92" s="19">
        <v>3.41445275E-6</v>
      </c>
      <c r="P92" s="19">
        <v>3.0589858749999991E-6</v>
      </c>
      <c r="Q92" s="19"/>
      <c r="R92" s="19"/>
      <c r="S92" s="19"/>
      <c r="T92" s="19">
        <v>7.1429321249999943E-6</v>
      </c>
      <c r="U92" s="19">
        <v>7.407946499999997E-6</v>
      </c>
      <c r="V92" s="19">
        <v>7.0753389999999999E-6</v>
      </c>
    </row>
    <row r="93" spans="1:22" x14ac:dyDescent="0.25">
      <c r="A93" s="3" t="s">
        <v>111</v>
      </c>
      <c r="B93" s="19"/>
      <c r="C93" s="19"/>
      <c r="D93" s="19"/>
      <c r="E93" s="19"/>
      <c r="F93" s="19"/>
      <c r="G93" s="19"/>
      <c r="H93" s="19"/>
      <c r="I93" s="19"/>
      <c r="J93" s="19"/>
      <c r="K93" s="19"/>
      <c r="L93" s="19"/>
      <c r="M93" s="19"/>
      <c r="N93" s="19"/>
      <c r="O93" s="19"/>
      <c r="P93" s="19"/>
      <c r="Q93" s="19"/>
      <c r="R93" s="19"/>
      <c r="S93" s="19"/>
      <c r="T93" s="19"/>
      <c r="U93" s="19"/>
      <c r="V93" s="19"/>
    </row>
    <row r="94" spans="1:22" x14ac:dyDescent="0.25">
      <c r="A94" s="3" t="s">
        <v>102</v>
      </c>
      <c r="B94" s="19">
        <v>3.1397442999999983E-5</v>
      </c>
      <c r="C94" s="19">
        <v>3.3153556999999989E-5</v>
      </c>
      <c r="D94" s="19">
        <v>3.8093352999999988E-5</v>
      </c>
      <c r="E94" s="19">
        <v>6.1622282875000009E-5</v>
      </c>
      <c r="F94" s="19">
        <v>6.0637267499999997E-5</v>
      </c>
      <c r="G94" s="19">
        <v>6.2708904999999999E-5</v>
      </c>
      <c r="H94" s="19">
        <v>9.231382162499987E-5</v>
      </c>
      <c r="I94" s="19">
        <v>9.289738937499995E-5</v>
      </c>
      <c r="J94" s="19">
        <v>9.1132386874999912E-5</v>
      </c>
      <c r="K94" s="19">
        <v>1.5521765499999982E-4</v>
      </c>
      <c r="L94" s="19">
        <v>1.5860819187499977E-4</v>
      </c>
      <c r="M94" s="19">
        <v>1.4911297537499989E-4</v>
      </c>
      <c r="N94" s="19">
        <v>2.8141751324999996E-4</v>
      </c>
      <c r="O94" s="19">
        <v>2.89927295375E-4</v>
      </c>
      <c r="P94" s="19">
        <v>2.6705489549999986E-4</v>
      </c>
      <c r="Q94" s="19"/>
      <c r="R94" s="19"/>
      <c r="S94" s="19"/>
      <c r="T94" s="19">
        <v>6.2196871574999961E-4</v>
      </c>
      <c r="U94" s="19">
        <v>6.3522370112499961E-4</v>
      </c>
      <c r="V94" s="19">
        <v>6.0810251574999958E-4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ACAC7-9861-428C-9B9C-5266F41AE5C8}">
  <dimension ref="A3:G93"/>
  <sheetViews>
    <sheetView topLeftCell="A4" workbookViewId="0">
      <selection activeCell="N16" sqref="N16"/>
    </sheetView>
  </sheetViews>
  <sheetFormatPr defaultRowHeight="15" x14ac:dyDescent="0.25"/>
  <cols>
    <col min="1" max="1" width="13.42578125" bestFit="1" customWidth="1"/>
    <col min="2" max="2" width="17.5703125" bestFit="1" customWidth="1"/>
    <col min="3" max="3" width="17.42578125" bestFit="1" customWidth="1"/>
    <col min="4" max="4" width="17.5703125" bestFit="1" customWidth="1"/>
    <col min="5" max="5" width="22.5703125" bestFit="1" customWidth="1"/>
    <col min="6" max="6" width="22.42578125" bestFit="1" customWidth="1"/>
    <col min="7" max="7" width="22.5703125" bestFit="1" customWidth="1"/>
    <col min="8" max="8" width="16.7109375" bestFit="1" customWidth="1"/>
    <col min="9" max="9" width="16.5703125" bestFit="1" customWidth="1"/>
    <col min="10" max="11" width="16.7109375" bestFit="1" customWidth="1"/>
    <col min="12" max="12" width="16.5703125" bestFit="1" customWidth="1"/>
    <col min="13" max="14" width="16.7109375" bestFit="1" customWidth="1"/>
    <col min="15" max="15" width="16.5703125" bestFit="1" customWidth="1"/>
    <col min="16" max="17" width="16.7109375" bestFit="1" customWidth="1"/>
    <col min="18" max="18" width="16.5703125" bestFit="1" customWidth="1"/>
    <col min="19" max="19" width="16.7109375" bestFit="1" customWidth="1"/>
    <col min="20" max="20" width="21.5703125" bestFit="1" customWidth="1"/>
    <col min="21" max="21" width="21.42578125" bestFit="1" customWidth="1"/>
    <col min="22" max="22" width="21.5703125" bestFit="1" customWidth="1"/>
  </cols>
  <sheetData>
    <row r="3" spans="1:7" x14ac:dyDescent="0.25">
      <c r="B3" s="2" t="s">
        <v>101</v>
      </c>
    </row>
    <row r="4" spans="1:7" x14ac:dyDescent="0.25">
      <c r="B4">
        <v>300</v>
      </c>
      <c r="E4" t="s">
        <v>121</v>
      </c>
      <c r="F4" t="s">
        <v>122</v>
      </c>
      <c r="G4" t="s">
        <v>153</v>
      </c>
    </row>
    <row r="5" spans="1:7" x14ac:dyDescent="0.25">
      <c r="A5" s="2" t="s">
        <v>103</v>
      </c>
      <c r="B5" t="s">
        <v>120</v>
      </c>
      <c r="C5" t="s">
        <v>123</v>
      </c>
      <c r="D5" t="s">
        <v>154</v>
      </c>
    </row>
    <row r="6" spans="1:7" x14ac:dyDescent="0.25">
      <c r="A6" s="3" t="s">
        <v>4</v>
      </c>
      <c r="B6" s="19">
        <v>-9.2707499999998946E-9</v>
      </c>
      <c r="C6" s="19">
        <v>3.2291547619047809E-9</v>
      </c>
      <c r="D6" s="19">
        <v>-1.2041666666666667E-8</v>
      </c>
      <c r="E6" s="19">
        <v>-9.2707499999998946E-9</v>
      </c>
      <c r="F6" s="19">
        <v>3.2291547619047809E-9</v>
      </c>
      <c r="G6" s="19">
        <v>-1.2041666666666667E-8</v>
      </c>
    </row>
    <row r="7" spans="1:7" x14ac:dyDescent="0.25">
      <c r="A7" s="3" t="s">
        <v>5</v>
      </c>
      <c r="B7" s="19">
        <v>-7.7916666666665495E-9</v>
      </c>
      <c r="C7" s="19">
        <v>-7.8958333333333271E-9</v>
      </c>
      <c r="D7" s="19">
        <v>-1.3249916666666341E-8</v>
      </c>
      <c r="E7" s="19">
        <v>-7.7916666666665495E-9</v>
      </c>
      <c r="F7" s="19">
        <v>-7.8958333333333271E-9</v>
      </c>
      <c r="G7" s="19">
        <v>-1.3249916666666341E-8</v>
      </c>
    </row>
    <row r="8" spans="1:7" x14ac:dyDescent="0.25">
      <c r="A8" s="3" t="s">
        <v>7</v>
      </c>
      <c r="B8" s="19">
        <v>-6.5208333333335497E-9</v>
      </c>
      <c r="C8" s="19">
        <v>-5.7916666666666408E-9</v>
      </c>
      <c r="D8" s="19">
        <v>-1.1520654761904776E-8</v>
      </c>
      <c r="E8" s="19">
        <v>-6.5208333333335497E-9</v>
      </c>
      <c r="F8" s="19">
        <v>-5.7916666666666408E-9</v>
      </c>
      <c r="G8" s="19">
        <v>-1.1520654761904776E-8</v>
      </c>
    </row>
    <row r="9" spans="1:7" x14ac:dyDescent="0.25">
      <c r="A9" s="3" t="s">
        <v>8</v>
      </c>
      <c r="B9" s="19">
        <v>-9.2291547619045154E-9</v>
      </c>
      <c r="C9" s="19">
        <v>-1.3958333333333537E-9</v>
      </c>
      <c r="D9" s="19">
        <v>-1.2666500000000842E-8</v>
      </c>
      <c r="E9" s="19">
        <v>-9.2291547619045154E-9</v>
      </c>
      <c r="F9" s="19">
        <v>-1.3958333333333537E-9</v>
      </c>
      <c r="G9" s="19">
        <v>-1.2666500000000842E-8</v>
      </c>
    </row>
    <row r="10" spans="1:7" x14ac:dyDescent="0.25">
      <c r="A10" s="3" t="s">
        <v>9</v>
      </c>
      <c r="B10" s="19">
        <v>-7.6458333333334506E-9</v>
      </c>
      <c r="C10" s="19">
        <v>-1.9208250000000363E-8</v>
      </c>
      <c r="D10" s="19">
        <v>-1.4604166666666563E-8</v>
      </c>
      <c r="E10" s="19">
        <v>-7.6458333333334506E-9</v>
      </c>
      <c r="F10" s="19">
        <v>-1.9208250000000363E-8</v>
      </c>
      <c r="G10" s="19">
        <v>-1.4604166666666563E-8</v>
      </c>
    </row>
    <row r="11" spans="1:7" x14ac:dyDescent="0.25">
      <c r="A11" s="3" t="s">
        <v>10</v>
      </c>
      <c r="B11" s="19">
        <v>-6.7500000000004873E-9</v>
      </c>
      <c r="C11" s="19">
        <v>-3.4999999999995421E-9</v>
      </c>
      <c r="D11" s="19">
        <v>-1.0729166666666687E-8</v>
      </c>
      <c r="E11" s="19">
        <v>-6.7500000000004873E-9</v>
      </c>
      <c r="F11" s="19">
        <v>-3.4999999999995421E-9</v>
      </c>
      <c r="G11" s="19">
        <v>-1.0729166666666687E-8</v>
      </c>
    </row>
    <row r="12" spans="1:7" x14ac:dyDescent="0.25">
      <c r="A12" s="3" t="s">
        <v>11</v>
      </c>
      <c r="B12" s="19">
        <v>-7.1249523809521413E-9</v>
      </c>
      <c r="C12" s="19">
        <v>-3.5833333333330982E-9</v>
      </c>
      <c r="D12" s="19">
        <v>-1.3333285714285586E-8</v>
      </c>
      <c r="E12" s="19">
        <v>-7.1249523809521413E-9</v>
      </c>
      <c r="F12" s="19">
        <v>-3.5833333333330982E-9</v>
      </c>
      <c r="G12" s="19">
        <v>-1.3333285714285586E-8</v>
      </c>
    </row>
    <row r="13" spans="1:7" x14ac:dyDescent="0.25">
      <c r="A13" s="3" t="s">
        <v>12</v>
      </c>
      <c r="B13" s="19">
        <v>-7.2083333333325161E-9</v>
      </c>
      <c r="C13" s="19">
        <v>-5.8958214285715575E-9</v>
      </c>
      <c r="D13" s="19">
        <v>-1.2437416666667852E-8</v>
      </c>
      <c r="E13" s="19">
        <v>-7.2083333333325161E-9</v>
      </c>
      <c r="F13" s="19">
        <v>-5.8958214285715575E-9</v>
      </c>
      <c r="G13" s="19">
        <v>-1.2437416666667852E-8</v>
      </c>
    </row>
    <row r="14" spans="1:7" x14ac:dyDescent="0.25">
      <c r="A14" s="3" t="s">
        <v>13</v>
      </c>
      <c r="B14" s="19">
        <v>-7.9166666666666714E-9</v>
      </c>
      <c r="C14" s="19">
        <v>4.208333333333692E-9</v>
      </c>
      <c r="D14" s="19">
        <v>-1.4416666666666308E-8</v>
      </c>
      <c r="E14" s="19">
        <v>-7.9166666666666714E-9</v>
      </c>
      <c r="F14" s="19">
        <v>4.208333333333692E-9</v>
      </c>
      <c r="G14" s="19">
        <v>-1.4416666666666308E-8</v>
      </c>
    </row>
    <row r="15" spans="1:7" x14ac:dyDescent="0.25">
      <c r="A15" s="3" t="s">
        <v>14</v>
      </c>
      <c r="B15" s="19">
        <v>-7.2916666666663142E-9</v>
      </c>
      <c r="C15" s="19">
        <v>3.2292142857142736E-9</v>
      </c>
      <c r="D15" s="19">
        <v>-1.183333333333333E-8</v>
      </c>
      <c r="E15" s="19">
        <v>-7.2916666666663142E-9</v>
      </c>
      <c r="F15" s="19">
        <v>3.2292142857142736E-9</v>
      </c>
      <c r="G15" s="19">
        <v>-1.183333333333333E-8</v>
      </c>
    </row>
    <row r="16" spans="1:7" x14ac:dyDescent="0.25">
      <c r="A16" s="3" t="s">
        <v>15</v>
      </c>
      <c r="B16" s="19">
        <v>-6.1456785714285739E-9</v>
      </c>
      <c r="C16" s="19">
        <v>-3.7708333333339329E-9</v>
      </c>
      <c r="D16" s="19">
        <v>-1.0562369047619055E-8</v>
      </c>
      <c r="E16" s="19">
        <v>-6.1456785714285739E-9</v>
      </c>
      <c r="F16" s="19">
        <v>-3.7708333333339329E-9</v>
      </c>
      <c r="G16" s="19">
        <v>-1.0562369047619055E-8</v>
      </c>
    </row>
    <row r="17" spans="1:7" x14ac:dyDescent="0.25">
      <c r="A17" s="3" t="s">
        <v>16</v>
      </c>
      <c r="B17" s="19">
        <v>-7.854166666667517E-9</v>
      </c>
      <c r="C17" s="19">
        <v>-4.8332619047616562E-9</v>
      </c>
      <c r="D17" s="19">
        <v>-1.3416547619047384E-8</v>
      </c>
      <c r="E17" s="19">
        <v>-7.854166666667517E-9</v>
      </c>
      <c r="F17" s="19">
        <v>-4.8332619047616562E-9</v>
      </c>
      <c r="G17" s="19">
        <v>-1.3416547619047384E-8</v>
      </c>
    </row>
    <row r="18" spans="1:7" x14ac:dyDescent="0.25">
      <c r="A18" s="3" t="s">
        <v>17</v>
      </c>
      <c r="B18" s="19">
        <v>-6.7083333333338194E-9</v>
      </c>
      <c r="C18" s="19">
        <v>-5.3958333333333312E-9</v>
      </c>
      <c r="D18" s="19">
        <v>-1.049991666666678E-8</v>
      </c>
      <c r="E18" s="19">
        <v>-6.7083333333338194E-9</v>
      </c>
      <c r="F18" s="19">
        <v>-5.3958333333333312E-9</v>
      </c>
      <c r="G18" s="19">
        <v>-1.049991666666678E-8</v>
      </c>
    </row>
    <row r="19" spans="1:7" x14ac:dyDescent="0.25">
      <c r="A19" s="3" t="s">
        <v>18</v>
      </c>
      <c r="B19" s="19">
        <v>-8.8540238095245203E-9</v>
      </c>
      <c r="C19" s="19">
        <v>-2.7500000000007108E-9</v>
      </c>
      <c r="D19" s="19">
        <v>-1.2895749999999186E-8</v>
      </c>
      <c r="E19" s="19">
        <v>-8.8540238095245203E-9</v>
      </c>
      <c r="F19" s="19">
        <v>-2.7500000000007108E-9</v>
      </c>
      <c r="G19" s="19">
        <v>-1.2895749999999186E-8</v>
      </c>
    </row>
    <row r="20" spans="1:7" x14ac:dyDescent="0.25">
      <c r="A20" s="3" t="s">
        <v>19</v>
      </c>
      <c r="B20" s="19">
        <v>-9.2083333333332007E-9</v>
      </c>
      <c r="C20" s="19">
        <v>-4.8541666666666572E-9</v>
      </c>
      <c r="D20" s="19">
        <v>-1.3020750000000593E-8</v>
      </c>
      <c r="E20" s="19">
        <v>-9.2083333333332007E-9</v>
      </c>
      <c r="F20" s="19">
        <v>-4.8541666666666572E-9</v>
      </c>
      <c r="G20" s="19">
        <v>-1.3020750000000593E-8</v>
      </c>
    </row>
    <row r="21" spans="1:7" x14ac:dyDescent="0.25">
      <c r="A21" s="3" t="s">
        <v>20</v>
      </c>
      <c r="B21" s="19">
        <v>-8.5624404761908392E-9</v>
      </c>
      <c r="C21" s="19">
        <v>-3.8958809523810815E-9</v>
      </c>
      <c r="D21" s="19">
        <v>-1.5499904761905606E-8</v>
      </c>
      <c r="E21" s="19">
        <v>-8.5624404761908392E-9</v>
      </c>
      <c r="F21" s="19">
        <v>-3.8958809523810815E-9</v>
      </c>
      <c r="G21" s="19">
        <v>-1.5499904761905606E-8</v>
      </c>
    </row>
    <row r="22" spans="1:7" x14ac:dyDescent="0.25">
      <c r="A22" s="3" t="s">
        <v>21</v>
      </c>
      <c r="B22" s="19">
        <v>-7.4583333333338303E-9</v>
      </c>
      <c r="C22" s="19">
        <v>-4.4373095238095433E-9</v>
      </c>
      <c r="D22" s="19">
        <v>-1.3791523809522747E-8</v>
      </c>
      <c r="E22" s="19">
        <v>-7.4583333333338303E-9</v>
      </c>
      <c r="F22" s="19">
        <v>-4.4373095238095433E-9</v>
      </c>
      <c r="G22" s="19">
        <v>-1.3791523809522747E-8</v>
      </c>
    </row>
    <row r="23" spans="1:7" x14ac:dyDescent="0.25">
      <c r="A23" s="3" t="s">
        <v>22</v>
      </c>
      <c r="B23" s="19">
        <v>-8.2083333333333324E-9</v>
      </c>
      <c r="C23" s="19">
        <v>-4.812428571428589E-9</v>
      </c>
      <c r="D23" s="19">
        <v>-1.5708333333333595E-8</v>
      </c>
      <c r="E23" s="19">
        <v>-8.2083333333333324E-9</v>
      </c>
      <c r="F23" s="19">
        <v>-4.812428571428589E-9</v>
      </c>
      <c r="G23" s="19">
        <v>-1.5708333333333595E-8</v>
      </c>
    </row>
    <row r="24" spans="1:7" x14ac:dyDescent="0.25">
      <c r="A24" s="3" t="s">
        <v>23</v>
      </c>
      <c r="B24" s="19">
        <v>-9.4375000000000026E-9</v>
      </c>
      <c r="C24" s="19">
        <v>-6.5000595238094115E-9</v>
      </c>
      <c r="D24" s="19">
        <v>-1.4624928571428082E-8</v>
      </c>
      <c r="E24" s="19">
        <v>-9.4375000000000026E-9</v>
      </c>
      <c r="F24" s="19">
        <v>-6.5000595238094115E-9</v>
      </c>
      <c r="G24" s="19">
        <v>-1.4624928571428082E-8</v>
      </c>
    </row>
    <row r="25" spans="1:7" x14ac:dyDescent="0.25">
      <c r="A25" s="3" t="s">
        <v>24</v>
      </c>
      <c r="B25" s="19">
        <v>-7.4999642857133579E-9</v>
      </c>
      <c r="C25" s="19">
        <v>-6.8333333333335542E-9</v>
      </c>
      <c r="D25" s="19">
        <v>-1.4458333333333455E-8</v>
      </c>
      <c r="E25" s="19">
        <v>-7.4999642857133579E-9</v>
      </c>
      <c r="F25" s="19">
        <v>-6.8333333333335542E-9</v>
      </c>
      <c r="G25" s="19">
        <v>-1.4458333333333455E-8</v>
      </c>
    </row>
    <row r="26" spans="1:7" x14ac:dyDescent="0.25">
      <c r="A26" s="3" t="s">
        <v>25</v>
      </c>
      <c r="B26" s="19">
        <v>-9.1458333333321356E-9</v>
      </c>
      <c r="C26" s="19">
        <v>-4.6042380952380685E-9</v>
      </c>
      <c r="D26" s="19">
        <v>-1.5041523809523824E-8</v>
      </c>
      <c r="E26" s="19">
        <v>-9.1458333333321356E-9</v>
      </c>
      <c r="F26" s="19">
        <v>-4.6042380952380685E-9</v>
      </c>
      <c r="G26" s="19">
        <v>-1.5041523809523824E-8</v>
      </c>
    </row>
    <row r="27" spans="1:7" x14ac:dyDescent="0.25">
      <c r="A27" s="3" t="s">
        <v>26</v>
      </c>
      <c r="B27" s="19">
        <v>-1.1083190476191421E-8</v>
      </c>
      <c r="C27" s="19">
        <v>-6.9165595238083336E-9</v>
      </c>
      <c r="D27" s="19">
        <v>-1.5083178571427978E-8</v>
      </c>
      <c r="E27" s="19">
        <v>-1.1083190476191421E-8</v>
      </c>
      <c r="F27" s="19">
        <v>-6.9165595238083336E-9</v>
      </c>
      <c r="G27" s="19">
        <v>-1.5083178571427978E-8</v>
      </c>
    </row>
    <row r="28" spans="1:7" x14ac:dyDescent="0.25">
      <c r="A28" s="3" t="s">
        <v>27</v>
      </c>
      <c r="B28" s="19">
        <v>-6.9582499999989168E-9</v>
      </c>
      <c r="C28" s="19">
        <v>1.935408333333394E-8</v>
      </c>
      <c r="D28" s="19">
        <v>-8.1250000000035976E-10</v>
      </c>
      <c r="E28" s="19">
        <v>-6.9582499999989168E-9</v>
      </c>
      <c r="F28" s="19">
        <v>1.935408333333394E-8</v>
      </c>
      <c r="G28" s="19">
        <v>-8.1250000000035976E-10</v>
      </c>
    </row>
    <row r="29" spans="1:7" x14ac:dyDescent="0.25">
      <c r="A29" s="3" t="s">
        <v>28</v>
      </c>
      <c r="B29" s="19">
        <v>-6.8958333333339179E-9</v>
      </c>
      <c r="C29" s="19">
        <v>-6.5206785714289222E-9</v>
      </c>
      <c r="D29" s="19">
        <v>-1.4145857142857965E-8</v>
      </c>
      <c r="E29" s="19">
        <v>-6.8958333333339179E-9</v>
      </c>
      <c r="F29" s="19">
        <v>-6.5206785714289222E-9</v>
      </c>
      <c r="G29" s="19">
        <v>-1.4145857142857965E-8</v>
      </c>
    </row>
    <row r="30" spans="1:7" x14ac:dyDescent="0.25">
      <c r="A30" s="3" t="s">
        <v>29</v>
      </c>
      <c r="B30" s="19">
        <v>-6.4999999999998986E-9</v>
      </c>
      <c r="C30" s="19">
        <v>-9.6874285714285549E-9</v>
      </c>
      <c r="D30" s="19">
        <v>-2.0541607142857142E-8</v>
      </c>
      <c r="E30" s="19">
        <v>-6.4999999999998986E-9</v>
      </c>
      <c r="F30" s="19">
        <v>-9.6874285714285549E-9</v>
      </c>
      <c r="G30" s="19">
        <v>-2.0541607142857142E-8</v>
      </c>
    </row>
    <row r="31" spans="1:7" x14ac:dyDescent="0.25">
      <c r="A31" s="3" t="s">
        <v>30</v>
      </c>
      <c r="B31" s="19">
        <v>-1.1041559523809165E-8</v>
      </c>
      <c r="C31" s="19">
        <v>5.062499999999267E-9</v>
      </c>
      <c r="D31" s="19">
        <v>-1.2708249999999994E-8</v>
      </c>
      <c r="E31" s="19">
        <v>-1.1041559523809165E-8</v>
      </c>
      <c r="F31" s="19">
        <v>5.062499999999267E-9</v>
      </c>
      <c r="G31" s="19">
        <v>-1.2708249999999994E-8</v>
      </c>
    </row>
    <row r="32" spans="1:7" x14ac:dyDescent="0.25">
      <c r="A32" s="3" t="s">
        <v>31</v>
      </c>
      <c r="B32" s="19">
        <v>-7.3957738095238279E-9</v>
      </c>
      <c r="C32" s="19">
        <v>-4.4791309523812159E-9</v>
      </c>
      <c r="D32" s="19">
        <v>-7.8749285714292592E-9</v>
      </c>
      <c r="E32" s="19">
        <v>-7.3957738095238279E-9</v>
      </c>
      <c r="F32" s="19">
        <v>-4.4791309523812159E-9</v>
      </c>
      <c r="G32" s="19">
        <v>-7.8749285714292592E-9</v>
      </c>
    </row>
    <row r="33" spans="1:7" x14ac:dyDescent="0.25">
      <c r="A33" s="3" t="s">
        <v>32</v>
      </c>
      <c r="B33" s="19">
        <v>-1.0958297619047635E-8</v>
      </c>
      <c r="C33" s="19">
        <v>-4.8958333333335616E-9</v>
      </c>
      <c r="D33" s="19">
        <v>-1.0958166666666429E-8</v>
      </c>
      <c r="E33" s="19">
        <v>-1.0958297619047635E-8</v>
      </c>
      <c r="F33" s="19">
        <v>-4.8958333333335616E-9</v>
      </c>
      <c r="G33" s="19">
        <v>-1.0958166666666429E-8</v>
      </c>
    </row>
    <row r="34" spans="1:7" x14ac:dyDescent="0.25">
      <c r="A34" s="3" t="s">
        <v>33</v>
      </c>
      <c r="B34" s="19">
        <v>-9.7915238095238082E-9</v>
      </c>
      <c r="C34" s="19">
        <v>-3.395833333332415E-9</v>
      </c>
      <c r="D34" s="19">
        <v>-1.3145749999999638E-8</v>
      </c>
      <c r="E34" s="19">
        <v>-9.7915238095238082E-9</v>
      </c>
      <c r="F34" s="19">
        <v>-3.395833333332415E-9</v>
      </c>
      <c r="G34" s="19">
        <v>-1.3145749999999638E-8</v>
      </c>
    </row>
    <row r="35" spans="1:7" x14ac:dyDescent="0.25">
      <c r="A35" s="3" t="s">
        <v>34</v>
      </c>
      <c r="B35" s="19">
        <v>-9.0416666666670256E-9</v>
      </c>
      <c r="C35" s="19">
        <v>-6.4166428571434242E-9</v>
      </c>
      <c r="D35" s="19">
        <v>-1.3395690476190612E-8</v>
      </c>
      <c r="E35" s="19">
        <v>-9.0416666666670256E-9</v>
      </c>
      <c r="F35" s="19">
        <v>-6.4166428571434242E-9</v>
      </c>
      <c r="G35" s="19">
        <v>-1.3395690476190612E-8</v>
      </c>
    </row>
    <row r="36" spans="1:7" x14ac:dyDescent="0.25">
      <c r="A36" s="3" t="s">
        <v>36</v>
      </c>
      <c r="B36" s="19">
        <v>-7.1041666666665739E-9</v>
      </c>
      <c r="C36" s="19">
        <v>-6.1666547619053184E-9</v>
      </c>
      <c r="D36" s="19">
        <v>-1.4687440476189653E-8</v>
      </c>
      <c r="E36" s="19">
        <v>-7.1041666666665739E-9</v>
      </c>
      <c r="F36" s="19">
        <v>-6.1666547619053184E-9</v>
      </c>
      <c r="G36" s="19">
        <v>-1.4687440476189653E-8</v>
      </c>
    </row>
    <row r="37" spans="1:7" x14ac:dyDescent="0.25">
      <c r="A37" s="3" t="s">
        <v>37</v>
      </c>
      <c r="B37" s="19">
        <v>-1.1395833333332516E-8</v>
      </c>
      <c r="C37" s="19">
        <v>-2.8958333333334515E-9</v>
      </c>
      <c r="D37" s="19">
        <v>-1.4020785714285232E-8</v>
      </c>
      <c r="E37" s="19">
        <v>-1.1395833333332516E-8</v>
      </c>
      <c r="F37" s="19">
        <v>-2.8958333333334515E-9</v>
      </c>
      <c r="G37" s="19">
        <v>-1.4020785714285232E-8</v>
      </c>
    </row>
    <row r="38" spans="1:7" x14ac:dyDescent="0.25">
      <c r="A38" s="3" t="s">
        <v>38</v>
      </c>
      <c r="B38" s="19">
        <v>-1.037498809523846E-8</v>
      </c>
      <c r="C38" s="19">
        <v>-5.4375000000010479E-9</v>
      </c>
      <c r="D38" s="19">
        <v>-1.5229035714285714E-8</v>
      </c>
      <c r="E38" s="19">
        <v>-1.037498809523846E-8</v>
      </c>
      <c r="F38" s="19">
        <v>-5.4375000000010479E-9</v>
      </c>
      <c r="G38" s="19">
        <v>-1.5229035714285714E-8</v>
      </c>
    </row>
    <row r="39" spans="1:7" x14ac:dyDescent="0.25">
      <c r="A39" s="3" t="s">
        <v>39</v>
      </c>
      <c r="B39" s="19">
        <v>-6.9165595238089234E-9</v>
      </c>
      <c r="C39" s="19">
        <v>1.8979083333333333E-8</v>
      </c>
      <c r="D39" s="19">
        <v>-9.1041428571436956E-9</v>
      </c>
      <c r="E39" s="19">
        <v>-6.9165595238089234E-9</v>
      </c>
      <c r="F39" s="19">
        <v>1.8979083333333333E-8</v>
      </c>
      <c r="G39" s="19">
        <v>-9.1041428571436956E-9</v>
      </c>
    </row>
    <row r="40" spans="1:7" x14ac:dyDescent="0.25">
      <c r="A40" s="3" t="s">
        <v>40</v>
      </c>
      <c r="B40" s="19">
        <v>-9.0208333333330874E-9</v>
      </c>
      <c r="C40" s="19">
        <v>-3.9581428571426275E-9</v>
      </c>
      <c r="D40" s="19">
        <v>-1.5832976190480773E-9</v>
      </c>
      <c r="E40" s="19">
        <v>-9.0208333333330874E-9</v>
      </c>
      <c r="F40" s="19">
        <v>-3.9581428571426275E-9</v>
      </c>
      <c r="G40" s="19">
        <v>-1.5832976190480773E-9</v>
      </c>
    </row>
    <row r="41" spans="1:7" x14ac:dyDescent="0.25">
      <c r="A41" s="3" t="s">
        <v>41</v>
      </c>
      <c r="B41" s="19">
        <v>-7.1875000000005888E-9</v>
      </c>
      <c r="C41" s="19">
        <v>-1.2187464285714284E-8</v>
      </c>
      <c r="D41" s="19">
        <v>-1.3145785714286309E-8</v>
      </c>
      <c r="E41" s="19">
        <v>-7.1875000000005888E-9</v>
      </c>
      <c r="F41" s="19">
        <v>-1.2187464285714284E-8</v>
      </c>
      <c r="G41" s="19">
        <v>-1.3145785714286309E-8</v>
      </c>
    </row>
    <row r="42" spans="1:7" x14ac:dyDescent="0.25">
      <c r="A42" s="3" t="s">
        <v>42</v>
      </c>
      <c r="B42" s="19">
        <v>-9.8956547619046474E-9</v>
      </c>
      <c r="C42" s="19">
        <v>-1.0895833333333473E-8</v>
      </c>
      <c r="D42" s="19">
        <v>-1.4395773809523844E-8</v>
      </c>
      <c r="E42" s="19">
        <v>-9.8956547619046474E-9</v>
      </c>
      <c r="F42" s="19">
        <v>-1.0895833333333473E-8</v>
      </c>
      <c r="G42" s="19">
        <v>-1.4395773809523844E-8</v>
      </c>
    </row>
    <row r="43" spans="1:7" x14ac:dyDescent="0.25">
      <c r="A43" s="3" t="s">
        <v>43</v>
      </c>
      <c r="B43" s="19">
        <v>-9.2499999999999985E-9</v>
      </c>
      <c r="C43" s="19">
        <v>-2.958333333332368E-9</v>
      </c>
      <c r="D43" s="19">
        <v>-8.4165833333325031E-9</v>
      </c>
      <c r="E43" s="19">
        <v>-9.2499999999999985E-9</v>
      </c>
      <c r="F43" s="19">
        <v>-2.958333333332368E-9</v>
      </c>
      <c r="G43" s="19">
        <v>-8.4165833333325031E-9</v>
      </c>
    </row>
    <row r="44" spans="1:7" x14ac:dyDescent="0.25">
      <c r="A44" s="3" t="s">
        <v>44</v>
      </c>
      <c r="B44" s="19">
        <v>-1.0312500000000585E-8</v>
      </c>
      <c r="C44" s="19">
        <v>-3.7291666666665603E-9</v>
      </c>
      <c r="D44" s="19">
        <v>-1.0999952380952475E-8</v>
      </c>
      <c r="E44" s="19">
        <v>-1.0312500000000585E-8</v>
      </c>
      <c r="F44" s="19">
        <v>-3.7291666666665603E-9</v>
      </c>
      <c r="G44" s="19">
        <v>-1.0999952380952475E-8</v>
      </c>
    </row>
    <row r="45" spans="1:7" x14ac:dyDescent="0.25">
      <c r="A45" s="3" t="s">
        <v>45</v>
      </c>
      <c r="B45" s="19">
        <v>-1.1229166666666659E-8</v>
      </c>
      <c r="C45" s="19">
        <v>-4.6666666666663114E-9</v>
      </c>
      <c r="D45" s="19">
        <v>-1.2916523809523571E-8</v>
      </c>
      <c r="E45" s="19">
        <v>-1.1229166666666659E-8</v>
      </c>
      <c r="F45" s="19">
        <v>-4.6666666666663114E-9</v>
      </c>
      <c r="G45" s="19">
        <v>-1.2916523809523571E-8</v>
      </c>
    </row>
    <row r="46" spans="1:7" x14ac:dyDescent="0.25">
      <c r="A46" s="3" t="s">
        <v>46</v>
      </c>
      <c r="B46" s="19">
        <v>-8.7916666666666743E-9</v>
      </c>
      <c r="C46" s="19">
        <v>-5.9374999999998902E-9</v>
      </c>
      <c r="D46" s="19">
        <v>-9.1457499999994286E-9</v>
      </c>
      <c r="E46" s="19">
        <v>-8.7916666666666743E-9</v>
      </c>
      <c r="F46" s="19">
        <v>-5.9374999999998902E-9</v>
      </c>
      <c r="G46" s="19">
        <v>-9.1457499999994286E-9</v>
      </c>
    </row>
    <row r="47" spans="1:7" x14ac:dyDescent="0.25">
      <c r="A47" s="3" t="s">
        <v>47</v>
      </c>
      <c r="B47" s="19">
        <v>-8.7290833333332098E-9</v>
      </c>
      <c r="C47" s="19">
        <v>-6.2916666666666783E-9</v>
      </c>
      <c r="D47" s="19">
        <v>-1.2187452380952986E-8</v>
      </c>
      <c r="E47" s="19">
        <v>-8.7290833333332098E-9</v>
      </c>
      <c r="F47" s="19">
        <v>-6.2916666666666783E-9</v>
      </c>
      <c r="G47" s="19">
        <v>-1.2187452380952986E-8</v>
      </c>
    </row>
    <row r="48" spans="1:7" x14ac:dyDescent="0.25">
      <c r="A48" s="3" t="s">
        <v>48</v>
      </c>
      <c r="B48" s="19">
        <v>-1.0604166666666999E-8</v>
      </c>
      <c r="C48" s="19">
        <v>-4.833333333333207E-9</v>
      </c>
      <c r="D48" s="19">
        <v>-3.5832976190457421E-9</v>
      </c>
      <c r="E48" s="19">
        <v>-1.0604166666666999E-8</v>
      </c>
      <c r="F48" s="19">
        <v>-4.833333333333207E-9</v>
      </c>
      <c r="G48" s="19">
        <v>-3.5832976190457421E-9</v>
      </c>
    </row>
    <row r="49" spans="1:7" x14ac:dyDescent="0.25">
      <c r="A49" s="3" t="s">
        <v>49</v>
      </c>
      <c r="B49" s="19">
        <v>-1.108323809523774E-8</v>
      </c>
      <c r="C49" s="19">
        <v>-3.0625000000003674E-9</v>
      </c>
      <c r="D49" s="19">
        <v>-1.4270773809523696E-8</v>
      </c>
      <c r="E49" s="19">
        <v>-1.108323809523774E-8</v>
      </c>
      <c r="F49" s="19">
        <v>-3.0625000000003674E-9</v>
      </c>
      <c r="G49" s="19">
        <v>-1.4270773809523696E-8</v>
      </c>
    </row>
    <row r="50" spans="1:7" x14ac:dyDescent="0.25">
      <c r="A50" s="3" t="s">
        <v>51</v>
      </c>
      <c r="B50" s="19">
        <v>-6.1458333333329996E-9</v>
      </c>
      <c r="C50" s="19">
        <v>1.070819047619073E-8</v>
      </c>
      <c r="D50" s="19">
        <v>-8.3125000000003482E-9</v>
      </c>
      <c r="E50" s="19">
        <v>-6.1458333333329996E-9</v>
      </c>
      <c r="F50" s="19">
        <v>1.070819047619073E-8</v>
      </c>
      <c r="G50" s="19">
        <v>-8.3125000000003482E-9</v>
      </c>
    </row>
    <row r="51" spans="1:7" x14ac:dyDescent="0.25">
      <c r="A51" s="3" t="s">
        <v>52</v>
      </c>
      <c r="B51" s="19">
        <v>-6.979166666666572E-9</v>
      </c>
      <c r="C51" s="19">
        <v>-3.83322619047668E-9</v>
      </c>
      <c r="D51" s="19">
        <v>-9.1457738095241811E-9</v>
      </c>
      <c r="E51" s="19">
        <v>-6.979166666666572E-9</v>
      </c>
      <c r="F51" s="19">
        <v>-3.83322619047668E-9</v>
      </c>
      <c r="G51" s="19">
        <v>-9.1457738095241811E-9</v>
      </c>
    </row>
    <row r="52" spans="1:7" x14ac:dyDescent="0.25">
      <c r="A52" s="3" t="s">
        <v>53</v>
      </c>
      <c r="B52" s="19">
        <v>-6.5625E-9</v>
      </c>
      <c r="C52" s="19">
        <v>-1.043749999999917E-8</v>
      </c>
      <c r="D52" s="19">
        <v>-6.0833333333329635E-9</v>
      </c>
      <c r="E52" s="19">
        <v>-6.5625E-9</v>
      </c>
      <c r="F52" s="19">
        <v>-1.043749999999917E-8</v>
      </c>
      <c r="G52" s="19">
        <v>-6.0833333333329635E-9</v>
      </c>
    </row>
    <row r="53" spans="1:7" x14ac:dyDescent="0.25">
      <c r="A53" s="3" t="s">
        <v>54</v>
      </c>
      <c r="B53" s="19">
        <v>-1.0062369047619042E-8</v>
      </c>
      <c r="C53" s="19">
        <v>-9.9374999999998781E-9</v>
      </c>
      <c r="D53" s="19">
        <v>-1.2645642857142861E-8</v>
      </c>
      <c r="E53" s="19">
        <v>-1.0062369047619042E-8</v>
      </c>
      <c r="F53" s="19">
        <v>-9.9374999999998781E-9</v>
      </c>
      <c r="G53" s="19">
        <v>-1.2645642857142861E-8</v>
      </c>
    </row>
    <row r="54" spans="1:7" x14ac:dyDescent="0.25">
      <c r="A54" s="3" t="s">
        <v>55</v>
      </c>
      <c r="B54" s="19">
        <v>-9.2291666666666658E-9</v>
      </c>
      <c r="C54" s="19">
        <v>-3.3125000000000131E-9</v>
      </c>
      <c r="D54" s="19">
        <v>-8.3124047619044172E-9</v>
      </c>
      <c r="E54" s="19">
        <v>-9.2291666666666658E-9</v>
      </c>
      <c r="F54" s="19">
        <v>-3.3125000000000131E-9</v>
      </c>
      <c r="G54" s="19">
        <v>-8.3124047619044172E-9</v>
      </c>
    </row>
    <row r="55" spans="1:7" x14ac:dyDescent="0.25">
      <c r="A55" s="3" t="s">
        <v>56</v>
      </c>
      <c r="B55" s="19">
        <v>-7.1458333333325155E-9</v>
      </c>
      <c r="C55" s="19">
        <v>-3.3541785714285828E-9</v>
      </c>
      <c r="D55" s="19">
        <v>-1.1687404761904758E-8</v>
      </c>
      <c r="E55" s="19">
        <v>-7.1458333333325155E-9</v>
      </c>
      <c r="F55" s="19">
        <v>-3.3541785714285828E-9</v>
      </c>
      <c r="G55" s="19">
        <v>-1.1687404761904758E-8</v>
      </c>
    </row>
    <row r="56" spans="1:7" x14ac:dyDescent="0.25">
      <c r="A56" s="3" t="s">
        <v>57</v>
      </c>
      <c r="B56" s="19">
        <v>-7.4165714285714183E-9</v>
      </c>
      <c r="C56" s="19">
        <v>-5.1667023809523891E-9</v>
      </c>
      <c r="D56" s="19">
        <v>-1.3354166666667487E-8</v>
      </c>
      <c r="E56" s="19">
        <v>-7.4165714285714183E-9</v>
      </c>
      <c r="F56" s="19">
        <v>-5.1667023809523891E-9</v>
      </c>
      <c r="G56" s="19">
        <v>-1.3354166666667487E-8</v>
      </c>
    </row>
    <row r="57" spans="1:7" x14ac:dyDescent="0.25">
      <c r="A57" s="3" t="s">
        <v>59</v>
      </c>
      <c r="B57" s="19">
        <v>-1.0104107142856676E-8</v>
      </c>
      <c r="C57" s="19">
        <v>-6.6249999999993959E-9</v>
      </c>
      <c r="D57" s="19">
        <v>-1.1666511904761933E-8</v>
      </c>
      <c r="E57" s="19">
        <v>-1.0104107142856676E-8</v>
      </c>
      <c r="F57" s="19">
        <v>-6.6249999999993959E-9</v>
      </c>
      <c r="G57" s="19">
        <v>-1.1666511904761933E-8</v>
      </c>
    </row>
    <row r="58" spans="1:7" x14ac:dyDescent="0.25">
      <c r="A58" s="3" t="s">
        <v>60</v>
      </c>
      <c r="B58" s="19">
        <v>-9.3124999999988054E-9</v>
      </c>
      <c r="C58" s="19">
        <v>-6.0208333333319091E-9</v>
      </c>
      <c r="D58" s="19">
        <v>-1.2249869047619059E-8</v>
      </c>
      <c r="E58" s="19">
        <v>-9.3124999999988054E-9</v>
      </c>
      <c r="F58" s="19">
        <v>-6.0208333333319091E-9</v>
      </c>
      <c r="G58" s="19">
        <v>-1.2249869047619059E-8</v>
      </c>
    </row>
    <row r="59" spans="1:7" x14ac:dyDescent="0.25">
      <c r="A59" s="3" t="s">
        <v>61</v>
      </c>
      <c r="B59" s="19">
        <v>-1.0166666666666548E-8</v>
      </c>
      <c r="C59" s="19">
        <v>-7.9582142857141819E-9</v>
      </c>
      <c r="D59" s="19">
        <v>-1.0687321428572011E-8</v>
      </c>
      <c r="E59" s="19">
        <v>-1.0166666666666548E-8</v>
      </c>
      <c r="F59" s="19">
        <v>-7.9582142857141819E-9</v>
      </c>
      <c r="G59" s="19">
        <v>-1.0687321428572011E-8</v>
      </c>
    </row>
    <row r="60" spans="1:7" x14ac:dyDescent="0.25">
      <c r="A60" s="3" t="s">
        <v>62</v>
      </c>
      <c r="B60" s="19">
        <v>-7.479166666667512E-9</v>
      </c>
      <c r="C60" s="19">
        <v>-7.4999047619053884E-9</v>
      </c>
      <c r="D60" s="19">
        <v>-1.3999988095237985E-8</v>
      </c>
      <c r="E60" s="19">
        <v>-7.479166666667512E-9</v>
      </c>
      <c r="F60" s="19">
        <v>-7.4999047619053884E-9</v>
      </c>
      <c r="G60" s="19">
        <v>-1.3999988095237985E-8</v>
      </c>
    </row>
    <row r="61" spans="1:7" x14ac:dyDescent="0.25">
      <c r="A61" s="3" t="s">
        <v>63</v>
      </c>
      <c r="B61" s="19">
        <v>-9.1041071428571451E-9</v>
      </c>
      <c r="C61" s="19">
        <v>1.57499166666667E-8</v>
      </c>
      <c r="D61" s="19">
        <v>-4.1666785714289173E-9</v>
      </c>
      <c r="E61" s="19">
        <v>-9.1041071428571451E-9</v>
      </c>
      <c r="F61" s="19">
        <v>1.57499166666667E-8</v>
      </c>
      <c r="G61" s="19">
        <v>-4.1666785714289173E-9</v>
      </c>
    </row>
    <row r="62" spans="1:7" x14ac:dyDescent="0.25">
      <c r="A62" s="3" t="s">
        <v>64</v>
      </c>
      <c r="B62" s="19">
        <v>-7.1458333333327372E-9</v>
      </c>
      <c r="C62" s="19">
        <v>8.1875000000006035E-9</v>
      </c>
      <c r="D62" s="19">
        <v>-8.0415476190472595E-9</v>
      </c>
      <c r="E62" s="19">
        <v>-7.1458333333327372E-9</v>
      </c>
      <c r="F62" s="19">
        <v>8.1875000000006035E-9</v>
      </c>
      <c r="G62" s="19">
        <v>-8.0415476190472595E-9</v>
      </c>
    </row>
    <row r="63" spans="1:7" x14ac:dyDescent="0.25">
      <c r="A63" s="3" t="s">
        <v>65</v>
      </c>
      <c r="B63" s="19">
        <v>-8.2083333333336798E-9</v>
      </c>
      <c r="C63" s="19">
        <v>-1.1291666666666539E-8</v>
      </c>
      <c r="D63" s="19">
        <v>-1.5854023809523779E-8</v>
      </c>
      <c r="E63" s="19">
        <v>-8.2083333333336798E-9</v>
      </c>
      <c r="F63" s="19">
        <v>-1.1291666666666539E-8</v>
      </c>
      <c r="G63" s="19">
        <v>-1.5854023809523779E-8</v>
      </c>
    </row>
    <row r="64" spans="1:7" x14ac:dyDescent="0.25">
      <c r="A64" s="3" t="s">
        <v>66</v>
      </c>
      <c r="B64" s="19">
        <v>-8.3956904761901406E-9</v>
      </c>
      <c r="C64" s="19">
        <v>-1.0437452380952854E-8</v>
      </c>
      <c r="D64" s="19">
        <v>-1.2708214285717367E-9</v>
      </c>
      <c r="E64" s="19">
        <v>-8.3956904761901406E-9</v>
      </c>
      <c r="F64" s="19">
        <v>-1.0437452380952854E-8</v>
      </c>
      <c r="G64" s="19">
        <v>-1.2708214285717367E-9</v>
      </c>
    </row>
    <row r="65" spans="1:7" x14ac:dyDescent="0.25">
      <c r="A65" s="3" t="s">
        <v>67</v>
      </c>
      <c r="B65" s="19">
        <v>-9.7707857142846364E-9</v>
      </c>
      <c r="C65" s="19">
        <v>-3.2498571428563244E-9</v>
      </c>
      <c r="D65" s="19">
        <v>-4.0000952380944316E-9</v>
      </c>
      <c r="E65" s="19">
        <v>-9.7707857142846364E-9</v>
      </c>
      <c r="F65" s="19">
        <v>-3.2498571428563244E-9</v>
      </c>
      <c r="G65" s="19">
        <v>-4.0000952380944316E-9</v>
      </c>
    </row>
    <row r="66" spans="1:7" x14ac:dyDescent="0.25">
      <c r="A66" s="3" t="s">
        <v>68</v>
      </c>
      <c r="B66" s="19">
        <v>-9.2291666666663183E-9</v>
      </c>
      <c r="C66" s="19">
        <v>-5.8541309523801165E-9</v>
      </c>
      <c r="D66" s="19">
        <v>-4.1666666666667278E-10</v>
      </c>
      <c r="E66" s="19">
        <v>-9.2291666666663183E-9</v>
      </c>
      <c r="F66" s="19">
        <v>-5.8541309523801165E-9</v>
      </c>
      <c r="G66" s="19">
        <v>-4.1666666666667278E-10</v>
      </c>
    </row>
    <row r="67" spans="1:7" x14ac:dyDescent="0.25">
      <c r="A67" s="3" t="s">
        <v>69</v>
      </c>
      <c r="B67" s="19">
        <v>-6.7500119047624855E-9</v>
      </c>
      <c r="C67" s="19">
        <v>-6.2708095238097355E-9</v>
      </c>
      <c r="D67" s="19">
        <v>-1.0166583333333326E-8</v>
      </c>
      <c r="E67" s="19">
        <v>-6.7500119047624855E-9</v>
      </c>
      <c r="F67" s="19">
        <v>-6.2708095238097355E-9</v>
      </c>
      <c r="G67" s="19">
        <v>-1.0166583333333326E-8</v>
      </c>
    </row>
    <row r="68" spans="1:7" x14ac:dyDescent="0.25">
      <c r="A68" s="3" t="s">
        <v>70</v>
      </c>
      <c r="B68" s="19">
        <v>-8.3125000000000058E-9</v>
      </c>
      <c r="C68" s="19">
        <v>-9.2708333333338175E-9</v>
      </c>
      <c r="D68" s="19">
        <v>-1.0020702380952264E-8</v>
      </c>
      <c r="E68" s="19">
        <v>-8.3125000000000058E-9</v>
      </c>
      <c r="F68" s="19">
        <v>-9.2708333333338175E-9</v>
      </c>
      <c r="G68" s="19">
        <v>-1.0020702380952264E-8</v>
      </c>
    </row>
    <row r="69" spans="1:7" x14ac:dyDescent="0.25">
      <c r="A69" s="3" t="s">
        <v>71</v>
      </c>
      <c r="B69" s="19">
        <v>-1.1604166666666302E-8</v>
      </c>
      <c r="C69" s="19">
        <v>-7.0624999999995181E-9</v>
      </c>
      <c r="D69" s="19">
        <v>-1.1624857142856562E-8</v>
      </c>
      <c r="E69" s="19">
        <v>-1.1604166666666302E-8</v>
      </c>
      <c r="F69" s="19">
        <v>-7.0624999999995181E-9</v>
      </c>
      <c r="G69" s="19">
        <v>-1.1624857142856562E-8</v>
      </c>
    </row>
    <row r="70" spans="1:7" x14ac:dyDescent="0.25">
      <c r="A70" s="3" t="s">
        <v>73</v>
      </c>
      <c r="B70" s="19">
        <v>-1.0437500000000012E-8</v>
      </c>
      <c r="C70" s="19">
        <v>-9.833333333332978E-9</v>
      </c>
      <c r="D70" s="19">
        <v>-1.3729083333333313E-8</v>
      </c>
      <c r="E70" s="19">
        <v>-1.0437500000000012E-8</v>
      </c>
      <c r="F70" s="19">
        <v>-9.833333333332978E-9</v>
      </c>
      <c r="G70" s="19">
        <v>-1.3729083333333313E-8</v>
      </c>
    </row>
    <row r="71" spans="1:7" x14ac:dyDescent="0.25">
      <c r="A71" s="3" t="s">
        <v>74</v>
      </c>
      <c r="B71" s="19">
        <v>-6.2291666666666621E-9</v>
      </c>
      <c r="C71" s="19">
        <v>-5.0207976190475979E-9</v>
      </c>
      <c r="D71" s="19">
        <v>-1.3062416666665839E-8</v>
      </c>
      <c r="E71" s="19">
        <v>-6.2291666666666621E-9</v>
      </c>
      <c r="F71" s="19">
        <v>-5.0207976190475979E-9</v>
      </c>
      <c r="G71" s="19">
        <v>-1.3062416666665839E-8</v>
      </c>
    </row>
    <row r="72" spans="1:7" x14ac:dyDescent="0.25">
      <c r="A72" s="3" t="s">
        <v>75</v>
      </c>
      <c r="B72" s="19">
        <v>-7.6040714285720254E-9</v>
      </c>
      <c r="C72" s="19">
        <v>1.7895773809524162E-8</v>
      </c>
      <c r="D72" s="19">
        <v>-9.8332380952386848E-9</v>
      </c>
      <c r="E72" s="19">
        <v>-7.6040714285720254E-9</v>
      </c>
      <c r="F72" s="19">
        <v>1.7895773809524162E-8</v>
      </c>
      <c r="G72" s="19">
        <v>-9.8332380952386848E-9</v>
      </c>
    </row>
    <row r="73" spans="1:7" x14ac:dyDescent="0.25">
      <c r="A73" s="3" t="s">
        <v>76</v>
      </c>
      <c r="B73" s="19">
        <v>-1.0416511904762257E-8</v>
      </c>
      <c r="C73" s="19">
        <v>-8.0416785714287319E-9</v>
      </c>
      <c r="D73" s="19">
        <v>-1.0645833333333922E-8</v>
      </c>
      <c r="E73" s="19">
        <v>-1.0416511904762257E-8</v>
      </c>
      <c r="F73" s="19">
        <v>-8.0416785714287319E-9</v>
      </c>
      <c r="G73" s="19">
        <v>-1.0645833333333922E-8</v>
      </c>
    </row>
    <row r="74" spans="1:7" x14ac:dyDescent="0.25">
      <c r="A74" s="3" t="s">
        <v>77</v>
      </c>
      <c r="B74" s="19">
        <v>-6.3125000000000168E-9</v>
      </c>
      <c r="C74" s="19">
        <v>-7.2708333333329559E-9</v>
      </c>
      <c r="D74" s="19">
        <v>-1.1541630952381305E-8</v>
      </c>
      <c r="E74" s="19">
        <v>-6.3125000000000168E-9</v>
      </c>
      <c r="F74" s="19">
        <v>-7.2708333333329559E-9</v>
      </c>
      <c r="G74" s="19">
        <v>-1.1541630952381305E-8</v>
      </c>
    </row>
    <row r="75" spans="1:7" x14ac:dyDescent="0.25">
      <c r="A75" s="3" t="s">
        <v>78</v>
      </c>
      <c r="B75" s="19">
        <v>-8.8749404761908445E-9</v>
      </c>
      <c r="C75" s="19">
        <v>-1.3437499999999163E-8</v>
      </c>
      <c r="D75" s="19">
        <v>-4.3331904761905054E-9</v>
      </c>
      <c r="E75" s="19">
        <v>-8.8749404761908445E-9</v>
      </c>
      <c r="F75" s="19">
        <v>-1.3437499999999163E-8</v>
      </c>
      <c r="G75" s="19">
        <v>-4.3331904761905054E-9</v>
      </c>
    </row>
    <row r="76" spans="1:7" x14ac:dyDescent="0.25">
      <c r="A76" s="3" t="s">
        <v>79</v>
      </c>
      <c r="B76" s="19">
        <v>-8.8957499999996613E-9</v>
      </c>
      <c r="C76" s="19">
        <v>2.8749999999999716E-9</v>
      </c>
      <c r="D76" s="19">
        <v>-1.070819047619085E-8</v>
      </c>
      <c r="E76" s="19">
        <v>-8.8957499999996613E-9</v>
      </c>
      <c r="F76" s="19">
        <v>2.8749999999999716E-9</v>
      </c>
      <c r="G76" s="19">
        <v>-1.070819047619085E-8</v>
      </c>
    </row>
    <row r="77" spans="1:7" x14ac:dyDescent="0.25">
      <c r="A77" s="3" t="s">
        <v>80</v>
      </c>
      <c r="B77" s="19">
        <v>-8.4999999999999884E-9</v>
      </c>
      <c r="C77" s="19">
        <v>-6.8124761904747519E-9</v>
      </c>
      <c r="D77" s="19">
        <v>-1.335416666666666E-8</v>
      </c>
      <c r="E77" s="19">
        <v>-8.4999999999999884E-9</v>
      </c>
      <c r="F77" s="19">
        <v>-6.8124761904747519E-9</v>
      </c>
      <c r="G77" s="19">
        <v>-1.335416666666666E-8</v>
      </c>
    </row>
    <row r="78" spans="1:7" x14ac:dyDescent="0.25">
      <c r="A78" s="3" t="s">
        <v>81</v>
      </c>
      <c r="B78" s="19">
        <v>-4.2292261904758378E-9</v>
      </c>
      <c r="C78" s="19">
        <v>-5.4583333333334533E-9</v>
      </c>
      <c r="D78" s="19">
        <v>-9.0832499999999765E-9</v>
      </c>
      <c r="E78" s="19">
        <v>-4.2292261904758378E-9</v>
      </c>
      <c r="F78" s="19">
        <v>-5.4583333333334533E-9</v>
      </c>
      <c r="G78" s="19">
        <v>-9.0832499999999765E-9</v>
      </c>
    </row>
    <row r="79" spans="1:7" x14ac:dyDescent="0.25">
      <c r="A79" s="3" t="s">
        <v>82</v>
      </c>
      <c r="B79" s="19">
        <v>-8.7290595238096452E-9</v>
      </c>
      <c r="C79" s="19">
        <v>-5.9583333333333395E-9</v>
      </c>
      <c r="D79" s="19">
        <v>-1.114583333333215E-8</v>
      </c>
      <c r="E79" s="19">
        <v>-8.7290595238096452E-9</v>
      </c>
      <c r="F79" s="19">
        <v>-5.9583333333333395E-9</v>
      </c>
      <c r="G79" s="19">
        <v>-1.114583333333215E-8</v>
      </c>
    </row>
    <row r="80" spans="1:7" x14ac:dyDescent="0.25">
      <c r="A80" s="3" t="s">
        <v>84</v>
      </c>
      <c r="B80" s="19">
        <v>-8.39583333333332E-9</v>
      </c>
      <c r="C80" s="19">
        <v>-7.1248214285721504E-9</v>
      </c>
      <c r="D80" s="19">
        <v>-1.0416535714286561E-8</v>
      </c>
      <c r="E80" s="19">
        <v>-8.39583333333332E-9</v>
      </c>
      <c r="F80" s="19">
        <v>-7.1248214285721504E-9</v>
      </c>
      <c r="G80" s="19">
        <v>-1.0416535714286561E-8</v>
      </c>
    </row>
    <row r="81" spans="1:7" x14ac:dyDescent="0.25">
      <c r="A81" s="3" t="s">
        <v>85</v>
      </c>
      <c r="B81" s="19">
        <v>-6.6458333333338188E-9</v>
      </c>
      <c r="C81" s="19">
        <v>-8.8748571428571217E-9</v>
      </c>
      <c r="D81" s="19">
        <v>-1.0854047619047729E-8</v>
      </c>
      <c r="E81" s="19">
        <v>-6.6458333333338188E-9</v>
      </c>
      <c r="F81" s="19">
        <v>-8.8748571428571217E-9</v>
      </c>
      <c r="G81" s="19">
        <v>-1.0854047619047729E-8</v>
      </c>
    </row>
    <row r="82" spans="1:7" x14ac:dyDescent="0.25">
      <c r="A82" s="3" t="s">
        <v>86</v>
      </c>
      <c r="B82" s="19">
        <v>-7.0833333333336888E-9</v>
      </c>
      <c r="C82" s="19">
        <v>-9.9165238095241567E-9</v>
      </c>
      <c r="D82" s="19">
        <v>-1.4791583333333328E-8</v>
      </c>
      <c r="E82" s="19">
        <v>-7.0833333333336888E-9</v>
      </c>
      <c r="F82" s="19">
        <v>-9.9165238095241567E-9</v>
      </c>
      <c r="G82" s="19">
        <v>-1.4791583333333328E-8</v>
      </c>
    </row>
    <row r="83" spans="1:7" x14ac:dyDescent="0.25">
      <c r="A83" s="3" t="s">
        <v>87</v>
      </c>
      <c r="B83" s="19">
        <v>-6.8957976190476511E-9</v>
      </c>
      <c r="C83" s="19">
        <v>-6.3540952380950065E-9</v>
      </c>
      <c r="D83" s="19">
        <v>-1.1791666666666668E-8</v>
      </c>
      <c r="E83" s="19">
        <v>-6.8957976190476511E-9</v>
      </c>
      <c r="F83" s="19">
        <v>-6.3540952380950065E-9</v>
      </c>
      <c r="G83" s="19">
        <v>-1.1791666666666668E-8</v>
      </c>
    </row>
    <row r="84" spans="1:7" x14ac:dyDescent="0.25">
      <c r="A84" s="3" t="s">
        <v>88</v>
      </c>
      <c r="B84" s="19">
        <v>-6.270833333333813E-9</v>
      </c>
      <c r="C84" s="19">
        <v>-2.7498809523801273E-9</v>
      </c>
      <c r="D84" s="19">
        <v>-8.1249404761904606E-9</v>
      </c>
      <c r="E84" s="19">
        <v>-6.270833333333813E-9</v>
      </c>
      <c r="F84" s="19">
        <v>-2.7498809523801273E-9</v>
      </c>
      <c r="G84" s="19">
        <v>-8.1249404761904606E-9</v>
      </c>
    </row>
    <row r="85" spans="1:7" x14ac:dyDescent="0.25">
      <c r="A85" s="3" t="s">
        <v>91</v>
      </c>
      <c r="B85" s="19">
        <v>-7.833154761904193E-9</v>
      </c>
      <c r="C85" s="19">
        <v>-4.8124404761904822E-9</v>
      </c>
      <c r="D85" s="19">
        <v>-1.3916666666666078E-8</v>
      </c>
      <c r="E85" s="19">
        <v>-7.833154761904193E-9</v>
      </c>
      <c r="F85" s="19">
        <v>-4.8124404761904822E-9</v>
      </c>
      <c r="G85" s="19">
        <v>-1.3916666666666078E-8</v>
      </c>
    </row>
    <row r="86" spans="1:7" x14ac:dyDescent="0.25">
      <c r="A86" s="3" t="s">
        <v>92</v>
      </c>
      <c r="B86" s="19">
        <v>-5.916488095238951E-9</v>
      </c>
      <c r="C86" s="19">
        <v>-3.0208333333333021E-9</v>
      </c>
      <c r="D86" s="19">
        <v>-8.8958214285710566E-9</v>
      </c>
      <c r="E86" s="19">
        <v>-5.916488095238951E-9</v>
      </c>
      <c r="F86" s="19">
        <v>-3.0208333333333021E-9</v>
      </c>
      <c r="G86" s="19">
        <v>-8.8958214285710566E-9</v>
      </c>
    </row>
    <row r="87" spans="1:7" x14ac:dyDescent="0.25">
      <c r="A87" s="3" t="s">
        <v>93</v>
      </c>
      <c r="B87" s="19">
        <v>-9.562499999999519E-9</v>
      </c>
      <c r="C87" s="19">
        <v>-3.208333333332412E-9</v>
      </c>
      <c r="D87" s="19">
        <v>-1.4458250000000135E-8</v>
      </c>
      <c r="E87" s="19">
        <v>-9.562499999999519E-9</v>
      </c>
      <c r="F87" s="19">
        <v>-3.208333333332412E-9</v>
      </c>
      <c r="G87" s="19">
        <v>-1.4458250000000135E-8</v>
      </c>
    </row>
    <row r="88" spans="1:7" x14ac:dyDescent="0.25">
      <c r="A88" s="3" t="s">
        <v>94</v>
      </c>
      <c r="B88" s="19">
        <v>-7.0416666666666536E-9</v>
      </c>
      <c r="C88" s="19">
        <v>-4.2291666666672728E-9</v>
      </c>
      <c r="D88" s="19">
        <v>-1.2583142857142854E-8</v>
      </c>
      <c r="E88" s="19">
        <v>-7.0416666666666536E-9</v>
      </c>
      <c r="F88" s="19">
        <v>-4.2291666666672728E-9</v>
      </c>
      <c r="G88" s="19">
        <v>-1.2583142857142854E-8</v>
      </c>
    </row>
    <row r="89" spans="1:7" x14ac:dyDescent="0.25">
      <c r="A89" s="3" t="s">
        <v>95</v>
      </c>
      <c r="B89" s="19">
        <v>-6.2708333333326186E-9</v>
      </c>
      <c r="C89" s="19">
        <v>-1.3751309523810695E-9</v>
      </c>
      <c r="D89" s="19">
        <v>-1.3458202380952976E-8</v>
      </c>
      <c r="E89" s="19">
        <v>-6.2708333333326186E-9</v>
      </c>
      <c r="F89" s="19">
        <v>-1.3751309523810695E-9</v>
      </c>
      <c r="G89" s="19">
        <v>-1.3458202380952976E-8</v>
      </c>
    </row>
    <row r="90" spans="1:7" x14ac:dyDescent="0.25">
      <c r="A90" s="3" t="s">
        <v>96</v>
      </c>
      <c r="B90" s="19">
        <v>-7.0416785714290605E-9</v>
      </c>
      <c r="C90" s="19">
        <v>-5.4999404761909309E-9</v>
      </c>
      <c r="D90" s="19">
        <v>-1.1916678571428209E-8</v>
      </c>
      <c r="E90" s="19">
        <v>-7.0416785714290605E-9</v>
      </c>
      <c r="F90" s="19">
        <v>-5.4999404761909309E-9</v>
      </c>
      <c r="G90" s="19">
        <v>-1.1916678571428209E-8</v>
      </c>
    </row>
    <row r="91" spans="1:7" x14ac:dyDescent="0.25">
      <c r="A91" s="3" t="s">
        <v>97</v>
      </c>
      <c r="B91" s="19">
        <v>-5.145833333333348E-9</v>
      </c>
      <c r="C91" s="19">
        <v>-5.979071428570364E-9</v>
      </c>
      <c r="D91" s="19">
        <v>-1.0645833333333681E-8</v>
      </c>
      <c r="E91" s="19">
        <v>-5.145833333333348E-9</v>
      </c>
      <c r="F91" s="19">
        <v>-5.979071428570364E-9</v>
      </c>
      <c r="G91" s="19">
        <v>-1.0645833333333681E-8</v>
      </c>
    </row>
    <row r="92" spans="1:7" x14ac:dyDescent="0.25">
      <c r="A92" s="3" t="s">
        <v>98</v>
      </c>
      <c r="B92" s="19">
        <v>-5.0624999999998774E-9</v>
      </c>
      <c r="C92" s="19">
        <v>-9.68749999999999E-9</v>
      </c>
      <c r="D92" s="19">
        <v>-1.2499916666667501E-8</v>
      </c>
      <c r="E92" s="19">
        <v>-5.0624999999998774E-9</v>
      </c>
      <c r="F92" s="19">
        <v>-9.68749999999999E-9</v>
      </c>
      <c r="G92" s="19">
        <v>-1.2499916666667501E-8</v>
      </c>
    </row>
    <row r="93" spans="1:7" x14ac:dyDescent="0.25">
      <c r="A93" s="3" t="s">
        <v>102</v>
      </c>
      <c r="B93" s="19">
        <v>-7.1591373809523505E-7</v>
      </c>
      <c r="C93" s="19">
        <v>-3.5806072619046886E-7</v>
      </c>
      <c r="D93" s="19">
        <v>-9.8420219047619064E-7</v>
      </c>
      <c r="E93" s="19">
        <v>-7.1591373809523505E-7</v>
      </c>
      <c r="F93" s="19">
        <v>-3.5806072619046886E-7</v>
      </c>
      <c r="G93" s="19">
        <v>-9.8420219047619064E-7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85C5F-8542-487D-BFD3-D3D87B52737D}">
  <dimension ref="A3:G94"/>
  <sheetViews>
    <sheetView topLeftCell="A4" workbookViewId="0">
      <selection activeCell="A3" sqref="A3"/>
    </sheetView>
  </sheetViews>
  <sheetFormatPr defaultRowHeight="15" x14ac:dyDescent="0.25"/>
  <cols>
    <col min="1" max="1" width="13.42578125" bestFit="1" customWidth="1"/>
    <col min="2" max="4" width="20.7109375" bestFit="1" customWidth="1"/>
    <col min="5" max="7" width="25.85546875" bestFit="1" customWidth="1"/>
    <col min="8" max="13" width="20.7109375" bestFit="1" customWidth="1"/>
    <col min="14" max="16" width="25.85546875" bestFit="1" customWidth="1"/>
    <col min="17" max="19" width="20.7109375" bestFit="1" customWidth="1"/>
    <col min="20" max="22" width="25.85546875" bestFit="1" customWidth="1"/>
  </cols>
  <sheetData>
    <row r="3" spans="1:7" x14ac:dyDescent="0.25">
      <c r="B3" s="2" t="s">
        <v>101</v>
      </c>
    </row>
    <row r="4" spans="1:7" x14ac:dyDescent="0.25">
      <c r="B4">
        <v>300</v>
      </c>
      <c r="E4" t="s">
        <v>125</v>
      </c>
      <c r="F4" t="s">
        <v>126</v>
      </c>
      <c r="G4" t="s">
        <v>170</v>
      </c>
    </row>
    <row r="5" spans="1:7" x14ac:dyDescent="0.25">
      <c r="A5" s="2" t="s">
        <v>103</v>
      </c>
      <c r="B5" t="s">
        <v>124</v>
      </c>
      <c r="C5" t="s">
        <v>127</v>
      </c>
      <c r="D5" t="s">
        <v>171</v>
      </c>
    </row>
    <row r="6" spans="1:7" x14ac:dyDescent="0.25">
      <c r="A6" s="3" t="s">
        <v>4</v>
      </c>
      <c r="B6" s="19">
        <v>3.2076727499999981E-6</v>
      </c>
      <c r="C6" s="19">
        <v>3.3259846785714284E-6</v>
      </c>
      <c r="D6" s="19">
        <v>2.834487E-6</v>
      </c>
      <c r="E6" s="19">
        <v>3.2076727499999981E-6</v>
      </c>
      <c r="F6" s="19">
        <v>3.3259846785714284E-6</v>
      </c>
      <c r="G6" s="19">
        <v>2.834487E-6</v>
      </c>
    </row>
    <row r="7" spans="1:7" x14ac:dyDescent="0.25">
      <c r="A7" s="3" t="s">
        <v>5</v>
      </c>
      <c r="B7" s="19">
        <v>3.3071099999999978E-6</v>
      </c>
      <c r="C7" s="19">
        <v>3.1662667500000004E-6</v>
      </c>
      <c r="D7" s="19">
        <v>2.9348614999999972E-6</v>
      </c>
      <c r="E7" s="19">
        <v>3.3071099999999978E-6</v>
      </c>
      <c r="F7" s="19">
        <v>3.1662667500000004E-6</v>
      </c>
      <c r="G7" s="19">
        <v>2.9348614999999972E-6</v>
      </c>
    </row>
    <row r="8" spans="1:7" x14ac:dyDescent="0.25">
      <c r="A8" s="3" t="s">
        <v>7</v>
      </c>
      <c r="B8" s="19">
        <v>3.2569849999999984E-6</v>
      </c>
      <c r="C8" s="19">
        <v>3.3134224999999998E-6</v>
      </c>
      <c r="D8" s="19">
        <v>2.9224858214285712E-6</v>
      </c>
      <c r="E8" s="19">
        <v>3.2569849999999984E-6</v>
      </c>
      <c r="F8" s="19">
        <v>3.3134224999999998E-6</v>
      </c>
      <c r="G8" s="19">
        <v>2.9224858214285712E-6</v>
      </c>
    </row>
    <row r="9" spans="1:7" x14ac:dyDescent="0.25">
      <c r="A9" s="3" t="s">
        <v>8</v>
      </c>
      <c r="B9" s="19">
        <v>3.363234821428568E-6</v>
      </c>
      <c r="C9" s="19">
        <v>3.2890475000000001E-6</v>
      </c>
      <c r="D9" s="19">
        <v>3.2319222500000029E-6</v>
      </c>
      <c r="E9" s="19">
        <v>3.363234821428568E-6</v>
      </c>
      <c r="F9" s="19">
        <v>3.2890475000000001E-6</v>
      </c>
      <c r="G9" s="19">
        <v>3.2319222500000029E-6</v>
      </c>
    </row>
    <row r="10" spans="1:7" x14ac:dyDescent="0.25">
      <c r="A10" s="3" t="s">
        <v>9</v>
      </c>
      <c r="B10" s="19">
        <v>3.308422499999999E-6</v>
      </c>
      <c r="C10" s="19">
        <v>3.3646095000000005E-6</v>
      </c>
      <c r="D10" s="19">
        <v>3.2767349999999985E-6</v>
      </c>
      <c r="E10" s="19">
        <v>3.308422499999999E-6</v>
      </c>
      <c r="F10" s="19">
        <v>3.3646095000000005E-6</v>
      </c>
      <c r="G10" s="19">
        <v>3.2767349999999985E-6</v>
      </c>
    </row>
    <row r="11" spans="1:7" x14ac:dyDescent="0.25">
      <c r="A11" s="3" t="s">
        <v>10</v>
      </c>
      <c r="B11" s="19">
        <v>3.2626099999999998E-6</v>
      </c>
      <c r="C11" s="19">
        <v>3.3039849999999956E-6</v>
      </c>
      <c r="D11" s="19">
        <v>3.2798599999999999E-6</v>
      </c>
      <c r="E11" s="19">
        <v>3.2626099999999998E-6</v>
      </c>
      <c r="F11" s="19">
        <v>3.3039849999999956E-6</v>
      </c>
      <c r="G11" s="19">
        <v>3.2798599999999999E-6</v>
      </c>
    </row>
    <row r="12" spans="1:7" x14ac:dyDescent="0.25">
      <c r="A12" s="3" t="s">
        <v>11</v>
      </c>
      <c r="B12" s="19">
        <v>3.1986725357142825E-6</v>
      </c>
      <c r="C12" s="19">
        <v>3.3056724999999963E-6</v>
      </c>
      <c r="D12" s="19">
        <v>3.2410475357142844E-6</v>
      </c>
      <c r="E12" s="19">
        <v>3.1986725357142825E-6</v>
      </c>
      <c r="F12" s="19">
        <v>3.3056724999999963E-6</v>
      </c>
      <c r="G12" s="19">
        <v>3.2410475357142844E-6</v>
      </c>
    </row>
    <row r="13" spans="1:7" x14ac:dyDescent="0.25">
      <c r="A13" s="3" t="s">
        <v>12</v>
      </c>
      <c r="B13" s="19">
        <v>3.2716724999999946E-6</v>
      </c>
      <c r="C13" s="19">
        <v>3.3845473214285711E-6</v>
      </c>
      <c r="D13" s="19">
        <v>2.7918617500000024E-6</v>
      </c>
      <c r="E13" s="19">
        <v>3.2716724999999946E-6</v>
      </c>
      <c r="F13" s="19">
        <v>3.3845473214285711E-6</v>
      </c>
      <c r="G13" s="19">
        <v>2.7918617500000024E-6</v>
      </c>
    </row>
    <row r="14" spans="1:7" x14ac:dyDescent="0.25">
      <c r="A14" s="3" t="s">
        <v>13</v>
      </c>
      <c r="B14" s="19">
        <v>3.3269224999999997E-6</v>
      </c>
      <c r="C14" s="19">
        <v>3.2351724999999972E-6</v>
      </c>
      <c r="D14" s="19">
        <v>3.2594849999999971E-6</v>
      </c>
      <c r="E14" s="19">
        <v>3.3269224999999997E-6</v>
      </c>
      <c r="F14" s="19">
        <v>3.2351724999999972E-6</v>
      </c>
      <c r="G14" s="19">
        <v>3.2594849999999971E-6</v>
      </c>
    </row>
    <row r="15" spans="1:7" x14ac:dyDescent="0.25">
      <c r="A15" s="3" t="s">
        <v>14</v>
      </c>
      <c r="B15" s="19">
        <v>3.2939224999999968E-6</v>
      </c>
      <c r="C15" s="19">
        <v>3.3246720357142855E-6</v>
      </c>
      <c r="D15" s="19">
        <v>2.8891119999999969E-6</v>
      </c>
      <c r="E15" s="19">
        <v>3.2939224999999968E-6</v>
      </c>
      <c r="F15" s="19">
        <v>3.3246720357142855E-6</v>
      </c>
      <c r="G15" s="19">
        <v>2.8891119999999969E-6</v>
      </c>
    </row>
    <row r="16" spans="1:7" x14ac:dyDescent="0.25">
      <c r="A16" s="3" t="s">
        <v>15</v>
      </c>
      <c r="B16" s="19">
        <v>3.1625474285714282E-6</v>
      </c>
      <c r="C16" s="19">
        <v>3.2966725000000016E-6</v>
      </c>
      <c r="D16" s="19">
        <v>3.0039232857142858E-6</v>
      </c>
      <c r="E16" s="19">
        <v>3.1625474285714282E-6</v>
      </c>
      <c r="F16" s="19">
        <v>3.2966725000000016E-6</v>
      </c>
      <c r="G16" s="19">
        <v>3.0039232857142858E-6</v>
      </c>
    </row>
    <row r="17" spans="1:7" x14ac:dyDescent="0.25">
      <c r="A17" s="3" t="s">
        <v>16</v>
      </c>
      <c r="B17" s="19">
        <v>3.2984225000000025E-6</v>
      </c>
      <c r="C17" s="19">
        <v>3.4110464285714231E-6</v>
      </c>
      <c r="D17" s="19">
        <v>3.0056107142857108E-6</v>
      </c>
      <c r="E17" s="19">
        <v>3.2984225000000025E-6</v>
      </c>
      <c r="F17" s="19">
        <v>3.4110464285714231E-6</v>
      </c>
      <c r="G17" s="19">
        <v>3.0056107142857108E-6</v>
      </c>
    </row>
    <row r="18" spans="1:7" x14ac:dyDescent="0.25">
      <c r="A18" s="3" t="s">
        <v>17</v>
      </c>
      <c r="B18" s="19">
        <v>3.2348599999999999E-6</v>
      </c>
      <c r="C18" s="19">
        <v>3.3223599999999999E-6</v>
      </c>
      <c r="D18" s="19">
        <v>2.9159239999999993E-6</v>
      </c>
      <c r="E18" s="19">
        <v>3.2348599999999999E-6</v>
      </c>
      <c r="F18" s="19">
        <v>3.3223599999999999E-6</v>
      </c>
      <c r="G18" s="19">
        <v>2.9159239999999993E-6</v>
      </c>
    </row>
    <row r="19" spans="1:7" x14ac:dyDescent="0.25">
      <c r="A19" s="3" t="s">
        <v>18</v>
      </c>
      <c r="B19" s="19">
        <v>3.3672341071428579E-6</v>
      </c>
      <c r="C19" s="19">
        <v>3.4156715000000006E-6</v>
      </c>
      <c r="D19" s="19">
        <v>3.1019229999999948E-6</v>
      </c>
      <c r="E19" s="19">
        <v>3.3672341071428579E-6</v>
      </c>
      <c r="F19" s="19">
        <v>3.4156715000000006E-6</v>
      </c>
      <c r="G19" s="19">
        <v>3.1019229999999948E-6</v>
      </c>
    </row>
    <row r="20" spans="1:7" x14ac:dyDescent="0.25">
      <c r="A20" s="3" t="s">
        <v>19</v>
      </c>
      <c r="B20" s="19">
        <v>3.2793599999999979E-6</v>
      </c>
      <c r="C20" s="19">
        <v>3.3186099999999997E-6</v>
      </c>
      <c r="D20" s="19">
        <v>3.2140475000000013E-6</v>
      </c>
      <c r="E20" s="19">
        <v>3.2793599999999979E-6</v>
      </c>
      <c r="F20" s="19">
        <v>3.3186099999999997E-6</v>
      </c>
      <c r="G20" s="19">
        <v>3.2140475000000013E-6</v>
      </c>
    </row>
    <row r="21" spans="1:7" x14ac:dyDescent="0.25">
      <c r="A21" s="3" t="s">
        <v>20</v>
      </c>
      <c r="B21" s="19">
        <v>3.2613598571428574E-6</v>
      </c>
      <c r="C21" s="19">
        <v>3.3742344642857134E-6</v>
      </c>
      <c r="D21" s="19">
        <v>3.169860321428574E-6</v>
      </c>
      <c r="E21" s="19">
        <v>3.2613598571428574E-6</v>
      </c>
      <c r="F21" s="19">
        <v>3.3742344642857134E-6</v>
      </c>
      <c r="G21" s="19">
        <v>3.169860321428574E-6</v>
      </c>
    </row>
    <row r="22" spans="1:7" x14ac:dyDescent="0.25">
      <c r="A22" s="3" t="s">
        <v>21</v>
      </c>
      <c r="B22" s="19">
        <v>3.2653599999999994E-6</v>
      </c>
      <c r="C22" s="19">
        <v>3.3954836428571432E-6</v>
      </c>
      <c r="D22" s="19">
        <v>3.223859607142849E-6</v>
      </c>
      <c r="E22" s="19">
        <v>3.2653599999999994E-6</v>
      </c>
      <c r="F22" s="19">
        <v>3.3954836428571432E-6</v>
      </c>
      <c r="G22" s="19">
        <v>3.223859607142849E-6</v>
      </c>
    </row>
    <row r="23" spans="1:7" x14ac:dyDescent="0.25">
      <c r="A23" s="3" t="s">
        <v>22</v>
      </c>
      <c r="B23" s="19">
        <v>3.3216725000000001E-6</v>
      </c>
      <c r="C23" s="19">
        <v>3.3656719285714263E-6</v>
      </c>
      <c r="D23" s="19">
        <v>3.2788599999999985E-6</v>
      </c>
      <c r="E23" s="19">
        <v>3.3216725000000001E-6</v>
      </c>
      <c r="F23" s="19">
        <v>3.3656719285714263E-6</v>
      </c>
      <c r="G23" s="19">
        <v>3.2788599999999985E-6</v>
      </c>
    </row>
    <row r="24" spans="1:7" x14ac:dyDescent="0.25">
      <c r="A24" s="3" t="s">
        <v>23</v>
      </c>
      <c r="B24" s="19">
        <v>3.2950474999999993E-6</v>
      </c>
      <c r="C24" s="19">
        <v>3.3800476428571411E-6</v>
      </c>
      <c r="D24" s="19">
        <v>3.1873604285714243E-6</v>
      </c>
      <c r="E24" s="19">
        <v>3.2950474999999993E-6</v>
      </c>
      <c r="F24" s="19">
        <v>3.3800476428571411E-6</v>
      </c>
      <c r="G24" s="19">
        <v>3.1873604285714243E-6</v>
      </c>
    </row>
    <row r="25" spans="1:7" x14ac:dyDescent="0.25">
      <c r="A25" s="3" t="s">
        <v>24</v>
      </c>
      <c r="B25" s="19">
        <v>3.2445474642857079E-6</v>
      </c>
      <c r="C25" s="19">
        <v>3.3461099999999982E-6</v>
      </c>
      <c r="D25" s="19">
        <v>2.8794869999999991E-6</v>
      </c>
      <c r="E25" s="19">
        <v>3.2445474642857079E-6</v>
      </c>
      <c r="F25" s="19">
        <v>3.3461099999999982E-6</v>
      </c>
      <c r="G25" s="19">
        <v>2.8794869999999991E-6</v>
      </c>
    </row>
    <row r="26" spans="1:7" x14ac:dyDescent="0.25">
      <c r="A26" s="3" t="s">
        <v>25</v>
      </c>
      <c r="B26" s="19">
        <v>3.2696724999999919E-6</v>
      </c>
      <c r="C26" s="19">
        <v>3.3419850714285717E-6</v>
      </c>
      <c r="D26" s="19">
        <v>3.2045473571428569E-6</v>
      </c>
      <c r="E26" s="19">
        <v>3.2696724999999919E-6</v>
      </c>
      <c r="F26" s="19">
        <v>3.3419850714285717E-6</v>
      </c>
      <c r="G26" s="19">
        <v>3.2045473571428569E-6</v>
      </c>
    </row>
    <row r="27" spans="1:7" x14ac:dyDescent="0.25">
      <c r="A27" s="3" t="s">
        <v>26</v>
      </c>
      <c r="B27" s="19">
        <v>3.3836091071428591E-6</v>
      </c>
      <c r="C27" s="19">
        <v>3.3937341428571344E-6</v>
      </c>
      <c r="D27" s="19">
        <v>3.2104224285714244E-6</v>
      </c>
      <c r="E27" s="19">
        <v>3.3836091071428591E-6</v>
      </c>
      <c r="F27" s="19">
        <v>3.3937341428571344E-6</v>
      </c>
      <c r="G27" s="19">
        <v>3.2104224285714244E-6</v>
      </c>
    </row>
    <row r="28" spans="1:7" x14ac:dyDescent="0.25">
      <c r="A28" s="3" t="s">
        <v>27</v>
      </c>
      <c r="B28" s="19">
        <v>3.0933604999999913E-6</v>
      </c>
      <c r="C28" s="19">
        <v>3.1702979999999961E-6</v>
      </c>
      <c r="D28" s="19">
        <v>3.0891109999999978E-6</v>
      </c>
      <c r="E28" s="19">
        <v>3.0933604999999913E-6</v>
      </c>
      <c r="F28" s="19">
        <v>3.1702979999999961E-6</v>
      </c>
      <c r="G28" s="19">
        <v>3.0891109999999978E-6</v>
      </c>
    </row>
    <row r="29" spans="1:7" x14ac:dyDescent="0.25">
      <c r="A29" s="3" t="s">
        <v>28</v>
      </c>
      <c r="B29" s="19">
        <v>3.260860000000001E-6</v>
      </c>
      <c r="C29" s="19">
        <v>3.3952339285714291E-6</v>
      </c>
      <c r="D29" s="19">
        <v>3.1919856071428543E-6</v>
      </c>
      <c r="E29" s="19">
        <v>3.260860000000001E-6</v>
      </c>
      <c r="F29" s="19">
        <v>3.3952339285714291E-6</v>
      </c>
      <c r="G29" s="19">
        <v>3.1919856071428543E-6</v>
      </c>
    </row>
    <row r="30" spans="1:7" x14ac:dyDescent="0.25">
      <c r="A30" s="3" t="s">
        <v>29</v>
      </c>
      <c r="B30" s="19">
        <v>3.267609999999998E-6</v>
      </c>
      <c r="C30" s="19">
        <v>3.3849841785714285E-6</v>
      </c>
      <c r="D30" s="19">
        <v>3.3469846071428572E-6</v>
      </c>
      <c r="E30" s="19">
        <v>3.267609999999998E-6</v>
      </c>
      <c r="F30" s="19">
        <v>3.3849841785714285E-6</v>
      </c>
      <c r="G30" s="19">
        <v>3.3469846071428572E-6</v>
      </c>
    </row>
    <row r="31" spans="1:7" x14ac:dyDescent="0.25">
      <c r="A31" s="3" t="s">
        <v>30</v>
      </c>
      <c r="B31" s="19">
        <v>3.43548414285714E-6</v>
      </c>
      <c r="C31" s="19">
        <v>3.3326097500000009E-6</v>
      </c>
      <c r="D31" s="19">
        <v>2.6931124999999997E-6</v>
      </c>
      <c r="E31" s="19">
        <v>3.43548414285714E-6</v>
      </c>
      <c r="F31" s="19">
        <v>3.3326097500000009E-6</v>
      </c>
      <c r="G31" s="19">
        <v>2.6931124999999997E-6</v>
      </c>
    </row>
    <row r="32" spans="1:7" x14ac:dyDescent="0.25">
      <c r="A32" s="3" t="s">
        <v>31</v>
      </c>
      <c r="B32" s="19">
        <v>3.2110473571428568E-6</v>
      </c>
      <c r="C32" s="19">
        <v>3.333547214285713E-6</v>
      </c>
      <c r="D32" s="19">
        <v>3.2016099285714292E-6</v>
      </c>
      <c r="E32" s="19">
        <v>3.2110473571428568E-6</v>
      </c>
      <c r="F32" s="19">
        <v>3.333547214285713E-6</v>
      </c>
      <c r="G32" s="19">
        <v>3.2016099285714292E-6</v>
      </c>
    </row>
    <row r="33" spans="1:7" x14ac:dyDescent="0.25">
      <c r="A33" s="3" t="s">
        <v>32</v>
      </c>
      <c r="B33" s="19">
        <v>3.3607347142857142E-6</v>
      </c>
      <c r="C33" s="19">
        <v>3.3100474999999983E-6</v>
      </c>
      <c r="D33" s="19">
        <v>3.2045472499999963E-6</v>
      </c>
      <c r="E33" s="19">
        <v>3.3607347142857142E-6</v>
      </c>
      <c r="F33" s="19">
        <v>3.3100474999999983E-6</v>
      </c>
      <c r="G33" s="19">
        <v>3.2045472499999963E-6</v>
      </c>
    </row>
    <row r="34" spans="1:7" x14ac:dyDescent="0.25">
      <c r="A34" s="3" t="s">
        <v>33</v>
      </c>
      <c r="B34" s="19">
        <v>3.3493591071428568E-6</v>
      </c>
      <c r="C34" s="19">
        <v>3.3041724999999935E-6</v>
      </c>
      <c r="D34" s="19">
        <v>3.2045477499999972E-6</v>
      </c>
      <c r="E34" s="19">
        <v>3.3493591071428568E-6</v>
      </c>
      <c r="F34" s="19">
        <v>3.3041724999999935E-6</v>
      </c>
      <c r="G34" s="19">
        <v>3.2045477499999972E-6</v>
      </c>
    </row>
    <row r="35" spans="1:7" x14ac:dyDescent="0.25">
      <c r="A35" s="3" t="s">
        <v>34</v>
      </c>
      <c r="B35" s="19">
        <v>3.2654850000000006E-6</v>
      </c>
      <c r="C35" s="19">
        <v>3.3752971428571445E-6</v>
      </c>
      <c r="D35" s="19">
        <v>3.2096096071428538E-6</v>
      </c>
      <c r="E35" s="19">
        <v>3.2654850000000006E-6</v>
      </c>
      <c r="F35" s="19">
        <v>3.3752971428571445E-6</v>
      </c>
      <c r="G35" s="19">
        <v>3.2096096071428538E-6</v>
      </c>
    </row>
    <row r="36" spans="1:7" x14ac:dyDescent="0.25">
      <c r="A36" s="3" t="s">
        <v>36</v>
      </c>
      <c r="B36" s="19">
        <v>3.242547499999999E-6</v>
      </c>
      <c r="C36" s="19">
        <v>3.3706720714285726E-6</v>
      </c>
      <c r="D36" s="19">
        <v>3.0609858571428519E-6</v>
      </c>
      <c r="E36" s="19">
        <v>3.242547499999999E-6</v>
      </c>
      <c r="F36" s="19">
        <v>3.3706720714285726E-6</v>
      </c>
      <c r="G36" s="19">
        <v>3.0609858571428519E-6</v>
      </c>
    </row>
    <row r="37" spans="1:7" x14ac:dyDescent="0.25">
      <c r="A37" s="3" t="s">
        <v>37</v>
      </c>
      <c r="B37" s="19">
        <v>3.3038599999999949E-6</v>
      </c>
      <c r="C37" s="19">
        <v>3.3080474999999994E-6</v>
      </c>
      <c r="D37" s="19">
        <v>3.2194227857142809E-6</v>
      </c>
      <c r="E37" s="19">
        <v>3.3038599999999949E-6</v>
      </c>
      <c r="F37" s="19">
        <v>3.3080474999999994E-6</v>
      </c>
      <c r="G37" s="19">
        <v>3.2194227857142809E-6</v>
      </c>
    </row>
    <row r="38" spans="1:7" x14ac:dyDescent="0.25">
      <c r="A38" s="3" t="s">
        <v>38</v>
      </c>
      <c r="B38" s="19">
        <v>3.3497973214285695E-6</v>
      </c>
      <c r="C38" s="19">
        <v>3.3404850000000015E-6</v>
      </c>
      <c r="D38" s="19">
        <v>3.2672972857142858E-6</v>
      </c>
      <c r="E38" s="19">
        <v>3.3497973214285695E-6</v>
      </c>
      <c r="F38" s="19">
        <v>3.3404850000000015E-6</v>
      </c>
      <c r="G38" s="19">
        <v>3.2672972857142858E-6</v>
      </c>
    </row>
    <row r="39" spans="1:7" x14ac:dyDescent="0.25">
      <c r="A39" s="3" t="s">
        <v>39</v>
      </c>
      <c r="B39" s="19">
        <v>3.1684223928571388E-6</v>
      </c>
      <c r="C39" s="19">
        <v>3.175923E-6</v>
      </c>
      <c r="D39" s="19">
        <v>3.178485142857143E-6</v>
      </c>
      <c r="E39" s="19">
        <v>3.1684223928571388E-6</v>
      </c>
      <c r="F39" s="19">
        <v>3.175923E-6</v>
      </c>
      <c r="G39" s="19">
        <v>3.178485142857143E-6</v>
      </c>
    </row>
    <row r="40" spans="1:7" x14ac:dyDescent="0.25">
      <c r="A40" s="3" t="s">
        <v>40</v>
      </c>
      <c r="B40" s="19">
        <v>3.2739224999999962E-6</v>
      </c>
      <c r="C40" s="19">
        <v>3.3747336428571392E-6</v>
      </c>
      <c r="D40" s="19">
        <v>3.1693602142857139E-6</v>
      </c>
      <c r="E40" s="19">
        <v>3.2739224999999962E-6</v>
      </c>
      <c r="F40" s="19">
        <v>3.3747336428571392E-6</v>
      </c>
      <c r="G40" s="19">
        <v>3.1693602142857139E-6</v>
      </c>
    </row>
    <row r="41" spans="1:7" x14ac:dyDescent="0.25">
      <c r="A41" s="3" t="s">
        <v>41</v>
      </c>
      <c r="B41" s="19">
        <v>3.2888600000000014E-6</v>
      </c>
      <c r="C41" s="19">
        <v>3.4767339642857144E-6</v>
      </c>
      <c r="D41" s="19">
        <v>3.0400485357142873E-6</v>
      </c>
      <c r="E41" s="19">
        <v>3.2888600000000014E-6</v>
      </c>
      <c r="F41" s="19">
        <v>3.4767339642857144E-6</v>
      </c>
      <c r="G41" s="19">
        <v>3.0400485357142873E-6</v>
      </c>
    </row>
    <row r="42" spans="1:7" x14ac:dyDescent="0.25">
      <c r="A42" s="3" t="s">
        <v>42</v>
      </c>
      <c r="B42" s="19">
        <v>3.3990463214285696E-6</v>
      </c>
      <c r="C42" s="19">
        <v>3.5164214999999995E-6</v>
      </c>
      <c r="D42" s="19">
        <v>2.8291118571428575E-6</v>
      </c>
      <c r="E42" s="19">
        <v>3.3990463214285696E-6</v>
      </c>
      <c r="F42" s="19">
        <v>3.5164214999999995E-6</v>
      </c>
      <c r="G42" s="19">
        <v>2.8291118571428575E-6</v>
      </c>
    </row>
    <row r="43" spans="1:7" x14ac:dyDescent="0.25">
      <c r="A43" s="3" t="s">
        <v>43</v>
      </c>
      <c r="B43" s="19">
        <v>3.2721099999999998E-6</v>
      </c>
      <c r="C43" s="19">
        <v>3.307234999999993E-6</v>
      </c>
      <c r="D43" s="19">
        <v>3.1861104999999948E-6</v>
      </c>
      <c r="E43" s="19">
        <v>3.2721099999999998E-6</v>
      </c>
      <c r="F43" s="19">
        <v>3.307234999999993E-6</v>
      </c>
      <c r="G43" s="19">
        <v>3.1861104999999948E-6</v>
      </c>
    </row>
    <row r="44" spans="1:7" x14ac:dyDescent="0.25">
      <c r="A44" s="3" t="s">
        <v>44</v>
      </c>
      <c r="B44" s="19">
        <v>3.2827975000000012E-6</v>
      </c>
      <c r="C44" s="19">
        <v>3.3065474999999983E-6</v>
      </c>
      <c r="D44" s="19">
        <v>3.1513605357142848E-6</v>
      </c>
      <c r="E44" s="19">
        <v>3.2827975000000012E-6</v>
      </c>
      <c r="F44" s="19">
        <v>3.3065474999999983E-6</v>
      </c>
      <c r="G44" s="19">
        <v>3.1513605357142848E-6</v>
      </c>
    </row>
    <row r="45" spans="1:7" x14ac:dyDescent="0.25">
      <c r="A45" s="3" t="s">
        <v>45</v>
      </c>
      <c r="B45" s="19">
        <v>3.2856099999999994E-6</v>
      </c>
      <c r="C45" s="19">
        <v>3.3101099999999972E-6</v>
      </c>
      <c r="D45" s="19">
        <v>3.1748601071428539E-6</v>
      </c>
      <c r="E45" s="19">
        <v>3.2856099999999994E-6</v>
      </c>
      <c r="F45" s="19">
        <v>3.3101099999999972E-6</v>
      </c>
      <c r="G45" s="19">
        <v>3.1748601071428539E-6</v>
      </c>
    </row>
    <row r="46" spans="1:7" x14ac:dyDescent="0.25">
      <c r="A46" s="3" t="s">
        <v>46</v>
      </c>
      <c r="B46" s="19">
        <v>3.2661100000000002E-6</v>
      </c>
      <c r="C46" s="19">
        <v>3.351047499999998E-6</v>
      </c>
      <c r="D46" s="19">
        <v>3.1257354999999962E-6</v>
      </c>
      <c r="E46" s="19">
        <v>3.2661100000000002E-6</v>
      </c>
      <c r="F46" s="19">
        <v>3.351047499999998E-6</v>
      </c>
      <c r="G46" s="19">
        <v>3.1257354999999962E-6</v>
      </c>
    </row>
    <row r="47" spans="1:7" x14ac:dyDescent="0.25">
      <c r="A47" s="3" t="s">
        <v>47</v>
      </c>
      <c r="B47" s="19">
        <v>3.2507347499999984E-6</v>
      </c>
      <c r="C47" s="19">
        <v>3.2964225000000002E-6</v>
      </c>
      <c r="D47" s="19">
        <v>3.2059227857142873E-6</v>
      </c>
      <c r="E47" s="19">
        <v>3.2507347499999984E-6</v>
      </c>
      <c r="F47" s="19">
        <v>3.2964225000000002E-6</v>
      </c>
      <c r="G47" s="19">
        <v>3.2059227857142873E-6</v>
      </c>
    </row>
    <row r="48" spans="1:7" x14ac:dyDescent="0.25">
      <c r="A48" s="3" t="s">
        <v>48</v>
      </c>
      <c r="B48" s="19">
        <v>3.3051100000000002E-6</v>
      </c>
      <c r="C48" s="19">
        <v>3.3108599999999959E-6</v>
      </c>
      <c r="D48" s="19">
        <v>3.2199224642857009E-6</v>
      </c>
      <c r="E48" s="19">
        <v>3.3051100000000002E-6</v>
      </c>
      <c r="F48" s="19">
        <v>3.3108599999999959E-6</v>
      </c>
      <c r="G48" s="19">
        <v>3.2199224642857009E-6</v>
      </c>
    </row>
    <row r="49" spans="1:7" x14ac:dyDescent="0.25">
      <c r="A49" s="3" t="s">
        <v>49</v>
      </c>
      <c r="B49" s="19">
        <v>3.250609821428568E-6</v>
      </c>
      <c r="C49" s="19">
        <v>3.2571725000000005E-6</v>
      </c>
      <c r="D49" s="19">
        <v>3.2463601071428557E-6</v>
      </c>
      <c r="E49" s="19">
        <v>3.250609821428568E-6</v>
      </c>
      <c r="F49" s="19">
        <v>3.2571725000000005E-6</v>
      </c>
      <c r="G49" s="19">
        <v>3.2463601071428557E-6</v>
      </c>
    </row>
    <row r="50" spans="1:7" x14ac:dyDescent="0.25">
      <c r="A50" s="3" t="s">
        <v>51</v>
      </c>
      <c r="B50" s="19">
        <v>3.0746109999999969E-6</v>
      </c>
      <c r="C50" s="19">
        <v>3.1402983928571392E-6</v>
      </c>
      <c r="D50" s="19">
        <v>3.1285485E-6</v>
      </c>
      <c r="E50" s="19">
        <v>3.0746109999999969E-6</v>
      </c>
      <c r="F50" s="19">
        <v>3.1402983928571392E-6</v>
      </c>
      <c r="G50" s="19">
        <v>3.1285485E-6</v>
      </c>
    </row>
    <row r="51" spans="1:7" x14ac:dyDescent="0.25">
      <c r="A51" s="3" t="s">
        <v>52</v>
      </c>
      <c r="B51" s="19">
        <v>3.2975474999999984E-6</v>
      </c>
      <c r="C51" s="19">
        <v>3.3969213928571433E-6</v>
      </c>
      <c r="D51" s="19">
        <v>2.5828003571428576E-6</v>
      </c>
      <c r="E51" s="19">
        <v>3.2975474999999984E-6</v>
      </c>
      <c r="F51" s="19">
        <v>3.3969213928571433E-6</v>
      </c>
      <c r="G51" s="19">
        <v>2.5828003571428576E-6</v>
      </c>
    </row>
    <row r="52" spans="1:7" x14ac:dyDescent="0.25">
      <c r="A52" s="3" t="s">
        <v>53</v>
      </c>
      <c r="B52" s="19">
        <v>3.3092349999999999E-6</v>
      </c>
      <c r="C52" s="19">
        <v>3.4596714999999954E-6</v>
      </c>
      <c r="D52" s="19">
        <v>3.3409849999999946E-6</v>
      </c>
      <c r="E52" s="19">
        <v>3.3092349999999999E-6</v>
      </c>
      <c r="F52" s="19">
        <v>3.4596714999999954E-6</v>
      </c>
      <c r="G52" s="19">
        <v>3.3409849999999946E-6</v>
      </c>
    </row>
    <row r="53" spans="1:7" x14ac:dyDescent="0.25">
      <c r="A53" s="3" t="s">
        <v>54</v>
      </c>
      <c r="B53" s="19">
        <v>3.399796285714286E-6</v>
      </c>
      <c r="C53" s="19">
        <v>3.5011714999999983E-6</v>
      </c>
      <c r="D53" s="19">
        <v>2.8015491428571431E-6</v>
      </c>
      <c r="E53" s="19">
        <v>3.399796285714286E-6</v>
      </c>
      <c r="F53" s="19">
        <v>3.5011714999999983E-6</v>
      </c>
      <c r="G53" s="19">
        <v>2.8015491428571431E-6</v>
      </c>
    </row>
    <row r="54" spans="1:7" x14ac:dyDescent="0.25">
      <c r="A54" s="3" t="s">
        <v>55</v>
      </c>
      <c r="B54" s="19">
        <v>3.2726724999999998E-6</v>
      </c>
      <c r="C54" s="19">
        <v>3.2381725000000004E-6</v>
      </c>
      <c r="D54" s="19">
        <v>3.1876100714285686E-6</v>
      </c>
      <c r="E54" s="19">
        <v>3.2726724999999998E-6</v>
      </c>
      <c r="F54" s="19">
        <v>3.2381725000000004E-6</v>
      </c>
      <c r="G54" s="19">
        <v>3.1876100714285686E-6</v>
      </c>
    </row>
    <row r="55" spans="1:7" x14ac:dyDescent="0.25">
      <c r="A55" s="3" t="s">
        <v>56</v>
      </c>
      <c r="B55" s="19">
        <v>3.298297499999995E-6</v>
      </c>
      <c r="C55" s="19">
        <v>3.3337349285714283E-6</v>
      </c>
      <c r="D55" s="19">
        <v>3.1936103214285714E-6</v>
      </c>
      <c r="E55" s="19">
        <v>3.298297499999995E-6</v>
      </c>
      <c r="F55" s="19">
        <v>3.3337349285714283E-6</v>
      </c>
      <c r="G55" s="19">
        <v>3.1936103214285714E-6</v>
      </c>
    </row>
    <row r="56" spans="1:7" x14ac:dyDescent="0.25">
      <c r="A56" s="3" t="s">
        <v>57</v>
      </c>
      <c r="B56" s="19">
        <v>3.2109223214285665E-6</v>
      </c>
      <c r="C56" s="19">
        <v>3.3569850357142858E-6</v>
      </c>
      <c r="D56" s="19">
        <v>3.1827360000000027E-6</v>
      </c>
      <c r="E56" s="19">
        <v>3.2109223214285665E-6</v>
      </c>
      <c r="F56" s="19">
        <v>3.3569850357142858E-6</v>
      </c>
      <c r="G56" s="19">
        <v>3.1827360000000027E-6</v>
      </c>
    </row>
    <row r="57" spans="1:7" x14ac:dyDescent="0.25">
      <c r="A57" s="3" t="s">
        <v>59</v>
      </c>
      <c r="B57" s="19">
        <v>3.2621723571428528E-6</v>
      </c>
      <c r="C57" s="19">
        <v>3.310172499999996E-6</v>
      </c>
      <c r="D57" s="19">
        <v>3.2024846785714287E-6</v>
      </c>
      <c r="E57" s="19">
        <v>3.2621723571428528E-6</v>
      </c>
      <c r="F57" s="19">
        <v>3.310172499999996E-6</v>
      </c>
      <c r="G57" s="19">
        <v>3.2024846785714287E-6</v>
      </c>
    </row>
    <row r="58" spans="1:7" x14ac:dyDescent="0.25">
      <c r="A58" s="3" t="s">
        <v>60</v>
      </c>
      <c r="B58" s="19">
        <v>3.2997349999999922E-6</v>
      </c>
      <c r="C58" s="19">
        <v>3.337422499999991E-6</v>
      </c>
      <c r="D58" s="19">
        <v>3.2366097857142833E-6</v>
      </c>
      <c r="E58" s="19">
        <v>3.2997349999999922E-6</v>
      </c>
      <c r="F58" s="19">
        <v>3.337422499999991E-6</v>
      </c>
      <c r="G58" s="19">
        <v>3.2366097857142833E-6</v>
      </c>
    </row>
    <row r="59" spans="1:7" x14ac:dyDescent="0.25">
      <c r="A59" s="3" t="s">
        <v>61</v>
      </c>
      <c r="B59" s="19">
        <v>3.3129849999999984E-6</v>
      </c>
      <c r="C59" s="19">
        <v>3.4014839642857125E-6</v>
      </c>
      <c r="D59" s="19">
        <v>3.1615473214285705E-6</v>
      </c>
      <c r="E59" s="19">
        <v>3.3129849999999984E-6</v>
      </c>
      <c r="F59" s="19">
        <v>3.4014839642857125E-6</v>
      </c>
      <c r="G59" s="19">
        <v>3.1615473214285705E-6</v>
      </c>
    </row>
    <row r="60" spans="1:7" x14ac:dyDescent="0.25">
      <c r="A60" s="3" t="s">
        <v>62</v>
      </c>
      <c r="B60" s="19">
        <v>3.2958600000000024E-6</v>
      </c>
      <c r="C60" s="19">
        <v>3.4064213214285731E-6</v>
      </c>
      <c r="D60" s="19">
        <v>3.2444850714285696E-6</v>
      </c>
      <c r="E60" s="19">
        <v>3.2958600000000024E-6</v>
      </c>
      <c r="F60" s="19">
        <v>3.4064213214285731E-6</v>
      </c>
      <c r="G60" s="19">
        <v>3.2444850714285696E-6</v>
      </c>
    </row>
    <row r="61" spans="1:7" x14ac:dyDescent="0.25">
      <c r="A61" s="3" t="s">
        <v>63</v>
      </c>
      <c r="B61" s="19">
        <v>3.1819851071428551E-6</v>
      </c>
      <c r="C61" s="19">
        <v>3.2024854999999997E-6</v>
      </c>
      <c r="D61" s="19">
        <v>3.1048609285714286E-6</v>
      </c>
      <c r="E61" s="19">
        <v>3.1819851071428551E-6</v>
      </c>
      <c r="F61" s="19">
        <v>3.2024854999999997E-6</v>
      </c>
      <c r="G61" s="19">
        <v>3.1048609285714286E-6</v>
      </c>
    </row>
    <row r="62" spans="1:7" x14ac:dyDescent="0.25">
      <c r="A62" s="3" t="s">
        <v>64</v>
      </c>
      <c r="B62" s="19">
        <v>3.2860474999999961E-6</v>
      </c>
      <c r="C62" s="19">
        <v>3.468608999999993E-6</v>
      </c>
      <c r="D62" s="19">
        <v>3.1774222142857112E-6</v>
      </c>
      <c r="E62" s="19">
        <v>3.2860474999999961E-6</v>
      </c>
      <c r="F62" s="19">
        <v>3.468608999999993E-6</v>
      </c>
      <c r="G62" s="19">
        <v>3.1774222142857112E-6</v>
      </c>
    </row>
    <row r="63" spans="1:7" x14ac:dyDescent="0.25">
      <c r="A63" s="3" t="s">
        <v>65</v>
      </c>
      <c r="B63" s="19">
        <v>3.291485E-6</v>
      </c>
      <c r="C63" s="19">
        <v>3.4051097499999985E-6</v>
      </c>
      <c r="D63" s="19">
        <v>3.1611726071428548E-6</v>
      </c>
      <c r="E63" s="19">
        <v>3.291485E-6</v>
      </c>
      <c r="F63" s="19">
        <v>3.4051097499999985E-6</v>
      </c>
      <c r="G63" s="19">
        <v>3.1611726071428548E-6</v>
      </c>
    </row>
    <row r="64" spans="1:7" x14ac:dyDescent="0.25">
      <c r="A64" s="3" t="s">
        <v>66</v>
      </c>
      <c r="B64" s="19">
        <v>3.4281711071428538E-6</v>
      </c>
      <c r="C64" s="19">
        <v>3.5887335357142849E-6</v>
      </c>
      <c r="D64" s="19">
        <v>2.8667368214285712E-6</v>
      </c>
      <c r="E64" s="19">
        <v>3.4281711071428538E-6</v>
      </c>
      <c r="F64" s="19">
        <v>3.5887335357142849E-6</v>
      </c>
      <c r="G64" s="19">
        <v>2.8667368214285712E-6</v>
      </c>
    </row>
    <row r="65" spans="1:7" x14ac:dyDescent="0.25">
      <c r="A65" s="3" t="s">
        <v>67</v>
      </c>
      <c r="B65" s="19">
        <v>3.2156100357142773E-6</v>
      </c>
      <c r="C65" s="19">
        <v>3.3636716071428522E-6</v>
      </c>
      <c r="D65" s="19">
        <v>3.1924856785714235E-6</v>
      </c>
      <c r="E65" s="19">
        <v>3.2156100357142773E-6</v>
      </c>
      <c r="F65" s="19">
        <v>3.3636716071428522E-6</v>
      </c>
      <c r="G65" s="19">
        <v>3.1924856785714235E-6</v>
      </c>
    </row>
    <row r="66" spans="1:7" x14ac:dyDescent="0.25">
      <c r="A66" s="3" t="s">
        <v>68</v>
      </c>
      <c r="B66" s="19">
        <v>3.3002349999999971E-6</v>
      </c>
      <c r="C66" s="19">
        <v>3.3458597142857091E-6</v>
      </c>
      <c r="D66" s="19">
        <v>3.1912352499999998E-6</v>
      </c>
      <c r="E66" s="19">
        <v>3.3002349999999971E-6</v>
      </c>
      <c r="F66" s="19">
        <v>3.3458597142857091E-6</v>
      </c>
      <c r="G66" s="19">
        <v>3.1912352499999998E-6</v>
      </c>
    </row>
    <row r="67" spans="1:7" x14ac:dyDescent="0.25">
      <c r="A67" s="3" t="s">
        <v>69</v>
      </c>
      <c r="B67" s="19">
        <v>3.2289226785714296E-6</v>
      </c>
      <c r="C67" s="19">
        <v>3.3713593928571411E-6</v>
      </c>
      <c r="D67" s="19">
        <v>3.2053600000000004E-6</v>
      </c>
      <c r="E67" s="19">
        <v>3.2289226785714296E-6</v>
      </c>
      <c r="F67" s="19">
        <v>3.3713593928571411E-6</v>
      </c>
      <c r="G67" s="19">
        <v>3.2053600000000004E-6</v>
      </c>
    </row>
    <row r="68" spans="1:7" x14ac:dyDescent="0.25">
      <c r="A68" s="3" t="s">
        <v>70</v>
      </c>
      <c r="B68" s="19">
        <v>3.2204225E-6</v>
      </c>
      <c r="C68" s="19">
        <v>3.3354224999999997E-6</v>
      </c>
      <c r="D68" s="19">
        <v>3.1773600357142811E-6</v>
      </c>
      <c r="E68" s="19">
        <v>3.2204225E-6</v>
      </c>
      <c r="F68" s="19">
        <v>3.3354224999999997E-6</v>
      </c>
      <c r="G68" s="19">
        <v>3.1773600357142811E-6</v>
      </c>
    </row>
    <row r="69" spans="1:7" x14ac:dyDescent="0.25">
      <c r="A69" s="3" t="s">
        <v>71</v>
      </c>
      <c r="B69" s="19">
        <v>3.2772349999999971E-6</v>
      </c>
      <c r="C69" s="19">
        <v>3.2546099999999949E-6</v>
      </c>
      <c r="D69" s="19">
        <v>3.1769223571428535E-6</v>
      </c>
      <c r="E69" s="19">
        <v>3.2772349999999971E-6</v>
      </c>
      <c r="F69" s="19">
        <v>3.2546099999999949E-6</v>
      </c>
      <c r="G69" s="19">
        <v>3.1769223571428535E-6</v>
      </c>
    </row>
    <row r="70" spans="1:7" x14ac:dyDescent="0.25">
      <c r="A70" s="3" t="s">
        <v>73</v>
      </c>
      <c r="B70" s="19">
        <v>3.3209850000000003E-6</v>
      </c>
      <c r="C70" s="19">
        <v>3.3377349999999946E-6</v>
      </c>
      <c r="D70" s="19">
        <v>3.1704229999999997E-6</v>
      </c>
      <c r="E70" s="19">
        <v>3.3209850000000003E-6</v>
      </c>
      <c r="F70" s="19">
        <v>3.3377349999999946E-6</v>
      </c>
      <c r="G70" s="19">
        <v>3.1704229999999997E-6</v>
      </c>
    </row>
    <row r="71" spans="1:7" x14ac:dyDescent="0.25">
      <c r="A71" s="3" t="s">
        <v>74</v>
      </c>
      <c r="B71" s="19">
        <v>3.2841100000000003E-6</v>
      </c>
      <c r="C71" s="19">
        <v>3.3683597142857144E-6</v>
      </c>
      <c r="D71" s="19">
        <v>3.1573604999999952E-6</v>
      </c>
      <c r="E71" s="19">
        <v>3.2841100000000003E-6</v>
      </c>
      <c r="F71" s="19">
        <v>3.3683597142857144E-6</v>
      </c>
      <c r="G71" s="19">
        <v>3.1573604999999952E-6</v>
      </c>
    </row>
    <row r="72" spans="1:7" x14ac:dyDescent="0.25">
      <c r="A72" s="3" t="s">
        <v>75</v>
      </c>
      <c r="B72" s="19">
        <v>3.1306103214285726E-6</v>
      </c>
      <c r="C72" s="19">
        <v>3.2035478928571376E-6</v>
      </c>
      <c r="D72" s="19">
        <v>3.1749853214285725E-6</v>
      </c>
      <c r="E72" s="19">
        <v>3.1306103214285726E-6</v>
      </c>
      <c r="F72" s="19">
        <v>3.2035478928571376E-6</v>
      </c>
      <c r="G72" s="19">
        <v>3.1749853214285725E-6</v>
      </c>
    </row>
    <row r="73" spans="1:7" x14ac:dyDescent="0.25">
      <c r="A73" s="3" t="s">
        <v>76</v>
      </c>
      <c r="B73" s="19">
        <v>3.412108678571426E-6</v>
      </c>
      <c r="C73" s="19">
        <v>3.4114844285714285E-6</v>
      </c>
      <c r="D73" s="19">
        <v>2.4390515000000012E-6</v>
      </c>
      <c r="E73" s="19">
        <v>3.412108678571426E-6</v>
      </c>
      <c r="F73" s="19">
        <v>3.4114844285714285E-6</v>
      </c>
      <c r="G73" s="19">
        <v>2.4390515000000012E-6</v>
      </c>
    </row>
    <row r="74" spans="1:7" x14ac:dyDescent="0.25">
      <c r="A74" s="3" t="s">
        <v>77</v>
      </c>
      <c r="B74" s="19">
        <v>3.237235E-6</v>
      </c>
      <c r="C74" s="19">
        <v>3.5342339999999971E-6</v>
      </c>
      <c r="D74" s="19">
        <v>3.1494232142857148E-6</v>
      </c>
      <c r="E74" s="19">
        <v>3.237235E-6</v>
      </c>
      <c r="F74" s="19">
        <v>3.5342339999999971E-6</v>
      </c>
      <c r="G74" s="19">
        <v>3.1494232142857148E-6</v>
      </c>
    </row>
    <row r="75" spans="1:7" x14ac:dyDescent="0.25">
      <c r="A75" s="3" t="s">
        <v>78</v>
      </c>
      <c r="B75" s="19">
        <v>3.3806721071428574E-6</v>
      </c>
      <c r="C75" s="19">
        <v>3.313922499999995E-6</v>
      </c>
      <c r="D75" s="19">
        <v>2.9603608571428575E-6</v>
      </c>
      <c r="E75" s="19">
        <v>3.3806721071428574E-6</v>
      </c>
      <c r="F75" s="19">
        <v>3.313922499999995E-6</v>
      </c>
      <c r="G75" s="19">
        <v>2.9603608571428575E-6</v>
      </c>
    </row>
    <row r="76" spans="1:7" x14ac:dyDescent="0.25">
      <c r="A76" s="3" t="s">
        <v>79</v>
      </c>
      <c r="B76" s="19">
        <v>3.2409847499999974E-6</v>
      </c>
      <c r="C76" s="19">
        <v>3.2647974999999999E-6</v>
      </c>
      <c r="D76" s="19">
        <v>3.1697351071428579E-6</v>
      </c>
      <c r="E76" s="19">
        <v>3.2409847499999974E-6</v>
      </c>
      <c r="F76" s="19">
        <v>3.2647974999999999E-6</v>
      </c>
      <c r="G76" s="19">
        <v>3.1697351071428579E-6</v>
      </c>
    </row>
    <row r="77" spans="1:7" x14ac:dyDescent="0.25">
      <c r="A77" s="3" t="s">
        <v>80</v>
      </c>
      <c r="B77" s="19">
        <v>3.2617349999999995E-6</v>
      </c>
      <c r="C77" s="19">
        <v>3.3667971428571339E-6</v>
      </c>
      <c r="D77" s="19">
        <v>3.1407360000000004E-6</v>
      </c>
      <c r="E77" s="19">
        <v>3.2617349999999995E-6</v>
      </c>
      <c r="F77" s="19">
        <v>3.3667971428571339E-6</v>
      </c>
      <c r="G77" s="19">
        <v>3.1407360000000004E-6</v>
      </c>
    </row>
    <row r="78" spans="1:7" x14ac:dyDescent="0.25">
      <c r="A78" s="3" t="s">
        <v>81</v>
      </c>
      <c r="B78" s="19">
        <v>3.1547986428571404E-6</v>
      </c>
      <c r="C78" s="19">
        <v>3.3517349999999991E-6</v>
      </c>
      <c r="D78" s="19">
        <v>3.1331104999999997E-6</v>
      </c>
      <c r="E78" s="19">
        <v>3.1547986428571404E-6</v>
      </c>
      <c r="F78" s="19">
        <v>3.3517349999999991E-6</v>
      </c>
      <c r="G78" s="19">
        <v>3.1331104999999997E-6</v>
      </c>
    </row>
    <row r="79" spans="1:7" x14ac:dyDescent="0.25">
      <c r="A79" s="3" t="s">
        <v>82</v>
      </c>
      <c r="B79" s="19">
        <v>3.1977973928571423E-6</v>
      </c>
      <c r="C79" s="19">
        <v>3.3517975000000001E-6</v>
      </c>
      <c r="D79" s="19">
        <v>3.0870484999999924E-6</v>
      </c>
      <c r="E79" s="19">
        <v>3.1977973928571423E-6</v>
      </c>
      <c r="F79" s="19">
        <v>3.3517975000000001E-6</v>
      </c>
      <c r="G79" s="19">
        <v>3.0870484999999924E-6</v>
      </c>
    </row>
    <row r="80" spans="1:7" x14ac:dyDescent="0.25">
      <c r="A80" s="3" t="s">
        <v>84</v>
      </c>
      <c r="B80" s="19">
        <v>3.2934224999999974E-6</v>
      </c>
      <c r="C80" s="19">
        <v>3.406046071428572E-6</v>
      </c>
      <c r="D80" s="19">
        <v>3.1837350357142853E-6</v>
      </c>
      <c r="E80" s="19">
        <v>3.2934224999999974E-6</v>
      </c>
      <c r="F80" s="19">
        <v>3.406046071428572E-6</v>
      </c>
      <c r="G80" s="19">
        <v>3.1837350357142853E-6</v>
      </c>
    </row>
    <row r="81" spans="1:7" x14ac:dyDescent="0.25">
      <c r="A81" s="3" t="s">
        <v>85</v>
      </c>
      <c r="B81" s="19">
        <v>3.2339224999999995E-6</v>
      </c>
      <c r="C81" s="19">
        <v>3.4252963571428545E-6</v>
      </c>
      <c r="D81" s="19">
        <v>3.1929227142857135E-6</v>
      </c>
      <c r="E81" s="19">
        <v>3.2339224999999995E-6</v>
      </c>
      <c r="F81" s="19">
        <v>3.4252963571428545E-6</v>
      </c>
      <c r="G81" s="19">
        <v>3.1929227142857135E-6</v>
      </c>
    </row>
    <row r="82" spans="1:7" x14ac:dyDescent="0.25">
      <c r="A82" s="3" t="s">
        <v>86</v>
      </c>
      <c r="B82" s="19">
        <v>3.3148599999999983E-6</v>
      </c>
      <c r="C82" s="19">
        <v>3.4326086071428576E-6</v>
      </c>
      <c r="D82" s="19">
        <v>3.1758605000000002E-6</v>
      </c>
      <c r="E82" s="19">
        <v>3.3148599999999983E-6</v>
      </c>
      <c r="F82" s="19">
        <v>3.4326086071428576E-6</v>
      </c>
      <c r="G82" s="19">
        <v>3.1758605000000002E-6</v>
      </c>
    </row>
    <row r="83" spans="1:7" x14ac:dyDescent="0.25">
      <c r="A83" s="3" t="s">
        <v>87</v>
      </c>
      <c r="B83" s="19">
        <v>3.1322357142857148E-6</v>
      </c>
      <c r="C83" s="19">
        <v>3.3459219285714249E-6</v>
      </c>
      <c r="D83" s="19">
        <v>3.0700485E-6</v>
      </c>
      <c r="E83" s="19">
        <v>3.1322357142857148E-6</v>
      </c>
      <c r="F83" s="19">
        <v>3.3459219285714249E-6</v>
      </c>
      <c r="G83" s="19">
        <v>3.0700485E-6</v>
      </c>
    </row>
    <row r="84" spans="1:7" x14ac:dyDescent="0.25">
      <c r="A84" s="3" t="s">
        <v>88</v>
      </c>
      <c r="B84" s="19">
        <v>3.2589224999999997E-6</v>
      </c>
      <c r="C84" s="19">
        <v>3.3867962142857097E-6</v>
      </c>
      <c r="D84" s="19">
        <v>3.2149848571428573E-6</v>
      </c>
      <c r="E84" s="19">
        <v>3.2589224999999997E-6</v>
      </c>
      <c r="F84" s="19">
        <v>3.3867962142857097E-6</v>
      </c>
      <c r="G84" s="19">
        <v>3.2149848571428573E-6</v>
      </c>
    </row>
    <row r="85" spans="1:7" x14ac:dyDescent="0.25">
      <c r="A85" s="3" t="s">
        <v>89</v>
      </c>
      <c r="B85" s="19">
        <v>3.3466095357142824E-6</v>
      </c>
      <c r="C85" s="19">
        <v>3.6999828928571469E-6</v>
      </c>
      <c r="D85" s="19">
        <v>2.461613499999998E-6</v>
      </c>
      <c r="E85" s="19">
        <v>3.3466095357142824E-6</v>
      </c>
      <c r="F85" s="19">
        <v>3.6999828928571469E-6</v>
      </c>
      <c r="G85" s="19">
        <v>2.461613499999998E-6</v>
      </c>
    </row>
    <row r="86" spans="1:7" x14ac:dyDescent="0.25">
      <c r="A86" s="3" t="s">
        <v>91</v>
      </c>
      <c r="B86" s="19">
        <v>3.2031720714285679E-6</v>
      </c>
      <c r="C86" s="19">
        <v>3.3665468571428546E-6</v>
      </c>
      <c r="D86" s="19">
        <v>3.1609859999999965E-6</v>
      </c>
      <c r="E86" s="19">
        <v>3.2031720714285679E-6</v>
      </c>
      <c r="F86" s="19">
        <v>3.3665468571428546E-6</v>
      </c>
      <c r="G86" s="19">
        <v>3.1609859999999965E-6</v>
      </c>
    </row>
    <row r="87" spans="1:7" x14ac:dyDescent="0.25">
      <c r="A87" s="3" t="s">
        <v>92</v>
      </c>
      <c r="B87" s="19">
        <v>3.2094223214285738E-6</v>
      </c>
      <c r="C87" s="19">
        <v>3.3151724999999998E-6</v>
      </c>
      <c r="D87" s="19">
        <v>3.1801730714285681E-6</v>
      </c>
      <c r="E87" s="19">
        <v>3.2094223214285738E-6</v>
      </c>
      <c r="F87" s="19">
        <v>3.3151724999999998E-6</v>
      </c>
      <c r="G87" s="19">
        <v>3.1801730714285681E-6</v>
      </c>
    </row>
    <row r="88" spans="1:7" x14ac:dyDescent="0.25">
      <c r="A88" s="3" t="s">
        <v>93</v>
      </c>
      <c r="B88" s="19">
        <v>3.270672499999995E-6</v>
      </c>
      <c r="C88" s="19">
        <v>3.300484999999993E-6</v>
      </c>
      <c r="D88" s="19">
        <v>3.1271104999999988E-6</v>
      </c>
      <c r="E88" s="19">
        <v>3.270672499999995E-6</v>
      </c>
      <c r="F88" s="19">
        <v>3.300484999999993E-6</v>
      </c>
      <c r="G88" s="19">
        <v>3.1271104999999988E-6</v>
      </c>
    </row>
    <row r="89" spans="1:7" x14ac:dyDescent="0.25">
      <c r="A89" s="3" t="s">
        <v>94</v>
      </c>
      <c r="B89" s="19">
        <v>3.2464224999999998E-6</v>
      </c>
      <c r="C89" s="19">
        <v>3.4326090000000017E-6</v>
      </c>
      <c r="D89" s="19">
        <v>3.201359642857143E-6</v>
      </c>
      <c r="E89" s="19">
        <v>3.2464224999999998E-6</v>
      </c>
      <c r="F89" s="19">
        <v>3.4326090000000017E-6</v>
      </c>
      <c r="G89" s="19">
        <v>3.201359642857143E-6</v>
      </c>
    </row>
    <row r="90" spans="1:7" x14ac:dyDescent="0.25">
      <c r="A90" s="3" t="s">
        <v>95</v>
      </c>
      <c r="B90" s="19">
        <v>3.3004849999999943E-6</v>
      </c>
      <c r="C90" s="19">
        <v>3.3801727142857112E-6</v>
      </c>
      <c r="D90" s="19">
        <v>3.1987350357142869E-6</v>
      </c>
      <c r="E90" s="19">
        <v>3.3004849999999943E-6</v>
      </c>
      <c r="F90" s="19">
        <v>3.3801727142857112E-6</v>
      </c>
      <c r="G90" s="19">
        <v>3.1987350357142869E-6</v>
      </c>
    </row>
    <row r="91" spans="1:7" x14ac:dyDescent="0.25">
      <c r="A91" s="3" t="s">
        <v>96</v>
      </c>
      <c r="B91" s="19">
        <v>3.2057351785714279E-6</v>
      </c>
      <c r="C91" s="19">
        <v>3.4451088571428569E-6</v>
      </c>
      <c r="D91" s="19">
        <v>3.146735928571426E-6</v>
      </c>
      <c r="E91" s="19">
        <v>3.2057351785714279E-6</v>
      </c>
      <c r="F91" s="19">
        <v>3.4451088571428569E-6</v>
      </c>
      <c r="G91" s="19">
        <v>3.146735928571426E-6</v>
      </c>
    </row>
    <row r="92" spans="1:7" x14ac:dyDescent="0.25">
      <c r="A92" s="3" t="s">
        <v>97</v>
      </c>
      <c r="B92" s="19">
        <v>3.2573599999999997E-6</v>
      </c>
      <c r="C92" s="19">
        <v>3.4374213214285627E-6</v>
      </c>
      <c r="D92" s="19">
        <v>3.1429860000000007E-6</v>
      </c>
      <c r="E92" s="19">
        <v>3.2573599999999997E-6</v>
      </c>
      <c r="F92" s="19">
        <v>3.4374213214285627E-6</v>
      </c>
      <c r="G92" s="19">
        <v>3.1429860000000007E-6</v>
      </c>
    </row>
    <row r="93" spans="1:7" x14ac:dyDescent="0.25">
      <c r="A93" s="3" t="s">
        <v>98</v>
      </c>
      <c r="B93" s="19">
        <v>3.2631099999999983E-6</v>
      </c>
      <c r="C93" s="19">
        <v>3.4580464999999999E-6</v>
      </c>
      <c r="D93" s="19">
        <v>3.1152355000000028E-6</v>
      </c>
      <c r="E93" s="19">
        <v>3.2631099999999983E-6</v>
      </c>
      <c r="F93" s="19">
        <v>3.4580464999999999E-6</v>
      </c>
      <c r="G93" s="19">
        <v>3.1152355000000028E-6</v>
      </c>
    </row>
    <row r="94" spans="1:7" x14ac:dyDescent="0.25">
      <c r="A94" s="3" t="s">
        <v>102</v>
      </c>
      <c r="B94" s="19">
        <v>2.8798573460714274E-4</v>
      </c>
      <c r="C94" s="19">
        <v>2.9523855153571404E-4</v>
      </c>
      <c r="D94" s="19">
        <v>2.7394541885714287E-4</v>
      </c>
      <c r="E94" s="19">
        <v>2.8798573460714274E-4</v>
      </c>
      <c r="F94" s="19">
        <v>2.9523855153571404E-4</v>
      </c>
      <c r="G94" s="19">
        <v>2.7394541885714287E-4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00723-256D-49C5-B0BB-47581F5A49D7}">
  <dimension ref="A3:G96"/>
  <sheetViews>
    <sheetView tabSelected="1" workbookViewId="0">
      <selection activeCell="N3" sqref="N3"/>
    </sheetView>
  </sheetViews>
  <sheetFormatPr defaultRowHeight="15" x14ac:dyDescent="0.25"/>
  <cols>
    <col min="1" max="1" width="13.42578125" bestFit="1" customWidth="1"/>
    <col min="2" max="2" width="16.85546875" bestFit="1" customWidth="1"/>
    <col min="3" max="4" width="15.85546875" bestFit="1" customWidth="1"/>
    <col min="5" max="7" width="20.85546875" bestFit="1" customWidth="1"/>
    <col min="8" max="19" width="15.140625" bestFit="1" customWidth="1"/>
    <col min="20" max="22" width="19.85546875" bestFit="1" customWidth="1"/>
  </cols>
  <sheetData>
    <row r="3" spans="1:7" x14ac:dyDescent="0.25">
      <c r="B3" s="2" t="s">
        <v>101</v>
      </c>
    </row>
    <row r="4" spans="1:7" x14ac:dyDescent="0.25">
      <c r="B4">
        <v>300</v>
      </c>
      <c r="E4" t="s">
        <v>163</v>
      </c>
      <c r="F4" t="s">
        <v>164</v>
      </c>
      <c r="G4" t="s">
        <v>166</v>
      </c>
    </row>
    <row r="5" spans="1:7" x14ac:dyDescent="0.25">
      <c r="A5" s="2" t="s">
        <v>103</v>
      </c>
      <c r="B5" t="s">
        <v>162</v>
      </c>
      <c r="C5" t="s">
        <v>165</v>
      </c>
      <c r="D5" t="s">
        <v>167</v>
      </c>
    </row>
    <row r="6" spans="1:7" x14ac:dyDescent="0.25">
      <c r="A6" s="3" t="s">
        <v>4</v>
      </c>
      <c r="B6" s="19">
        <v>2.1829863438289688E-8</v>
      </c>
      <c r="C6" s="19">
        <v>2.5711154867282313E-8</v>
      </c>
      <c r="D6" s="19">
        <v>2.7804493229512389E-8</v>
      </c>
      <c r="E6" s="19">
        <v>2.1829863438289688E-8</v>
      </c>
      <c r="F6" s="19">
        <v>2.5711154867282313E-8</v>
      </c>
      <c r="G6" s="19">
        <v>2.7804493229512389E-8</v>
      </c>
    </row>
    <row r="7" spans="1:7" x14ac:dyDescent="0.25">
      <c r="A7" s="3" t="s">
        <v>5</v>
      </c>
      <c r="B7" s="19">
        <v>1.8348939853572126E-8</v>
      </c>
      <c r="C7" s="19">
        <v>1.8664323427330529E-8</v>
      </c>
      <c r="D7" s="19">
        <v>3.0712154558241928E-8</v>
      </c>
      <c r="E7" s="19">
        <v>1.8348939853572126E-8</v>
      </c>
      <c r="F7" s="19">
        <v>1.8664323427330529E-8</v>
      </c>
      <c r="G7" s="19">
        <v>3.0712154558241928E-8</v>
      </c>
    </row>
    <row r="8" spans="1:7" x14ac:dyDescent="0.25">
      <c r="A8" s="3" t="s">
        <v>7</v>
      </c>
      <c r="B8" s="19">
        <v>1.5103257874958994E-8</v>
      </c>
      <c r="C8" s="19">
        <v>1.3639900109604857E-8</v>
      </c>
      <c r="D8" s="19">
        <v>2.6553163951954513E-8</v>
      </c>
      <c r="E8" s="19">
        <v>1.5103257874958994E-8</v>
      </c>
      <c r="F8" s="19">
        <v>1.3639900109604857E-8</v>
      </c>
      <c r="G8" s="19">
        <v>2.6553163951954513E-8</v>
      </c>
    </row>
    <row r="9" spans="1:7" x14ac:dyDescent="0.25">
      <c r="A9" s="3" t="s">
        <v>8</v>
      </c>
      <c r="B9" s="19">
        <v>2.1243502317987608E-8</v>
      </c>
      <c r="C9" s="19">
        <v>7.2913020742184008E-9</v>
      </c>
      <c r="D9" s="19">
        <v>2.9305581277294238E-8</v>
      </c>
      <c r="E9" s="19">
        <v>2.1243502317987608E-8</v>
      </c>
      <c r="F9" s="19">
        <v>7.2913020742184008E-9</v>
      </c>
      <c r="G9" s="19">
        <v>2.9305581277294238E-8</v>
      </c>
    </row>
    <row r="10" spans="1:7" x14ac:dyDescent="0.25">
      <c r="A10" s="3" t="s">
        <v>9</v>
      </c>
      <c r="B10" s="19">
        <v>1.761854380865548E-8</v>
      </c>
      <c r="C10" s="19">
        <v>9.8606204879482053E-8</v>
      </c>
      <c r="D10" s="19">
        <v>3.3655524597567888E-8</v>
      </c>
      <c r="E10" s="19">
        <v>1.761854380865548E-8</v>
      </c>
      <c r="F10" s="19">
        <v>9.8606204879482053E-8</v>
      </c>
      <c r="G10" s="19">
        <v>3.3655524597567888E-8</v>
      </c>
    </row>
    <row r="11" spans="1:7" x14ac:dyDescent="0.25">
      <c r="A11" s="3" t="s">
        <v>10</v>
      </c>
      <c r="B11" s="19">
        <v>1.579853632461045E-8</v>
      </c>
      <c r="C11" s="19">
        <v>9.5851447563379275E-9</v>
      </c>
      <c r="D11" s="19">
        <v>2.4654784493836125E-8</v>
      </c>
      <c r="E11" s="19">
        <v>1.579853632461045E-8</v>
      </c>
      <c r="F11" s="19">
        <v>9.5851447563379275E-9</v>
      </c>
      <c r="G11" s="19">
        <v>2.4654784493836125E-8</v>
      </c>
    </row>
    <row r="12" spans="1:7" x14ac:dyDescent="0.25">
      <c r="A12" s="3" t="s">
        <v>11</v>
      </c>
      <c r="B12" s="19">
        <v>1.6785306079648691E-8</v>
      </c>
      <c r="C12" s="19">
        <v>1.7472634854252278E-8</v>
      </c>
      <c r="D12" s="19">
        <v>3.0821129119282727E-8</v>
      </c>
      <c r="E12" s="19">
        <v>1.6785306079648691E-8</v>
      </c>
      <c r="F12" s="19">
        <v>1.7472634854252278E-8</v>
      </c>
      <c r="G12" s="19">
        <v>3.0821129119282727E-8</v>
      </c>
    </row>
    <row r="13" spans="1:7" x14ac:dyDescent="0.25">
      <c r="A13" s="3" t="s">
        <v>12</v>
      </c>
      <c r="B13" s="19">
        <v>1.6921694655084828E-8</v>
      </c>
      <c r="C13" s="19">
        <v>1.4093616688394218E-8</v>
      </c>
      <c r="D13" s="19">
        <v>2.8953448360851906E-8</v>
      </c>
      <c r="E13" s="19">
        <v>1.6921694655084828E-8</v>
      </c>
      <c r="F13" s="19">
        <v>1.4093616688394218E-8</v>
      </c>
      <c r="G13" s="19">
        <v>2.8953448360851906E-8</v>
      </c>
    </row>
    <row r="14" spans="1:7" x14ac:dyDescent="0.25">
      <c r="A14" s="3" t="s">
        <v>13</v>
      </c>
      <c r="B14" s="19">
        <v>1.8244327029243928E-8</v>
      </c>
      <c r="C14" s="19">
        <v>2.1839971955109239E-8</v>
      </c>
      <c r="D14" s="19">
        <v>3.3422251195871807E-8</v>
      </c>
      <c r="E14" s="19">
        <v>1.8244327029243928E-8</v>
      </c>
      <c r="F14" s="19">
        <v>2.1839971955109239E-8</v>
      </c>
      <c r="G14" s="19">
        <v>3.3422251195871807E-8</v>
      </c>
    </row>
    <row r="15" spans="1:7" x14ac:dyDescent="0.25">
      <c r="A15" s="3" t="s">
        <v>14</v>
      </c>
      <c r="B15" s="19">
        <v>1.6966879500956583E-8</v>
      </c>
      <c r="C15" s="19">
        <v>2.4318451235635918E-8</v>
      </c>
      <c r="D15" s="19">
        <v>2.7642245748129002E-8</v>
      </c>
      <c r="E15" s="19">
        <v>1.6966879500956583E-8</v>
      </c>
      <c r="F15" s="19">
        <v>2.4318451235635918E-8</v>
      </c>
      <c r="G15" s="19">
        <v>2.7642245748129002E-8</v>
      </c>
    </row>
    <row r="16" spans="1:7" x14ac:dyDescent="0.25">
      <c r="A16" s="3" t="s">
        <v>15</v>
      </c>
      <c r="B16" s="19">
        <v>1.4428880010568216E-8</v>
      </c>
      <c r="C16" s="19">
        <v>8.9420333782382469E-9</v>
      </c>
      <c r="D16" s="19">
        <v>2.4247434791836758E-8</v>
      </c>
      <c r="E16" s="19">
        <v>1.4428880010568216E-8</v>
      </c>
      <c r="F16" s="19">
        <v>8.9420333782382469E-9</v>
      </c>
      <c r="G16" s="19">
        <v>2.4247434791836758E-8</v>
      </c>
    </row>
    <row r="17" spans="1:7" x14ac:dyDescent="0.25">
      <c r="A17" s="3" t="s">
        <v>16</v>
      </c>
      <c r="B17" s="19">
        <v>1.8206256436663778E-8</v>
      </c>
      <c r="C17" s="19">
        <v>1.1298841209942305E-8</v>
      </c>
      <c r="D17" s="19">
        <v>3.1034497944827184E-8</v>
      </c>
      <c r="E17" s="19">
        <v>1.8206256436663778E-8</v>
      </c>
      <c r="F17" s="19">
        <v>1.1298841209942305E-8</v>
      </c>
      <c r="G17" s="19">
        <v>3.1034497944827184E-8</v>
      </c>
    </row>
    <row r="18" spans="1:7" x14ac:dyDescent="0.25">
      <c r="A18" s="3" t="s">
        <v>17</v>
      </c>
      <c r="B18" s="19">
        <v>1.5548186188428333E-8</v>
      </c>
      <c r="C18" s="19">
        <v>1.2464911689919828E-8</v>
      </c>
      <c r="D18" s="19">
        <v>2.4323361008182905E-8</v>
      </c>
      <c r="E18" s="19">
        <v>1.5548186188428333E-8</v>
      </c>
      <c r="F18" s="19">
        <v>1.2464911689919828E-8</v>
      </c>
      <c r="G18" s="19">
        <v>2.4323361008182905E-8</v>
      </c>
    </row>
    <row r="19" spans="1:7" x14ac:dyDescent="0.25">
      <c r="A19" s="3" t="s">
        <v>18</v>
      </c>
      <c r="B19" s="19">
        <v>2.0649220063965337E-8</v>
      </c>
      <c r="C19" s="19">
        <v>1.1997395550702441E-8</v>
      </c>
      <c r="D19" s="19">
        <v>2.9966929691065178E-8</v>
      </c>
      <c r="E19" s="19">
        <v>2.0649220063965337E-8</v>
      </c>
      <c r="F19" s="19">
        <v>1.1997395550702441E-8</v>
      </c>
      <c r="G19" s="19">
        <v>2.9966929691065178E-8</v>
      </c>
    </row>
    <row r="20" spans="1:7" x14ac:dyDescent="0.25">
      <c r="A20" s="3" t="s">
        <v>19</v>
      </c>
      <c r="B20" s="19">
        <v>2.124917277801645E-8</v>
      </c>
      <c r="C20" s="19">
        <v>1.1523371292182663E-8</v>
      </c>
      <c r="D20" s="19">
        <v>2.9947792858730913E-8</v>
      </c>
      <c r="E20" s="19">
        <v>2.124917277801645E-8</v>
      </c>
      <c r="F20" s="19">
        <v>1.1523371292182663E-8</v>
      </c>
      <c r="G20" s="19">
        <v>2.9947792858730913E-8</v>
      </c>
    </row>
    <row r="21" spans="1:7" x14ac:dyDescent="0.25">
      <c r="A21" s="3" t="s">
        <v>20</v>
      </c>
      <c r="B21" s="19">
        <v>1.981697978021396E-8</v>
      </c>
      <c r="C21" s="19">
        <v>9.52266909800006E-9</v>
      </c>
      <c r="D21" s="19">
        <v>3.5703651776640808E-8</v>
      </c>
      <c r="E21" s="19">
        <v>1.981697978021396E-8</v>
      </c>
      <c r="F21" s="19">
        <v>9.52266909800006E-9</v>
      </c>
      <c r="G21" s="19">
        <v>3.5703651776640808E-8</v>
      </c>
    </row>
    <row r="22" spans="1:7" x14ac:dyDescent="0.25">
      <c r="A22" s="3" t="s">
        <v>21</v>
      </c>
      <c r="B22" s="19">
        <v>1.7384776925518456E-8</v>
      </c>
      <c r="C22" s="19">
        <v>1.0943630793182912E-8</v>
      </c>
      <c r="D22" s="19">
        <v>3.1787018776339264E-8</v>
      </c>
      <c r="E22" s="19">
        <v>1.7384776925518456E-8</v>
      </c>
      <c r="F22" s="19">
        <v>1.0943630793182912E-8</v>
      </c>
      <c r="G22" s="19">
        <v>3.1787018776339264E-8</v>
      </c>
    </row>
    <row r="23" spans="1:7" x14ac:dyDescent="0.25">
      <c r="A23" s="3" t="s">
        <v>22</v>
      </c>
      <c r="B23" s="19">
        <v>1.8989717612434367E-8</v>
      </c>
      <c r="C23" s="19">
        <v>1.142304038993198E-8</v>
      </c>
      <c r="D23" s="19">
        <v>3.6116943305740285E-8</v>
      </c>
      <c r="E23" s="19">
        <v>1.8989717612434367E-8</v>
      </c>
      <c r="F23" s="19">
        <v>1.142304038993198E-8</v>
      </c>
      <c r="G23" s="19">
        <v>3.6116943305740285E-8</v>
      </c>
    </row>
    <row r="24" spans="1:7" x14ac:dyDescent="0.25">
      <c r="A24" s="3" t="s">
        <v>23</v>
      </c>
      <c r="B24" s="19">
        <v>2.2065576095753774E-8</v>
      </c>
      <c r="C24" s="19">
        <v>1.4971338767269986E-8</v>
      </c>
      <c r="D24" s="19">
        <v>3.3817783785864092E-8</v>
      </c>
      <c r="E24" s="19">
        <v>2.2065576095753774E-8</v>
      </c>
      <c r="F24" s="19">
        <v>1.4971338767269986E-8</v>
      </c>
      <c r="G24" s="19">
        <v>3.3817783785864092E-8</v>
      </c>
    </row>
    <row r="25" spans="1:7" x14ac:dyDescent="0.25">
      <c r="A25" s="3" t="s">
        <v>24</v>
      </c>
      <c r="B25" s="19">
        <v>1.7362645340912207E-8</v>
      </c>
      <c r="C25" s="19">
        <v>1.5725675661160382E-8</v>
      </c>
      <c r="D25" s="19">
        <v>3.3533740005403922E-8</v>
      </c>
      <c r="E25" s="19">
        <v>1.7362645340912207E-8</v>
      </c>
      <c r="F25" s="19">
        <v>1.5725675661160382E-8</v>
      </c>
      <c r="G25" s="19">
        <v>3.3533740005403922E-8</v>
      </c>
    </row>
    <row r="26" spans="1:7" x14ac:dyDescent="0.25">
      <c r="A26" s="3" t="s">
        <v>25</v>
      </c>
      <c r="B26" s="19">
        <v>2.1369311194733713E-8</v>
      </c>
      <c r="C26" s="19">
        <v>1.0874053487545422E-8</v>
      </c>
      <c r="D26" s="19">
        <v>3.4647910294128887E-8</v>
      </c>
      <c r="E26" s="19">
        <v>2.1369311194733713E-8</v>
      </c>
      <c r="F26" s="19">
        <v>1.0874053487545422E-8</v>
      </c>
      <c r="G26" s="19">
        <v>3.4647910294128887E-8</v>
      </c>
    </row>
    <row r="27" spans="1:7" x14ac:dyDescent="0.25">
      <c r="A27" s="3" t="s">
        <v>26</v>
      </c>
      <c r="B27" s="19">
        <v>2.5540066565841461E-8</v>
      </c>
      <c r="C27" s="19">
        <v>1.5918961774697868E-8</v>
      </c>
      <c r="D27" s="19">
        <v>3.4876367584071571E-8</v>
      </c>
      <c r="E27" s="19">
        <v>2.5540066565841461E-8</v>
      </c>
      <c r="F27" s="19">
        <v>1.5918961774697868E-8</v>
      </c>
      <c r="G27" s="19">
        <v>3.4876367584071571E-8</v>
      </c>
    </row>
    <row r="28" spans="1:7" x14ac:dyDescent="0.25">
      <c r="A28" s="3" t="s">
        <v>27</v>
      </c>
      <c r="B28" s="19">
        <v>1.6687949903576387E-8</v>
      </c>
      <c r="C28" s="19">
        <v>6.6499319898660834E-8</v>
      </c>
      <c r="D28" s="19">
        <v>5.2818047046009783E-9</v>
      </c>
      <c r="E28" s="19">
        <v>1.6687949903576387E-8</v>
      </c>
      <c r="F28" s="19">
        <v>6.6499319898660834E-8</v>
      </c>
      <c r="G28" s="19">
        <v>5.2818047046009783E-9</v>
      </c>
    </row>
    <row r="29" spans="1:7" x14ac:dyDescent="0.25">
      <c r="A29" s="3" t="s">
        <v>28</v>
      </c>
      <c r="B29" s="19">
        <v>1.5965753143448679E-8</v>
      </c>
      <c r="C29" s="19">
        <v>1.5001167149905307E-8</v>
      </c>
      <c r="D29" s="19">
        <v>3.2456978139340279E-8</v>
      </c>
      <c r="E29" s="19">
        <v>1.5965753143448679E-8</v>
      </c>
      <c r="F29" s="19">
        <v>1.5001167149905307E-8</v>
      </c>
      <c r="G29" s="19">
        <v>3.2456978139340279E-8</v>
      </c>
    </row>
    <row r="30" spans="1:7" x14ac:dyDescent="0.25">
      <c r="A30" s="3" t="s">
        <v>29</v>
      </c>
      <c r="B30" s="19">
        <v>1.5180682626285259E-8</v>
      </c>
      <c r="C30" s="19">
        <v>2.2630688344314634E-8</v>
      </c>
      <c r="D30" s="19">
        <v>4.7393450069438653E-8</v>
      </c>
      <c r="E30" s="19">
        <v>1.5180682626285259E-8</v>
      </c>
      <c r="F30" s="19">
        <v>2.2630688344314634E-8</v>
      </c>
      <c r="G30" s="19">
        <v>4.7393450069438653E-8</v>
      </c>
    </row>
    <row r="31" spans="1:7" x14ac:dyDescent="0.25">
      <c r="A31" s="3" t="s">
        <v>30</v>
      </c>
      <c r="B31" s="19">
        <v>2.5355895830345626E-8</v>
      </c>
      <c r="C31" s="19">
        <v>2.3215208684178498E-8</v>
      </c>
      <c r="D31" s="19">
        <v>2.9669234119443899E-8</v>
      </c>
      <c r="E31" s="19">
        <v>2.5355895830345626E-8</v>
      </c>
      <c r="F31" s="19">
        <v>2.3215208684178498E-8</v>
      </c>
      <c r="G31" s="19">
        <v>2.9669234119443899E-8</v>
      </c>
    </row>
    <row r="32" spans="1:7" x14ac:dyDescent="0.25">
      <c r="A32" s="3" t="s">
        <v>31</v>
      </c>
      <c r="B32" s="19">
        <v>1.726726174685426E-8</v>
      </c>
      <c r="C32" s="19">
        <v>1.0714149528048585E-8</v>
      </c>
      <c r="D32" s="19">
        <v>1.8431994945951295E-8</v>
      </c>
      <c r="E32" s="19">
        <v>1.726726174685426E-8</v>
      </c>
      <c r="F32" s="19">
        <v>1.0714149528048585E-8</v>
      </c>
      <c r="G32" s="19">
        <v>1.8431994945951295E-8</v>
      </c>
    </row>
    <row r="33" spans="1:7" x14ac:dyDescent="0.25">
      <c r="A33" s="3" t="s">
        <v>32</v>
      </c>
      <c r="B33" s="19">
        <v>2.5265321158346223E-8</v>
      </c>
      <c r="C33" s="19">
        <v>1.1655495954163444E-8</v>
      </c>
      <c r="D33" s="19">
        <v>2.52081236955466E-8</v>
      </c>
      <c r="E33" s="19">
        <v>2.5265321158346223E-8</v>
      </c>
      <c r="F33" s="19">
        <v>1.1655495954163444E-8</v>
      </c>
      <c r="G33" s="19">
        <v>2.52081236955466E-8</v>
      </c>
    </row>
    <row r="34" spans="1:7" x14ac:dyDescent="0.25">
      <c r="A34" s="3" t="s">
        <v>33</v>
      </c>
      <c r="B34" s="19">
        <v>2.2678020751103908E-8</v>
      </c>
      <c r="C34" s="19">
        <v>8.6592954931363877E-9</v>
      </c>
      <c r="D34" s="19">
        <v>3.0196044084603664E-8</v>
      </c>
      <c r="E34" s="19">
        <v>2.2678020751103908E-8</v>
      </c>
      <c r="F34" s="19">
        <v>8.6592954931363877E-9</v>
      </c>
      <c r="G34" s="19">
        <v>3.0196044084603664E-8</v>
      </c>
    </row>
    <row r="35" spans="1:7" x14ac:dyDescent="0.25">
      <c r="A35" s="3" t="s">
        <v>34</v>
      </c>
      <c r="B35" s="19">
        <v>2.1086410760251228E-8</v>
      </c>
      <c r="C35" s="19">
        <v>1.5123758219686918E-8</v>
      </c>
      <c r="D35" s="19">
        <v>3.0773542439082631E-8</v>
      </c>
      <c r="E35" s="19">
        <v>2.1086410760251228E-8</v>
      </c>
      <c r="F35" s="19">
        <v>1.5123758219686918E-8</v>
      </c>
      <c r="G35" s="19">
        <v>3.0773542439082631E-8</v>
      </c>
    </row>
    <row r="36" spans="1:7" x14ac:dyDescent="0.25">
      <c r="A36" s="3" t="s">
        <v>36</v>
      </c>
      <c r="B36" s="19">
        <v>1.6344885237819688E-8</v>
      </c>
      <c r="C36" s="19">
        <v>1.4424156720911387E-8</v>
      </c>
      <c r="D36" s="19">
        <v>3.3831243651161186E-8</v>
      </c>
      <c r="E36" s="19">
        <v>1.6344885237819688E-8</v>
      </c>
      <c r="F36" s="19">
        <v>1.4424156720911387E-8</v>
      </c>
      <c r="G36" s="19">
        <v>3.3831243651161186E-8</v>
      </c>
    </row>
    <row r="37" spans="1:7" x14ac:dyDescent="0.25">
      <c r="A37" s="3" t="s">
        <v>37</v>
      </c>
      <c r="B37" s="19">
        <v>2.6292803643533162E-8</v>
      </c>
      <c r="C37" s="19">
        <v>8.6371630722995119E-9</v>
      </c>
      <c r="D37" s="19">
        <v>3.2444979271643996E-8</v>
      </c>
      <c r="E37" s="19">
        <v>2.6292803643533162E-8</v>
      </c>
      <c r="F37" s="19">
        <v>8.6371630722995119E-9</v>
      </c>
      <c r="G37" s="19">
        <v>3.2444979271643996E-8</v>
      </c>
    </row>
    <row r="38" spans="1:7" x14ac:dyDescent="0.25">
      <c r="A38" s="3" t="s">
        <v>38</v>
      </c>
      <c r="B38" s="19">
        <v>2.4026673331100347E-8</v>
      </c>
      <c r="C38" s="19">
        <v>1.272327929181635E-8</v>
      </c>
      <c r="D38" s="19">
        <v>3.5124584520451988E-8</v>
      </c>
      <c r="E38" s="19">
        <v>2.4026673331100347E-8</v>
      </c>
      <c r="F38" s="19">
        <v>1.272327929181635E-8</v>
      </c>
      <c r="G38" s="19">
        <v>3.5124584520451988E-8</v>
      </c>
    </row>
    <row r="39" spans="1:7" x14ac:dyDescent="0.25">
      <c r="A39" s="3" t="s">
        <v>39</v>
      </c>
      <c r="B39" s="19">
        <v>1.617545160449434E-8</v>
      </c>
      <c r="C39" s="19">
        <v>6.4855646921523905E-8</v>
      </c>
      <c r="D39" s="19">
        <v>2.0953196546113751E-8</v>
      </c>
      <c r="E39" s="19">
        <v>1.617545160449434E-8</v>
      </c>
      <c r="F39" s="19">
        <v>6.4855646921523905E-8</v>
      </c>
      <c r="G39" s="19">
        <v>2.0953196546113751E-8</v>
      </c>
    </row>
    <row r="40" spans="1:7" x14ac:dyDescent="0.25">
      <c r="A40" s="3" t="s">
        <v>40</v>
      </c>
      <c r="B40" s="19">
        <v>2.0815760818126865E-8</v>
      </c>
      <c r="C40" s="19">
        <v>9.9665205312570131E-9</v>
      </c>
      <c r="D40" s="19">
        <v>6.0624304313011032E-9</v>
      </c>
      <c r="E40" s="19">
        <v>2.0815760818126865E-8</v>
      </c>
      <c r="F40" s="19">
        <v>9.9665205312570131E-9</v>
      </c>
      <c r="G40" s="19">
        <v>6.0624304313011032E-9</v>
      </c>
    </row>
    <row r="41" spans="1:7" x14ac:dyDescent="0.25">
      <c r="A41" s="3" t="s">
        <v>41</v>
      </c>
      <c r="B41" s="19">
        <v>1.68409088512924E-8</v>
      </c>
      <c r="C41" s="19">
        <v>2.8298249450882553E-8</v>
      </c>
      <c r="D41" s="19">
        <v>3.0246763388833598E-8</v>
      </c>
      <c r="E41" s="19">
        <v>1.68409088512924E-8</v>
      </c>
      <c r="F41" s="19">
        <v>2.8298249450882553E-8</v>
      </c>
      <c r="G41" s="19">
        <v>3.0246763388833598E-8</v>
      </c>
    </row>
    <row r="42" spans="1:7" x14ac:dyDescent="0.25">
      <c r="A42" s="3" t="s">
        <v>42</v>
      </c>
      <c r="B42" s="19">
        <v>2.2924534828636651E-8</v>
      </c>
      <c r="C42" s="19">
        <v>2.5283374447203951E-8</v>
      </c>
      <c r="D42" s="19">
        <v>3.3444307252645854E-8</v>
      </c>
      <c r="E42" s="19">
        <v>2.2924534828636651E-8</v>
      </c>
      <c r="F42" s="19">
        <v>2.5283374447203951E-8</v>
      </c>
      <c r="G42" s="19">
        <v>3.3444307252645854E-8</v>
      </c>
    </row>
    <row r="43" spans="1:7" x14ac:dyDescent="0.25">
      <c r="A43" s="3" t="s">
        <v>43</v>
      </c>
      <c r="B43" s="19">
        <v>2.1271680117000632E-8</v>
      </c>
      <c r="C43" s="19">
        <v>7.3076907262127173E-9</v>
      </c>
      <c r="D43" s="19">
        <v>1.956538237830511E-8</v>
      </c>
      <c r="E43" s="19">
        <v>2.1271680117000632E-8</v>
      </c>
      <c r="F43" s="19">
        <v>7.3076907262127173E-9</v>
      </c>
      <c r="G43" s="19">
        <v>1.956538237830511E-8</v>
      </c>
    </row>
    <row r="44" spans="1:7" x14ac:dyDescent="0.25">
      <c r="A44" s="3" t="s">
        <v>44</v>
      </c>
      <c r="B44" s="19">
        <v>2.37532686895416E-8</v>
      </c>
      <c r="C44" s="19">
        <v>1.003154205182244E-8</v>
      </c>
      <c r="D44" s="19">
        <v>2.5269072008831512E-8</v>
      </c>
      <c r="E44" s="19">
        <v>2.37532686895416E-8</v>
      </c>
      <c r="F44" s="19">
        <v>1.003154205182244E-8</v>
      </c>
      <c r="G44" s="19">
        <v>2.5269072008831512E-8</v>
      </c>
    </row>
    <row r="45" spans="1:7" x14ac:dyDescent="0.25">
      <c r="A45" s="3" t="s">
        <v>45</v>
      </c>
      <c r="B45" s="19">
        <v>2.6132157362864229E-8</v>
      </c>
      <c r="C45" s="19">
        <v>1.0823152267245464E-8</v>
      </c>
      <c r="D45" s="19">
        <v>2.9698145989059215E-8</v>
      </c>
      <c r="E45" s="19">
        <v>2.6132157362864229E-8</v>
      </c>
      <c r="F45" s="19">
        <v>1.0823152267245464E-8</v>
      </c>
      <c r="G45" s="19">
        <v>2.9698145989059215E-8</v>
      </c>
    </row>
    <row r="46" spans="1:7" x14ac:dyDescent="0.25">
      <c r="A46" s="3" t="s">
        <v>46</v>
      </c>
      <c r="B46" s="19">
        <v>2.0608989998299306E-8</v>
      </c>
      <c r="C46" s="19">
        <v>1.3860881048385425E-8</v>
      </c>
      <c r="D46" s="19">
        <v>2.1467394974340017E-8</v>
      </c>
      <c r="E46" s="19">
        <v>2.0608989998299306E-8</v>
      </c>
      <c r="F46" s="19">
        <v>1.3860881048385425E-8</v>
      </c>
      <c r="G46" s="19">
        <v>2.1467394974340017E-8</v>
      </c>
    </row>
    <row r="47" spans="1:7" x14ac:dyDescent="0.25">
      <c r="A47" s="3" t="s">
        <v>47</v>
      </c>
      <c r="B47" s="19">
        <v>2.0303561112755054E-8</v>
      </c>
      <c r="C47" s="19">
        <v>1.4693748670778358E-8</v>
      </c>
      <c r="D47" s="19">
        <v>2.8108190397774977E-8</v>
      </c>
      <c r="E47" s="19">
        <v>2.0303561112755054E-8</v>
      </c>
      <c r="F47" s="19">
        <v>1.4693748670778358E-8</v>
      </c>
      <c r="G47" s="19">
        <v>2.8108190397774977E-8</v>
      </c>
    </row>
    <row r="48" spans="1:7" x14ac:dyDescent="0.25">
      <c r="A48" s="3" t="s">
        <v>48</v>
      </c>
      <c r="B48" s="19">
        <v>2.4561446383255655E-8</v>
      </c>
      <c r="C48" s="19">
        <v>1.1933408984863058E-8</v>
      </c>
      <c r="D48" s="19">
        <v>9.1247679824914943E-9</v>
      </c>
      <c r="E48" s="19">
        <v>2.4561446383255655E-8</v>
      </c>
      <c r="F48" s="19">
        <v>1.1933408984863058E-8</v>
      </c>
      <c r="G48" s="19">
        <v>9.1247679824914943E-9</v>
      </c>
    </row>
    <row r="49" spans="1:7" x14ac:dyDescent="0.25">
      <c r="A49" s="3" t="s">
        <v>49</v>
      </c>
      <c r="B49" s="19">
        <v>2.5778889137964597E-8</v>
      </c>
      <c r="C49" s="19">
        <v>1.4107255170213337E-8</v>
      </c>
      <c r="D49" s="19">
        <v>3.2843705165288118E-8</v>
      </c>
      <c r="E49" s="19">
        <v>2.5778889137964597E-8</v>
      </c>
      <c r="F49" s="19">
        <v>1.4107255170213337E-8</v>
      </c>
      <c r="G49" s="19">
        <v>3.2843705165288118E-8</v>
      </c>
    </row>
    <row r="50" spans="1:7" x14ac:dyDescent="0.25">
      <c r="A50" s="3" t="s">
        <v>51</v>
      </c>
      <c r="B50" s="19">
        <v>1.4705142329725644E-8</v>
      </c>
      <c r="C50" s="19">
        <v>3.9510461433494435E-8</v>
      </c>
      <c r="D50" s="19">
        <v>1.9088992860743897E-8</v>
      </c>
      <c r="E50" s="19">
        <v>1.4705142329725644E-8</v>
      </c>
      <c r="F50" s="19">
        <v>3.9510461433494435E-8</v>
      </c>
      <c r="G50" s="19">
        <v>1.9088992860743897E-8</v>
      </c>
    </row>
    <row r="51" spans="1:7" x14ac:dyDescent="0.25">
      <c r="A51" s="3" t="s">
        <v>52</v>
      </c>
      <c r="B51" s="19">
        <v>1.6180108109573778E-8</v>
      </c>
      <c r="C51" s="19">
        <v>9.2495582791496933E-9</v>
      </c>
      <c r="D51" s="19">
        <v>2.1162168118706858E-8</v>
      </c>
      <c r="E51" s="19">
        <v>1.6180108109573778E-8</v>
      </c>
      <c r="F51" s="19">
        <v>9.2495582791496933E-9</v>
      </c>
      <c r="G51" s="19">
        <v>2.1162168118706858E-8</v>
      </c>
    </row>
    <row r="52" spans="1:7" x14ac:dyDescent="0.25">
      <c r="A52" s="3" t="s">
        <v>53</v>
      </c>
      <c r="B52" s="19">
        <v>1.5292174009521992E-8</v>
      </c>
      <c r="C52" s="19">
        <v>2.4397245457989456E-8</v>
      </c>
      <c r="D52" s="19">
        <v>1.4081792322001313E-8</v>
      </c>
      <c r="E52" s="19">
        <v>1.5292174009521992E-8</v>
      </c>
      <c r="F52" s="19">
        <v>2.4397245457989456E-8</v>
      </c>
      <c r="G52" s="19">
        <v>1.4081792322001313E-8</v>
      </c>
    </row>
    <row r="53" spans="1:7" x14ac:dyDescent="0.25">
      <c r="A53" s="3" t="s">
        <v>54</v>
      </c>
      <c r="B53" s="19">
        <v>2.3305581418071824E-8</v>
      </c>
      <c r="C53" s="19">
        <v>2.315755731802247E-8</v>
      </c>
      <c r="D53" s="19">
        <v>2.9255703374513165E-8</v>
      </c>
      <c r="E53" s="19">
        <v>2.3305581418071824E-8</v>
      </c>
      <c r="F53" s="19">
        <v>2.315755731802247E-8</v>
      </c>
      <c r="G53" s="19">
        <v>2.9255703374513165E-8</v>
      </c>
    </row>
    <row r="54" spans="1:7" x14ac:dyDescent="0.25">
      <c r="A54" s="3" t="s">
        <v>55</v>
      </c>
      <c r="B54" s="19">
        <v>2.1216494725507785E-8</v>
      </c>
      <c r="C54" s="19">
        <v>8.503158879939882E-9</v>
      </c>
      <c r="D54" s="19">
        <v>1.909879393934252E-8</v>
      </c>
      <c r="E54" s="19">
        <v>2.1216494725507785E-8</v>
      </c>
      <c r="F54" s="19">
        <v>8.503158879939882E-9</v>
      </c>
      <c r="G54" s="19">
        <v>1.909879393934252E-8</v>
      </c>
    </row>
    <row r="55" spans="1:7" x14ac:dyDescent="0.25">
      <c r="A55" s="3" t="s">
        <v>56</v>
      </c>
      <c r="B55" s="19">
        <v>1.6715420229160373E-8</v>
      </c>
      <c r="C55" s="19">
        <v>9.2987902497784624E-9</v>
      </c>
      <c r="D55" s="19">
        <v>2.6861538056299009E-8</v>
      </c>
      <c r="E55" s="19">
        <v>1.6715420229160373E-8</v>
      </c>
      <c r="F55" s="19">
        <v>9.2987902497784624E-9</v>
      </c>
      <c r="G55" s="19">
        <v>2.6861538056299009E-8</v>
      </c>
    </row>
    <row r="56" spans="1:7" x14ac:dyDescent="0.25">
      <c r="A56" s="3" t="s">
        <v>57</v>
      </c>
      <c r="B56" s="19">
        <v>1.7296264052895781E-8</v>
      </c>
      <c r="C56" s="19">
        <v>1.2092831041959344E-8</v>
      </c>
      <c r="D56" s="19">
        <v>3.0686656683933575E-8</v>
      </c>
      <c r="E56" s="19">
        <v>1.7296264052895781E-8</v>
      </c>
      <c r="F56" s="19">
        <v>1.2092831041959344E-8</v>
      </c>
      <c r="G56" s="19">
        <v>3.0686656683933575E-8</v>
      </c>
    </row>
    <row r="57" spans="1:7" x14ac:dyDescent="0.25">
      <c r="A57" s="3" t="s">
        <v>58</v>
      </c>
      <c r="B57" s="19">
        <v>1.8075411913963049E-8</v>
      </c>
      <c r="C57" s="19">
        <v>1.7073640596967568E-8</v>
      </c>
      <c r="D57" s="19">
        <v>3.0002837368945216E-8</v>
      </c>
      <c r="E57" s="19">
        <v>1.8075411913963049E-8</v>
      </c>
      <c r="F57" s="19">
        <v>1.7073640596967568E-8</v>
      </c>
      <c r="G57" s="19">
        <v>3.0002837368945216E-8</v>
      </c>
    </row>
    <row r="58" spans="1:7" x14ac:dyDescent="0.25">
      <c r="A58" s="3" t="s">
        <v>59</v>
      </c>
      <c r="B58" s="19">
        <v>2.3436754657147584E-8</v>
      </c>
      <c r="C58" s="19">
        <v>1.528121804699984E-8</v>
      </c>
      <c r="D58" s="19">
        <v>2.6883668373835782E-8</v>
      </c>
      <c r="E58" s="19">
        <v>2.3436754657147584E-8</v>
      </c>
      <c r="F58" s="19">
        <v>1.528121804699984E-8</v>
      </c>
      <c r="G58" s="19">
        <v>2.6883668373835782E-8</v>
      </c>
    </row>
    <row r="59" spans="1:7" x14ac:dyDescent="0.25">
      <c r="A59" s="3" t="s">
        <v>60</v>
      </c>
      <c r="B59" s="19">
        <v>2.1751055110899299E-8</v>
      </c>
      <c r="C59" s="19">
        <v>1.3943489464169783E-8</v>
      </c>
      <c r="D59" s="19">
        <v>2.8217599786912639E-8</v>
      </c>
      <c r="E59" s="19">
        <v>2.1751055110899299E-8</v>
      </c>
      <c r="F59" s="19">
        <v>1.3943489464169783E-8</v>
      </c>
      <c r="G59" s="19">
        <v>2.8217599786912639E-8</v>
      </c>
    </row>
    <row r="60" spans="1:7" x14ac:dyDescent="0.25">
      <c r="A60" s="3" t="s">
        <v>61</v>
      </c>
      <c r="B60" s="19">
        <v>2.3689726148691549E-8</v>
      </c>
      <c r="C60" s="19">
        <v>1.8285968842256875E-8</v>
      </c>
      <c r="D60" s="19">
        <v>2.4693158217094249E-8</v>
      </c>
      <c r="E60" s="19">
        <v>2.3689726148691549E-8</v>
      </c>
      <c r="F60" s="19">
        <v>1.8285968842256875E-8</v>
      </c>
      <c r="G60" s="19">
        <v>2.4693158217094249E-8</v>
      </c>
    </row>
    <row r="61" spans="1:7" x14ac:dyDescent="0.25">
      <c r="A61" s="3" t="s">
        <v>62</v>
      </c>
      <c r="B61" s="19">
        <v>1.7355851633888742E-8</v>
      </c>
      <c r="C61" s="19">
        <v>1.7274104540830682E-8</v>
      </c>
      <c r="D61" s="19">
        <v>3.2339473752820594E-8</v>
      </c>
      <c r="E61" s="19">
        <v>1.7355851633888742E-8</v>
      </c>
      <c r="F61" s="19">
        <v>1.7274104540830682E-8</v>
      </c>
      <c r="G61" s="19">
        <v>3.2339473752820594E-8</v>
      </c>
    </row>
    <row r="62" spans="1:7" x14ac:dyDescent="0.25">
      <c r="A62" s="3" t="s">
        <v>63</v>
      </c>
      <c r="B62" s="19">
        <v>2.1171177346439369E-8</v>
      </c>
      <c r="C62" s="19">
        <v>6.1908628488760579E-8</v>
      </c>
      <c r="D62" s="19">
        <v>9.7042532612968115E-9</v>
      </c>
      <c r="E62" s="19">
        <v>2.1171177346439369E-8</v>
      </c>
      <c r="F62" s="19">
        <v>6.1908628488760579E-8</v>
      </c>
      <c r="G62" s="19">
        <v>9.7042532612968115E-9</v>
      </c>
    </row>
    <row r="63" spans="1:7" x14ac:dyDescent="0.25">
      <c r="A63" s="3" t="s">
        <v>64</v>
      </c>
      <c r="B63" s="19">
        <v>1.6600516511165013E-8</v>
      </c>
      <c r="C63" s="19">
        <v>2.9742761067823318E-8</v>
      </c>
      <c r="D63" s="19">
        <v>1.8478600804375449E-8</v>
      </c>
      <c r="E63" s="19">
        <v>1.6600516511165013E-8</v>
      </c>
      <c r="F63" s="19">
        <v>2.9742761067823318E-8</v>
      </c>
      <c r="G63" s="19">
        <v>1.8478600804375449E-8</v>
      </c>
    </row>
    <row r="64" spans="1:7" x14ac:dyDescent="0.25">
      <c r="A64" s="3" t="s">
        <v>65</v>
      </c>
      <c r="B64" s="19">
        <v>1.932442997218892E-8</v>
      </c>
      <c r="C64" s="19">
        <v>2.6202557130698022E-8</v>
      </c>
      <c r="D64" s="19">
        <v>3.6873790766613742E-8</v>
      </c>
      <c r="E64" s="19">
        <v>1.932442997218892E-8</v>
      </c>
      <c r="F64" s="19">
        <v>2.6202557130698022E-8</v>
      </c>
      <c r="G64" s="19">
        <v>3.6873790766613742E-8</v>
      </c>
    </row>
    <row r="65" spans="1:7" x14ac:dyDescent="0.25">
      <c r="A65" s="3" t="s">
        <v>66</v>
      </c>
      <c r="B65" s="19">
        <v>1.9387168965580642E-8</v>
      </c>
      <c r="C65" s="19">
        <v>2.4223893973720662E-8</v>
      </c>
      <c r="D65" s="19">
        <v>4.0512459638212599E-9</v>
      </c>
      <c r="E65" s="19">
        <v>1.9387168965580642E-8</v>
      </c>
      <c r="F65" s="19">
        <v>2.4223893973720662E-8</v>
      </c>
      <c r="G65" s="19">
        <v>4.0512459638212599E-9</v>
      </c>
    </row>
    <row r="66" spans="1:7" x14ac:dyDescent="0.25">
      <c r="A66" s="3" t="s">
        <v>67</v>
      </c>
      <c r="B66" s="19">
        <v>2.2647614565333061E-8</v>
      </c>
      <c r="C66" s="19">
        <v>1.0814215190549529E-8</v>
      </c>
      <c r="D66" s="19">
        <v>1.005324575385901E-8</v>
      </c>
      <c r="E66" s="19">
        <v>2.2647614565333061E-8</v>
      </c>
      <c r="F66" s="19">
        <v>1.0814215190549529E-8</v>
      </c>
      <c r="G66" s="19">
        <v>1.005324575385901E-8</v>
      </c>
    </row>
    <row r="67" spans="1:7" x14ac:dyDescent="0.25">
      <c r="A67" s="3" t="s">
        <v>68</v>
      </c>
      <c r="B67" s="19">
        <v>2.129753415157424E-8</v>
      </c>
      <c r="C67" s="19">
        <v>1.4626714646814986E-8</v>
      </c>
      <c r="D67" s="19">
        <v>4.1959876891501691E-9</v>
      </c>
      <c r="E67" s="19">
        <v>2.129753415157424E-8</v>
      </c>
      <c r="F67" s="19">
        <v>1.4626714646814986E-8</v>
      </c>
      <c r="G67" s="19">
        <v>4.1959876891501691E-9</v>
      </c>
    </row>
    <row r="68" spans="1:7" x14ac:dyDescent="0.25">
      <c r="A68" s="3" t="s">
        <v>69</v>
      </c>
      <c r="B68" s="19">
        <v>1.5961246528213662E-8</v>
      </c>
      <c r="C68" s="19">
        <v>1.4613662013250007E-8</v>
      </c>
      <c r="D68" s="19">
        <v>2.3413203411416689E-8</v>
      </c>
      <c r="E68" s="19">
        <v>1.5961246528213662E-8</v>
      </c>
      <c r="F68" s="19">
        <v>1.4613662013250007E-8</v>
      </c>
      <c r="G68" s="19">
        <v>2.3413203411416689E-8</v>
      </c>
    </row>
    <row r="69" spans="1:7" x14ac:dyDescent="0.25">
      <c r="A69" s="3" t="s">
        <v>70</v>
      </c>
      <c r="B69" s="19">
        <v>1.9476122199696227E-8</v>
      </c>
      <c r="C69" s="19">
        <v>2.1315501071697898E-8</v>
      </c>
      <c r="D69" s="19">
        <v>2.3124156408599508E-8</v>
      </c>
      <c r="E69" s="19">
        <v>1.9476122199696227E-8</v>
      </c>
      <c r="F69" s="19">
        <v>2.1315501071697898E-8</v>
      </c>
      <c r="G69" s="19">
        <v>2.3124156408599508E-8</v>
      </c>
    </row>
    <row r="70" spans="1:7" x14ac:dyDescent="0.25">
      <c r="A70" s="3" t="s">
        <v>71</v>
      </c>
      <c r="B70" s="19">
        <v>2.6961325745175495E-8</v>
      </c>
      <c r="C70" s="19">
        <v>1.6646573174004539E-8</v>
      </c>
      <c r="D70" s="19">
        <v>2.6855174087127599E-8</v>
      </c>
      <c r="E70" s="19">
        <v>2.6961325745175495E-8</v>
      </c>
      <c r="F70" s="19">
        <v>1.6646573174004539E-8</v>
      </c>
      <c r="G70" s="19">
        <v>2.6855174087127599E-8</v>
      </c>
    </row>
    <row r="71" spans="1:7" x14ac:dyDescent="0.25">
      <c r="A71" s="3" t="s">
        <v>73</v>
      </c>
      <c r="B71" s="19">
        <v>2.4160736970082286E-8</v>
      </c>
      <c r="C71" s="19">
        <v>2.2598050247753002E-8</v>
      </c>
      <c r="D71" s="19">
        <v>3.182545757894727E-8</v>
      </c>
      <c r="E71" s="19">
        <v>2.4160736970082286E-8</v>
      </c>
      <c r="F71" s="19">
        <v>2.2598050247753002E-8</v>
      </c>
      <c r="G71" s="19">
        <v>3.182545757894727E-8</v>
      </c>
    </row>
    <row r="72" spans="1:7" x14ac:dyDescent="0.25">
      <c r="A72" s="3" t="s">
        <v>74</v>
      </c>
      <c r="B72" s="19">
        <v>1.4613744333246687E-8</v>
      </c>
      <c r="C72" s="19">
        <v>1.3304070105023273E-8</v>
      </c>
      <c r="D72" s="19">
        <v>3.0309873341606668E-8</v>
      </c>
      <c r="E72" s="19">
        <v>1.4613744333246687E-8</v>
      </c>
      <c r="F72" s="19">
        <v>1.3304070105023273E-8</v>
      </c>
      <c r="G72" s="19">
        <v>3.0309873341606668E-8</v>
      </c>
    </row>
    <row r="73" spans="1:7" x14ac:dyDescent="0.25">
      <c r="A73" s="3" t="s">
        <v>75</v>
      </c>
      <c r="B73" s="19">
        <v>1.7887917758924492E-8</v>
      </c>
      <c r="C73" s="19">
        <v>5.6340092297662488E-8</v>
      </c>
      <c r="D73" s="19">
        <v>2.2749769233720955E-8</v>
      </c>
      <c r="E73" s="19">
        <v>1.7887917758924492E-8</v>
      </c>
      <c r="F73" s="19">
        <v>5.6340092297662488E-8</v>
      </c>
      <c r="G73" s="19">
        <v>2.2749769233720955E-8</v>
      </c>
    </row>
    <row r="74" spans="1:7" x14ac:dyDescent="0.25">
      <c r="A74" s="3" t="s">
        <v>76</v>
      </c>
      <c r="B74" s="19">
        <v>2.4185146531175517E-8</v>
      </c>
      <c r="C74" s="19">
        <v>1.8597654008217862E-8</v>
      </c>
      <c r="D74" s="19">
        <v>2.5101026342314419E-8</v>
      </c>
      <c r="E74" s="19">
        <v>2.4185146531175517E-8</v>
      </c>
      <c r="F74" s="19">
        <v>1.8597654008217862E-8</v>
      </c>
      <c r="G74" s="19">
        <v>2.5101026342314419E-8</v>
      </c>
    </row>
    <row r="75" spans="1:7" x14ac:dyDescent="0.25">
      <c r="A75" s="3" t="s">
        <v>77</v>
      </c>
      <c r="B75" s="19">
        <v>1.469212028393115E-8</v>
      </c>
      <c r="C75" s="19">
        <v>1.6908964661902367E-8</v>
      </c>
      <c r="D75" s="19">
        <v>2.6583226621488637E-8</v>
      </c>
      <c r="E75" s="19">
        <v>1.469212028393115E-8</v>
      </c>
      <c r="F75" s="19">
        <v>1.6908964661902367E-8</v>
      </c>
      <c r="G75" s="19">
        <v>2.6583226621488637E-8</v>
      </c>
    </row>
    <row r="76" spans="1:7" x14ac:dyDescent="0.25">
      <c r="A76" s="3" t="s">
        <v>78</v>
      </c>
      <c r="B76" s="19">
        <v>2.0650603807380714E-8</v>
      </c>
      <c r="C76" s="19">
        <v>3.0854608017885929E-8</v>
      </c>
      <c r="D76" s="19">
        <v>1.0166237025074782E-8</v>
      </c>
      <c r="E76" s="19">
        <v>2.0650603807380714E-8</v>
      </c>
      <c r="F76" s="19">
        <v>3.0854608017885929E-8</v>
      </c>
      <c r="G76" s="19">
        <v>1.0166237025074782E-8</v>
      </c>
    </row>
    <row r="77" spans="1:7" x14ac:dyDescent="0.25">
      <c r="A77" s="3" t="s">
        <v>79</v>
      </c>
      <c r="B77" s="19">
        <v>2.0584424484530696E-8</v>
      </c>
      <c r="C77" s="19">
        <v>1.8312393344399313E-8</v>
      </c>
      <c r="D77" s="19">
        <v>2.4775433905131424E-8</v>
      </c>
      <c r="E77" s="19">
        <v>2.0584424484530696E-8</v>
      </c>
      <c r="F77" s="19">
        <v>1.8312393344399313E-8</v>
      </c>
      <c r="G77" s="19">
        <v>2.4775433905131424E-8</v>
      </c>
    </row>
    <row r="78" spans="1:7" x14ac:dyDescent="0.25">
      <c r="A78" s="3" t="s">
        <v>80</v>
      </c>
      <c r="B78" s="19">
        <v>1.9702077936095958E-8</v>
      </c>
      <c r="C78" s="19">
        <v>1.574840791159226E-8</v>
      </c>
      <c r="D78" s="19">
        <v>3.0935148269201807E-8</v>
      </c>
      <c r="E78" s="19">
        <v>1.9702077936095958E-8</v>
      </c>
      <c r="F78" s="19">
        <v>1.574840791159226E-8</v>
      </c>
      <c r="G78" s="19">
        <v>3.0935148269201807E-8</v>
      </c>
    </row>
    <row r="79" spans="1:7" x14ac:dyDescent="0.25">
      <c r="A79" s="3" t="s">
        <v>81</v>
      </c>
      <c r="B79" s="19">
        <v>1.0332423184295864E-8</v>
      </c>
      <c r="C79" s="19">
        <v>1.2672404813215255E-8</v>
      </c>
      <c r="D79" s="19">
        <v>2.1072572519969474E-8</v>
      </c>
      <c r="E79" s="19">
        <v>1.0332423184295864E-8</v>
      </c>
      <c r="F79" s="19">
        <v>1.2672404813215255E-8</v>
      </c>
      <c r="G79" s="19">
        <v>2.1072572519969474E-8</v>
      </c>
    </row>
    <row r="80" spans="1:7" x14ac:dyDescent="0.25">
      <c r="A80" s="3" t="s">
        <v>82</v>
      </c>
      <c r="B80" s="19">
        <v>2.0303469536864683E-8</v>
      </c>
      <c r="C80" s="19">
        <v>1.3779513779520683E-8</v>
      </c>
      <c r="D80" s="19">
        <v>2.5614307982792651E-8</v>
      </c>
      <c r="E80" s="19">
        <v>2.0303469536864683E-8</v>
      </c>
      <c r="F80" s="19">
        <v>1.3779513779520683E-8</v>
      </c>
      <c r="G80" s="19">
        <v>2.5614307982792651E-8</v>
      </c>
    </row>
    <row r="81" spans="1:7" x14ac:dyDescent="0.25">
      <c r="A81" s="3" t="s">
        <v>83</v>
      </c>
      <c r="B81" s="19">
        <v>1.9768731035399671E-8</v>
      </c>
      <c r="C81" s="19">
        <v>1.2184767745196253E-7</v>
      </c>
      <c r="D81" s="19">
        <v>2.6823132802848546E-8</v>
      </c>
      <c r="E81" s="19">
        <v>1.9768731035399671E-8</v>
      </c>
      <c r="F81" s="19">
        <v>1.2184767745196253E-7</v>
      </c>
      <c r="G81" s="19">
        <v>2.6823132802848546E-8</v>
      </c>
    </row>
    <row r="82" spans="1:7" x14ac:dyDescent="0.25">
      <c r="A82" s="3" t="s">
        <v>84</v>
      </c>
      <c r="B82" s="19">
        <v>1.9564371915231701E-8</v>
      </c>
      <c r="C82" s="19">
        <v>1.646260156337486E-8</v>
      </c>
      <c r="D82" s="19">
        <v>2.410592445820017E-8</v>
      </c>
      <c r="E82" s="19">
        <v>1.9564371915231701E-8</v>
      </c>
      <c r="F82" s="19">
        <v>1.646260156337486E-8</v>
      </c>
      <c r="G82" s="19">
        <v>2.410592445820017E-8</v>
      </c>
    </row>
    <row r="83" spans="1:7" x14ac:dyDescent="0.25">
      <c r="A83" s="3" t="s">
        <v>85</v>
      </c>
      <c r="B83" s="19">
        <v>1.5416832065555458E-8</v>
      </c>
      <c r="C83" s="19">
        <v>2.0389243493813054E-8</v>
      </c>
      <c r="D83" s="19">
        <v>2.5161671158729082E-8</v>
      </c>
      <c r="E83" s="19">
        <v>1.5416832065555458E-8</v>
      </c>
      <c r="F83" s="19">
        <v>2.0389243493813054E-8</v>
      </c>
      <c r="G83" s="19">
        <v>2.5161671158729082E-8</v>
      </c>
    </row>
    <row r="84" spans="1:7" x14ac:dyDescent="0.25">
      <c r="A84" s="3" t="s">
        <v>86</v>
      </c>
      <c r="B84" s="19">
        <v>1.641645515938293E-8</v>
      </c>
      <c r="C84" s="19">
        <v>2.2833644314641119E-8</v>
      </c>
      <c r="D84" s="19">
        <v>3.4278674813714351E-8</v>
      </c>
      <c r="E84" s="19">
        <v>1.641645515938293E-8</v>
      </c>
      <c r="F84" s="19">
        <v>2.2833644314641119E-8</v>
      </c>
      <c r="G84" s="19">
        <v>3.4278674813714351E-8</v>
      </c>
    </row>
    <row r="85" spans="1:7" x14ac:dyDescent="0.25">
      <c r="A85" s="3" t="s">
        <v>87</v>
      </c>
      <c r="B85" s="19">
        <v>1.6309650616563722E-8</v>
      </c>
      <c r="C85" s="19">
        <v>1.4847502163662925E-8</v>
      </c>
      <c r="D85" s="19">
        <v>2.7405804585890199E-8</v>
      </c>
      <c r="E85" s="19">
        <v>1.6309650616563722E-8</v>
      </c>
      <c r="F85" s="19">
        <v>1.4847502163662925E-8</v>
      </c>
      <c r="G85" s="19">
        <v>2.7405804585890199E-8</v>
      </c>
    </row>
    <row r="86" spans="1:7" x14ac:dyDescent="0.25">
      <c r="A86" s="3" t="s">
        <v>88</v>
      </c>
      <c r="B86" s="19">
        <v>1.4574398304476508E-8</v>
      </c>
      <c r="C86" s="19">
        <v>8.0549169882439487E-9</v>
      </c>
      <c r="D86" s="19">
        <v>2.3766209931000216E-8</v>
      </c>
      <c r="E86" s="19">
        <v>1.4574398304476508E-8</v>
      </c>
      <c r="F86" s="19">
        <v>8.0549169882439487E-9</v>
      </c>
      <c r="G86" s="19">
        <v>2.3766209931000216E-8</v>
      </c>
    </row>
    <row r="87" spans="1:7" x14ac:dyDescent="0.25">
      <c r="A87" s="3" t="s">
        <v>89</v>
      </c>
      <c r="B87" s="19">
        <v>1.2919118591742125E-8</v>
      </c>
      <c r="C87" s="19">
        <v>2.4906786086062551E-7</v>
      </c>
      <c r="D87" s="19">
        <v>7.9195633560882687E-8</v>
      </c>
      <c r="E87" s="19">
        <v>1.2919118591742125E-8</v>
      </c>
      <c r="F87" s="19">
        <v>2.4906786086062551E-7</v>
      </c>
      <c r="G87" s="19">
        <v>7.9195633560882687E-8</v>
      </c>
    </row>
    <row r="88" spans="1:7" x14ac:dyDescent="0.25">
      <c r="A88" s="3" t="s">
        <v>91</v>
      </c>
      <c r="B88" s="19">
        <v>1.8514715859535596E-8</v>
      </c>
      <c r="C88" s="19">
        <v>1.1439848812785775E-8</v>
      </c>
      <c r="D88" s="19">
        <v>3.2540119468125921E-8</v>
      </c>
      <c r="E88" s="19">
        <v>1.8514715859535596E-8</v>
      </c>
      <c r="F88" s="19">
        <v>1.1439848812785775E-8</v>
      </c>
      <c r="G88" s="19">
        <v>3.2540119468125921E-8</v>
      </c>
    </row>
    <row r="89" spans="1:7" x14ac:dyDescent="0.25">
      <c r="A89" s="3" t="s">
        <v>92</v>
      </c>
      <c r="B89" s="19">
        <v>1.3716452834440238E-8</v>
      </c>
      <c r="C89" s="19">
        <v>7.3696352309662403E-9</v>
      </c>
      <c r="D89" s="19">
        <v>2.0593808617138693E-8</v>
      </c>
      <c r="E89" s="19">
        <v>1.3716452834440238E-8</v>
      </c>
      <c r="F89" s="19">
        <v>7.3696352309662403E-9</v>
      </c>
      <c r="G89" s="19">
        <v>2.0593808617138693E-8</v>
      </c>
    </row>
    <row r="90" spans="1:7" x14ac:dyDescent="0.25">
      <c r="A90" s="3" t="s">
        <v>93</v>
      </c>
      <c r="B90" s="19">
        <v>2.2341433446344422E-8</v>
      </c>
      <c r="C90" s="19">
        <v>9.0827360277585067E-9</v>
      </c>
      <c r="D90" s="19">
        <v>3.3499251625736403E-8</v>
      </c>
      <c r="E90" s="19">
        <v>2.2341433446344422E-8</v>
      </c>
      <c r="F90" s="19">
        <v>9.0827360277585067E-9</v>
      </c>
      <c r="G90" s="19">
        <v>3.3499251625736403E-8</v>
      </c>
    </row>
    <row r="91" spans="1:7" x14ac:dyDescent="0.25">
      <c r="A91" s="3" t="s">
        <v>94</v>
      </c>
      <c r="B91" s="19">
        <v>1.6509466981099018E-8</v>
      </c>
      <c r="C91" s="19">
        <v>1.0126494874216322E-8</v>
      </c>
      <c r="D91" s="19">
        <v>2.9072762170973705E-8</v>
      </c>
      <c r="E91" s="19">
        <v>1.6509466981099018E-8</v>
      </c>
      <c r="F91" s="19">
        <v>1.0126494874216322E-8</v>
      </c>
      <c r="G91" s="19">
        <v>2.9072762170973705E-8</v>
      </c>
    </row>
    <row r="92" spans="1:7" x14ac:dyDescent="0.25">
      <c r="A92" s="3" t="s">
        <v>95</v>
      </c>
      <c r="B92" s="19">
        <v>1.4626836156101786E-8</v>
      </c>
      <c r="C92" s="19">
        <v>5.8043195324139561E-9</v>
      </c>
      <c r="D92" s="19">
        <v>3.1301571200331951E-8</v>
      </c>
      <c r="E92" s="19">
        <v>1.4626836156101786E-8</v>
      </c>
      <c r="F92" s="19">
        <v>5.8043195324139561E-9</v>
      </c>
      <c r="G92" s="19">
        <v>3.1301571200331951E-8</v>
      </c>
    </row>
    <row r="93" spans="1:7" x14ac:dyDescent="0.25">
      <c r="A93" s="3" t="s">
        <v>96</v>
      </c>
      <c r="B93" s="19">
        <v>1.6619232555518726E-8</v>
      </c>
      <c r="C93" s="19">
        <v>1.2709962877970968E-8</v>
      </c>
      <c r="D93" s="19">
        <v>2.7711446756878945E-8</v>
      </c>
      <c r="E93" s="19">
        <v>1.6619232555518726E-8</v>
      </c>
      <c r="F93" s="19">
        <v>1.2709962877970968E-8</v>
      </c>
      <c r="G93" s="19">
        <v>2.7711446756878945E-8</v>
      </c>
    </row>
    <row r="94" spans="1:7" x14ac:dyDescent="0.25">
      <c r="A94" s="3" t="s">
        <v>97</v>
      </c>
      <c r="B94" s="19">
        <v>1.2138161349129465E-8</v>
      </c>
      <c r="C94" s="19">
        <v>1.3874450727864421E-8</v>
      </c>
      <c r="D94" s="19">
        <v>2.4732297172675572E-8</v>
      </c>
      <c r="E94" s="19">
        <v>1.2138161349129465E-8</v>
      </c>
      <c r="F94" s="19">
        <v>1.3874450727864421E-8</v>
      </c>
      <c r="G94" s="19">
        <v>2.4732297172675572E-8</v>
      </c>
    </row>
    <row r="95" spans="1:7" x14ac:dyDescent="0.25">
      <c r="A95" s="3" t="s">
        <v>98</v>
      </c>
      <c r="B95" s="19">
        <v>1.1834759120383591E-8</v>
      </c>
      <c r="C95" s="19">
        <v>2.2281381486288023E-8</v>
      </c>
      <c r="D95" s="19">
        <v>2.9335106955821235E-8</v>
      </c>
      <c r="E95" s="19">
        <v>1.1834759120383591E-8</v>
      </c>
      <c r="F95" s="19">
        <v>2.2281381486288023E-8</v>
      </c>
      <c r="G95" s="19">
        <v>2.9335106955821235E-8</v>
      </c>
    </row>
    <row r="96" spans="1:7" x14ac:dyDescent="0.25">
      <c r="A96" s="3" t="s">
        <v>102</v>
      </c>
      <c r="B96" s="19">
        <v>1.7170203480548017E-6</v>
      </c>
      <c r="C96" s="19">
        <v>2.0107447470705713E-6</v>
      </c>
      <c r="D96" s="19">
        <v>2.4289020536122294E-6</v>
      </c>
      <c r="E96" s="19">
        <v>1.7170203480548017E-6</v>
      </c>
      <c r="F96" s="19">
        <v>2.0107447470705713E-6</v>
      </c>
      <c r="G96" s="19">
        <v>2.4289020536122294E-6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39758-A2CE-4688-8B99-3FA7331614FE}">
  <dimension ref="A3:D99"/>
  <sheetViews>
    <sheetView workbookViewId="0">
      <selection activeCell="A3" sqref="A3"/>
    </sheetView>
  </sheetViews>
  <sheetFormatPr defaultRowHeight="15" x14ac:dyDescent="0.25"/>
  <cols>
    <col min="1" max="1" width="13.42578125" bestFit="1" customWidth="1"/>
    <col min="2" max="4" width="22.28515625" bestFit="1" customWidth="1"/>
  </cols>
  <sheetData>
    <row r="3" spans="1:4" x14ac:dyDescent="0.25">
      <c r="A3" s="2" t="s">
        <v>103</v>
      </c>
      <c r="B3" t="s">
        <v>132</v>
      </c>
      <c r="C3" t="s">
        <v>133</v>
      </c>
      <c r="D3" t="s">
        <v>176</v>
      </c>
    </row>
    <row r="4" spans="1:4" x14ac:dyDescent="0.25">
      <c r="A4" s="3" t="s">
        <v>3</v>
      </c>
      <c r="B4" s="19">
        <v>-6.3408228749999932E-7</v>
      </c>
      <c r="C4" s="19">
        <v>-8.6790319999999931E-7</v>
      </c>
      <c r="D4" s="19">
        <v>-6.3273153749999978E-7</v>
      </c>
    </row>
    <row r="5" spans="1:4" x14ac:dyDescent="0.25">
      <c r="A5" s="3" t="s">
        <v>4</v>
      </c>
      <c r="B5" s="19">
        <v>-6.7955079999999943E-7</v>
      </c>
      <c r="C5" s="19">
        <v>-7.1328987499999971E-7</v>
      </c>
      <c r="D5" s="19">
        <v>-5.6569735000000007E-7</v>
      </c>
    </row>
    <row r="6" spans="1:4" x14ac:dyDescent="0.25">
      <c r="A6" s="3" t="s">
        <v>5</v>
      </c>
      <c r="B6" s="19">
        <v>-6.9458288749999948E-7</v>
      </c>
      <c r="C6" s="19">
        <v>-6.3418358749999992E-7</v>
      </c>
      <c r="D6" s="19">
        <v>-5.574258624999998E-7</v>
      </c>
    </row>
    <row r="7" spans="1:4" x14ac:dyDescent="0.25">
      <c r="A7" s="3" t="s">
        <v>6</v>
      </c>
      <c r="B7" s="19">
        <v>-7.3963827500000001E-7</v>
      </c>
      <c r="C7" s="19">
        <v>-9.1157090000000009E-7</v>
      </c>
      <c r="D7" s="19">
        <v>-6.3471669999999963E-7</v>
      </c>
    </row>
    <row r="8" spans="1:4" x14ac:dyDescent="0.25">
      <c r="A8" s="3" t="s">
        <v>7</v>
      </c>
      <c r="B8" s="19">
        <v>-6.8036956249999942E-7</v>
      </c>
      <c r="C8" s="19">
        <v>-6.9240089999999959E-7</v>
      </c>
      <c r="D8" s="19">
        <v>-5.6837834999999974E-7</v>
      </c>
    </row>
    <row r="9" spans="1:4" x14ac:dyDescent="0.25">
      <c r="A9" s="3" t="s">
        <v>8</v>
      </c>
      <c r="B9" s="19">
        <v>-7.0935797499999942E-7</v>
      </c>
      <c r="C9" s="19">
        <v>-6.9340289999999972E-7</v>
      </c>
      <c r="D9" s="19">
        <v>-6.5389558749999961E-7</v>
      </c>
    </row>
    <row r="10" spans="1:4" x14ac:dyDescent="0.25">
      <c r="A10" s="3" t="s">
        <v>9</v>
      </c>
      <c r="B10" s="19">
        <v>-7.0068456249999945E-7</v>
      </c>
      <c r="C10" s="19">
        <v>-6.6657891249999979E-7</v>
      </c>
      <c r="D10" s="19">
        <v>-6.6179513749999974E-7</v>
      </c>
    </row>
    <row r="11" spans="1:4" x14ac:dyDescent="0.25">
      <c r="A11" s="3" t="s">
        <v>10</v>
      </c>
      <c r="B11" s="19">
        <v>-6.7835846249999913E-7</v>
      </c>
      <c r="C11" s="19">
        <v>-6.9840819999999942E-7</v>
      </c>
      <c r="D11" s="19">
        <v>-6.6420533749999965E-7</v>
      </c>
    </row>
    <row r="12" spans="1:4" x14ac:dyDescent="0.25">
      <c r="A12" s="3" t="s">
        <v>11</v>
      </c>
      <c r="B12" s="19">
        <v>-6.654796124999996E-7</v>
      </c>
      <c r="C12" s="19">
        <v>-6.476338124999991E-7</v>
      </c>
      <c r="D12" s="19">
        <v>-6.4956432499999976E-7</v>
      </c>
    </row>
    <row r="13" spans="1:4" x14ac:dyDescent="0.25">
      <c r="A13" s="3" t="s">
        <v>12</v>
      </c>
      <c r="B13" s="19">
        <v>-6.7973943749999978E-7</v>
      </c>
      <c r="C13" s="19">
        <v>-7.108483124999998E-7</v>
      </c>
      <c r="D13" s="19">
        <v>-5.5071162499999937E-7</v>
      </c>
    </row>
    <row r="14" spans="1:4" x14ac:dyDescent="0.25">
      <c r="A14" s="3" t="s">
        <v>13</v>
      </c>
      <c r="B14" s="19">
        <v>-7.0066131249999971E-7</v>
      </c>
      <c r="C14" s="19">
        <v>-6.7580723749999958E-7</v>
      </c>
      <c r="D14" s="19">
        <v>-6.4942753749999966E-7</v>
      </c>
    </row>
    <row r="15" spans="1:4" x14ac:dyDescent="0.25">
      <c r="A15" s="3" t="s">
        <v>14</v>
      </c>
      <c r="B15" s="19">
        <v>-6.9570259999999976E-7</v>
      </c>
      <c r="C15" s="19">
        <v>-6.8872593749999998E-7</v>
      </c>
      <c r="D15" s="19">
        <v>-5.8843899999999912E-7</v>
      </c>
    </row>
    <row r="16" spans="1:4" x14ac:dyDescent="0.25">
      <c r="A16" s="3" t="s">
        <v>15</v>
      </c>
      <c r="B16" s="19">
        <v>-6.6842187499999976E-7</v>
      </c>
      <c r="C16" s="19">
        <v>-6.9859703749999965E-7</v>
      </c>
      <c r="D16" s="19">
        <v>-6.0526212499999967E-7</v>
      </c>
    </row>
    <row r="17" spans="1:4" x14ac:dyDescent="0.25">
      <c r="A17" s="3" t="s">
        <v>16</v>
      </c>
      <c r="B17" s="19">
        <v>-6.9566703749999956E-7</v>
      </c>
      <c r="C17" s="19">
        <v>-7.1850443749999887E-7</v>
      </c>
      <c r="D17" s="19">
        <v>-5.9522162499999928E-7</v>
      </c>
    </row>
    <row r="18" spans="1:4" x14ac:dyDescent="0.25">
      <c r="A18" s="3" t="s">
        <v>17</v>
      </c>
      <c r="B18" s="19">
        <v>-6.7876717499999958E-7</v>
      </c>
      <c r="C18" s="19">
        <v>-6.7798927500000007E-7</v>
      </c>
      <c r="D18" s="19">
        <v>-5.9557292499999947E-7</v>
      </c>
    </row>
    <row r="19" spans="1:4" x14ac:dyDescent="0.25">
      <c r="A19" s="3" t="s">
        <v>18</v>
      </c>
      <c r="B19" s="19">
        <v>-6.9824686249999931E-7</v>
      </c>
      <c r="C19" s="19">
        <v>-7.0913362499999938E-7</v>
      </c>
      <c r="D19" s="19">
        <v>-6.3138346249999989E-7</v>
      </c>
    </row>
    <row r="20" spans="1:4" x14ac:dyDescent="0.25">
      <c r="A20" s="3" t="s">
        <v>19</v>
      </c>
      <c r="B20" s="19">
        <v>-6.7815468749999961E-7</v>
      </c>
      <c r="C20" s="19">
        <v>-7.0273548749999978E-7</v>
      </c>
      <c r="D20" s="19">
        <v>-6.384668749999996E-7</v>
      </c>
    </row>
    <row r="21" spans="1:4" x14ac:dyDescent="0.25">
      <c r="A21" s="3" t="s">
        <v>20</v>
      </c>
      <c r="B21" s="19">
        <v>-6.7490366249999935E-7</v>
      </c>
      <c r="C21" s="19">
        <v>-7.156892874999995E-7</v>
      </c>
      <c r="D21" s="19">
        <v>-6.4876868749999969E-7</v>
      </c>
    </row>
    <row r="22" spans="1:4" x14ac:dyDescent="0.25">
      <c r="A22" s="3" t="s">
        <v>21</v>
      </c>
      <c r="B22" s="19">
        <v>-6.7979266249999899E-7</v>
      </c>
      <c r="C22" s="19">
        <v>-7.1513845000000018E-7</v>
      </c>
      <c r="D22" s="19">
        <v>-6.4146109999999931E-7</v>
      </c>
    </row>
    <row r="23" spans="1:4" x14ac:dyDescent="0.25">
      <c r="A23" s="3" t="s">
        <v>22</v>
      </c>
      <c r="B23" s="19">
        <v>-7.0301156249999984E-7</v>
      </c>
      <c r="C23" s="19">
        <v>-7.0517297499999963E-7</v>
      </c>
      <c r="D23" s="19">
        <v>-6.6608113749999935E-7</v>
      </c>
    </row>
    <row r="24" spans="1:4" x14ac:dyDescent="0.25">
      <c r="A24" s="3" t="s">
        <v>23</v>
      </c>
      <c r="B24" s="19">
        <v>-6.8711662499999959E-7</v>
      </c>
      <c r="C24" s="19">
        <v>-7.1037927499999979E-7</v>
      </c>
      <c r="D24" s="19">
        <v>-6.2928501249999953E-7</v>
      </c>
    </row>
    <row r="25" spans="1:4" x14ac:dyDescent="0.25">
      <c r="A25" s="3" t="s">
        <v>24</v>
      </c>
      <c r="B25" s="19">
        <v>-6.8563058749999946E-7</v>
      </c>
      <c r="C25" s="19">
        <v>-7.1189964999999949E-7</v>
      </c>
      <c r="D25" s="19">
        <v>-5.592932999999995E-7</v>
      </c>
    </row>
    <row r="26" spans="1:4" x14ac:dyDescent="0.25">
      <c r="A26" s="3" t="s">
        <v>25</v>
      </c>
      <c r="B26" s="19">
        <v>-6.8483072499999911E-7</v>
      </c>
      <c r="C26" s="19">
        <v>-7.1343898750000005E-7</v>
      </c>
      <c r="D26" s="19">
        <v>-6.3868299999999976E-7</v>
      </c>
    </row>
    <row r="27" spans="1:4" x14ac:dyDescent="0.25">
      <c r="A27" s="3" t="s">
        <v>26</v>
      </c>
      <c r="B27" s="19">
        <v>-7.0221453749999913E-7</v>
      </c>
      <c r="C27" s="19">
        <v>-7.1049414999999934E-7</v>
      </c>
      <c r="D27" s="19">
        <v>-6.4148427499999962E-7</v>
      </c>
    </row>
    <row r="28" spans="1:4" x14ac:dyDescent="0.25">
      <c r="A28" s="3" t="s">
        <v>27</v>
      </c>
      <c r="B28" s="19">
        <v>-6.4777057499999921E-7</v>
      </c>
      <c r="C28" s="19">
        <v>-6.9930911249999957E-7</v>
      </c>
      <c r="D28" s="19">
        <v>-6.1590154999999906E-7</v>
      </c>
    </row>
    <row r="29" spans="1:4" x14ac:dyDescent="0.25">
      <c r="A29" s="3" t="s">
        <v>28</v>
      </c>
      <c r="B29" s="19">
        <v>-6.9049908749999928E-7</v>
      </c>
      <c r="C29" s="19">
        <v>-7.1964604999999982E-7</v>
      </c>
      <c r="D29" s="19">
        <v>-6.5703046249999834E-7</v>
      </c>
    </row>
    <row r="30" spans="1:4" x14ac:dyDescent="0.25">
      <c r="A30" s="3" t="s">
        <v>29</v>
      </c>
      <c r="B30" s="19">
        <v>-6.8306568749999954E-7</v>
      </c>
      <c r="C30" s="19">
        <v>-7.06737025E-7</v>
      </c>
      <c r="D30" s="19">
        <v>-6.6924203750000006E-7</v>
      </c>
    </row>
    <row r="31" spans="1:4" x14ac:dyDescent="0.25">
      <c r="A31" s="3" t="s">
        <v>30</v>
      </c>
      <c r="B31" s="19">
        <v>-7.0380989999999964E-7</v>
      </c>
      <c r="C31" s="19">
        <v>-6.5987553749999943E-7</v>
      </c>
      <c r="D31" s="19">
        <v>-5.2305756249999987E-7</v>
      </c>
    </row>
    <row r="32" spans="1:4" x14ac:dyDescent="0.25">
      <c r="A32" s="3" t="s">
        <v>31</v>
      </c>
      <c r="B32" s="19">
        <v>-6.748680624999997E-7</v>
      </c>
      <c r="C32" s="19">
        <v>-7.0329048749999943E-7</v>
      </c>
      <c r="D32" s="19">
        <v>-6.3984492499999959E-7</v>
      </c>
    </row>
    <row r="33" spans="1:4" x14ac:dyDescent="0.25">
      <c r="A33" s="3" t="s">
        <v>32</v>
      </c>
      <c r="B33" s="19">
        <v>-6.8683356249999986E-7</v>
      </c>
      <c r="C33" s="19">
        <v>-6.9861337499999946E-7</v>
      </c>
      <c r="D33" s="19">
        <v>-6.5236701249999918E-7</v>
      </c>
    </row>
    <row r="34" spans="1:4" x14ac:dyDescent="0.25">
      <c r="A34" s="3" t="s">
        <v>33</v>
      </c>
      <c r="B34" s="19">
        <v>-6.9427240000000001E-7</v>
      </c>
      <c r="C34" s="19">
        <v>-6.9088602499999941E-7</v>
      </c>
      <c r="D34" s="19">
        <v>-6.3691388749999939E-7</v>
      </c>
    </row>
    <row r="35" spans="1:4" x14ac:dyDescent="0.25">
      <c r="A35" s="3" t="s">
        <v>34</v>
      </c>
      <c r="B35" s="19">
        <v>-6.904224124999996E-7</v>
      </c>
      <c r="C35" s="19">
        <v>-7.2039787499999962E-7</v>
      </c>
      <c r="D35" s="19">
        <v>-6.4876711249999927E-7</v>
      </c>
    </row>
    <row r="36" spans="1:4" x14ac:dyDescent="0.25">
      <c r="A36" s="3" t="s">
        <v>36</v>
      </c>
      <c r="B36" s="19">
        <v>-6.8723973749999953E-7</v>
      </c>
      <c r="C36" s="19">
        <v>-7.0529874999999954E-7</v>
      </c>
      <c r="D36" s="19">
        <v>-5.9023537499999997E-7</v>
      </c>
    </row>
    <row r="37" spans="1:4" x14ac:dyDescent="0.25">
      <c r="A37" s="3" t="s">
        <v>37</v>
      </c>
      <c r="B37" s="19">
        <v>-6.8220447499999941E-7</v>
      </c>
      <c r="C37" s="19">
        <v>-6.9367501249999975E-7</v>
      </c>
      <c r="D37" s="19">
        <v>-6.4853893749999944E-7</v>
      </c>
    </row>
    <row r="38" spans="1:4" x14ac:dyDescent="0.25">
      <c r="A38" s="3" t="s">
        <v>38</v>
      </c>
      <c r="B38" s="19">
        <v>-6.9942266249999918E-7</v>
      </c>
      <c r="C38" s="19">
        <v>-6.972352499999993E-7</v>
      </c>
      <c r="D38" s="19">
        <v>-6.6849702499999994E-7</v>
      </c>
    </row>
    <row r="39" spans="1:4" x14ac:dyDescent="0.25">
      <c r="A39" s="3" t="s">
        <v>39</v>
      </c>
      <c r="B39" s="19">
        <v>-6.6477966249999941E-7</v>
      </c>
      <c r="C39" s="19">
        <v>-7.0250434999999952E-7</v>
      </c>
      <c r="D39" s="19">
        <v>-6.3090089999999942E-7</v>
      </c>
    </row>
    <row r="40" spans="1:4" x14ac:dyDescent="0.25">
      <c r="A40" s="3" t="s">
        <v>40</v>
      </c>
      <c r="B40" s="19">
        <v>-6.8730536249999925E-7</v>
      </c>
      <c r="C40" s="19">
        <v>-7.0755732499999937E-7</v>
      </c>
      <c r="D40" s="19">
        <v>-6.471525874999993E-7</v>
      </c>
    </row>
    <row r="41" spans="1:4" x14ac:dyDescent="0.25">
      <c r="A41" s="3" t="s">
        <v>41</v>
      </c>
      <c r="B41" s="19">
        <v>-6.9935434999999961E-7</v>
      </c>
      <c r="C41" s="19">
        <v>-7.2746211250000007E-7</v>
      </c>
      <c r="D41" s="19">
        <v>-6.1200102499999972E-7</v>
      </c>
    </row>
    <row r="42" spans="1:4" x14ac:dyDescent="0.25">
      <c r="A42" s="3" t="s">
        <v>42</v>
      </c>
      <c r="B42" s="19">
        <v>-7.162294249999995E-7</v>
      </c>
      <c r="C42" s="19">
        <v>-7.2288759999999959E-7</v>
      </c>
      <c r="D42" s="19">
        <v>-5.6799277500000005E-7</v>
      </c>
    </row>
    <row r="43" spans="1:4" x14ac:dyDescent="0.25">
      <c r="A43" s="3" t="s">
        <v>43</v>
      </c>
      <c r="B43" s="19">
        <v>-6.7644172499999984E-7</v>
      </c>
      <c r="C43" s="19">
        <v>-7.096956999999996E-7</v>
      </c>
      <c r="D43" s="19">
        <v>-6.5198562499999938E-7</v>
      </c>
    </row>
    <row r="44" spans="1:4" x14ac:dyDescent="0.25">
      <c r="A44" s="3" t="s">
        <v>44</v>
      </c>
      <c r="B44" s="19">
        <v>-6.7018132499999934E-7</v>
      </c>
      <c r="C44" s="19">
        <v>-6.9661729999999936E-7</v>
      </c>
      <c r="D44" s="19">
        <v>-6.2966909999999959E-7</v>
      </c>
    </row>
    <row r="45" spans="1:4" x14ac:dyDescent="0.25">
      <c r="A45" s="3" t="s">
        <v>45</v>
      </c>
      <c r="B45" s="19">
        <v>-6.8072233749999977E-7</v>
      </c>
      <c r="C45" s="19">
        <v>-7.0132036249999955E-7</v>
      </c>
      <c r="D45" s="19">
        <v>-6.2791237499999931E-7</v>
      </c>
    </row>
    <row r="46" spans="1:4" x14ac:dyDescent="0.25">
      <c r="A46" s="3" t="s">
        <v>46</v>
      </c>
      <c r="B46" s="19">
        <v>-6.7231012499999989E-7</v>
      </c>
      <c r="C46" s="19">
        <v>-7.0651423749999975E-7</v>
      </c>
      <c r="D46" s="19">
        <v>-6.2029578749999972E-7</v>
      </c>
    </row>
    <row r="47" spans="1:4" x14ac:dyDescent="0.25">
      <c r="A47" s="3" t="s">
        <v>47</v>
      </c>
      <c r="B47" s="19">
        <v>-6.7701591249999948E-7</v>
      </c>
      <c r="C47" s="19">
        <v>-6.9247746249999997E-7</v>
      </c>
      <c r="D47" s="19">
        <v>-6.4327664999999973E-7</v>
      </c>
    </row>
    <row r="48" spans="1:4" x14ac:dyDescent="0.25">
      <c r="A48" s="3" t="s">
        <v>48</v>
      </c>
      <c r="B48" s="19">
        <v>-6.7994447499999949E-7</v>
      </c>
      <c r="C48" s="19">
        <v>-6.9447482499999908E-7</v>
      </c>
      <c r="D48" s="19">
        <v>-6.492348374999988E-7</v>
      </c>
    </row>
    <row r="49" spans="1:4" x14ac:dyDescent="0.25">
      <c r="A49" s="3" t="s">
        <v>49</v>
      </c>
      <c r="B49" s="19">
        <v>-6.7297179999999951E-7</v>
      </c>
      <c r="C49" s="19">
        <v>-6.7336687499999968E-7</v>
      </c>
      <c r="D49" s="19">
        <v>-6.5028337499999967E-7</v>
      </c>
    </row>
    <row r="50" spans="1:4" x14ac:dyDescent="0.25">
      <c r="A50" s="3" t="s">
        <v>51</v>
      </c>
      <c r="B50" s="19">
        <v>-6.5132664999999939E-7</v>
      </c>
      <c r="C50" s="19">
        <v>-6.7485177499999954E-7</v>
      </c>
      <c r="D50" s="19">
        <v>-6.2048584999999974E-7</v>
      </c>
    </row>
    <row r="51" spans="1:4" x14ac:dyDescent="0.25">
      <c r="A51" s="3" t="s">
        <v>52</v>
      </c>
      <c r="B51" s="19">
        <v>-6.9431759999999954E-7</v>
      </c>
      <c r="C51" s="19">
        <v>-7.2285884999999948E-7</v>
      </c>
      <c r="D51" s="19">
        <v>-4.9997403749999977E-7</v>
      </c>
    </row>
    <row r="52" spans="1:4" x14ac:dyDescent="0.25">
      <c r="A52" s="3" t="s">
        <v>53</v>
      </c>
      <c r="B52" s="19">
        <v>-6.9035973749999989E-7</v>
      </c>
      <c r="C52" s="19">
        <v>-7.0132977499999955E-7</v>
      </c>
      <c r="D52" s="19">
        <v>-6.9160383749999923E-7</v>
      </c>
    </row>
    <row r="53" spans="1:4" x14ac:dyDescent="0.25">
      <c r="A53" s="3" t="s">
        <v>54</v>
      </c>
      <c r="B53" s="19">
        <v>-6.9037185000000015E-7</v>
      </c>
      <c r="C53" s="19">
        <v>-7.2659668749999985E-7</v>
      </c>
      <c r="D53" s="19">
        <v>-5.2360461250000011E-7</v>
      </c>
    </row>
    <row r="54" spans="1:4" x14ac:dyDescent="0.25">
      <c r="A54" s="3" t="s">
        <v>55</v>
      </c>
      <c r="B54" s="19">
        <v>-6.807414374999997E-7</v>
      </c>
      <c r="C54" s="19">
        <v>-6.7784724999999998E-7</v>
      </c>
      <c r="D54" s="19">
        <v>-6.2425638749999982E-7</v>
      </c>
    </row>
    <row r="55" spans="1:4" x14ac:dyDescent="0.25">
      <c r="A55" s="3" t="s">
        <v>56</v>
      </c>
      <c r="B55" s="19">
        <v>-6.9207128749999956E-7</v>
      </c>
      <c r="C55" s="19">
        <v>-7.0127787499999985E-7</v>
      </c>
      <c r="D55" s="19">
        <v>-6.3506946249999999E-7</v>
      </c>
    </row>
    <row r="56" spans="1:4" x14ac:dyDescent="0.25">
      <c r="A56" s="3" t="s">
        <v>57</v>
      </c>
      <c r="B56" s="19">
        <v>-6.7764351249999906E-7</v>
      </c>
      <c r="C56" s="19">
        <v>-7.1015912499999984E-7</v>
      </c>
      <c r="D56" s="19">
        <v>-6.3218612499999971E-7</v>
      </c>
    </row>
    <row r="57" spans="1:4" x14ac:dyDescent="0.25">
      <c r="A57" s="3" t="s">
        <v>58</v>
      </c>
      <c r="B57" s="19">
        <v>-6.4568159999999966E-7</v>
      </c>
      <c r="C57" s="19">
        <v>-6.936790874999995E-7</v>
      </c>
      <c r="D57" s="19">
        <v>-6.399188124999998E-7</v>
      </c>
    </row>
    <row r="58" spans="1:4" x14ac:dyDescent="0.25">
      <c r="A58" s="3" t="s">
        <v>59</v>
      </c>
      <c r="B58" s="19">
        <v>-6.8189948749999934E-7</v>
      </c>
      <c r="C58" s="19">
        <v>-6.8719596249999966E-7</v>
      </c>
      <c r="D58" s="19">
        <v>-6.4324374999999993E-7</v>
      </c>
    </row>
    <row r="59" spans="1:4" x14ac:dyDescent="0.25">
      <c r="A59" s="3" t="s">
        <v>60</v>
      </c>
      <c r="B59" s="19">
        <v>-6.8034649999999956E-7</v>
      </c>
      <c r="C59" s="19">
        <v>-7.0012822499999913E-7</v>
      </c>
      <c r="D59" s="19">
        <v>-6.4943847499999936E-7</v>
      </c>
    </row>
    <row r="60" spans="1:4" x14ac:dyDescent="0.25">
      <c r="A60" s="3" t="s">
        <v>61</v>
      </c>
      <c r="B60" s="19">
        <v>-6.8555409999999978E-7</v>
      </c>
      <c r="C60" s="19">
        <v>-7.063733249999994E-7</v>
      </c>
      <c r="D60" s="19">
        <v>-6.5073186249999914E-7</v>
      </c>
    </row>
    <row r="61" spans="1:4" x14ac:dyDescent="0.25">
      <c r="A61" s="3" t="s">
        <v>62</v>
      </c>
      <c r="B61" s="19">
        <v>-6.9987526249999964E-7</v>
      </c>
      <c r="C61" s="19">
        <v>-7.2475922499999982E-7</v>
      </c>
      <c r="D61" s="19">
        <v>-6.6611533749999964E-7</v>
      </c>
    </row>
    <row r="62" spans="1:4" x14ac:dyDescent="0.25">
      <c r="A62" s="3" t="s">
        <v>63</v>
      </c>
      <c r="B62" s="19">
        <v>-6.5115426249999943E-7</v>
      </c>
      <c r="C62" s="19">
        <v>-6.9898787499999996E-7</v>
      </c>
      <c r="D62" s="19">
        <v>-6.364885624999995E-7</v>
      </c>
    </row>
    <row r="63" spans="1:4" x14ac:dyDescent="0.25">
      <c r="A63" s="3" t="s">
        <v>64</v>
      </c>
      <c r="B63" s="19">
        <v>-6.8149339999999973E-7</v>
      </c>
      <c r="C63" s="19">
        <v>-7.4568679999999893E-7</v>
      </c>
      <c r="D63" s="19">
        <v>-6.5599677499999979E-7</v>
      </c>
    </row>
    <row r="64" spans="1:4" x14ac:dyDescent="0.25">
      <c r="A64" s="3" t="s">
        <v>65</v>
      </c>
      <c r="B64" s="19">
        <v>-6.8308888749999963E-7</v>
      </c>
      <c r="C64" s="19">
        <v>-6.917637124999997E-7</v>
      </c>
      <c r="D64" s="19">
        <v>-6.3578997499999912E-7</v>
      </c>
    </row>
    <row r="65" spans="1:4" x14ac:dyDescent="0.25">
      <c r="A65" s="3" t="s">
        <v>66</v>
      </c>
      <c r="B65" s="19">
        <v>-7.1483618749999942E-7</v>
      </c>
      <c r="C65" s="19">
        <v>-7.3367477499999972E-7</v>
      </c>
      <c r="D65" s="19">
        <v>-5.4190557499999963E-7</v>
      </c>
    </row>
    <row r="66" spans="1:4" x14ac:dyDescent="0.25">
      <c r="A66" s="3" t="s">
        <v>67</v>
      </c>
      <c r="B66" s="19">
        <v>-6.6171857499999893E-7</v>
      </c>
      <c r="C66" s="19">
        <v>-6.9560541249999963E-7</v>
      </c>
      <c r="D66" s="19">
        <v>-6.4070092499999982E-7</v>
      </c>
    </row>
    <row r="67" spans="1:4" x14ac:dyDescent="0.25">
      <c r="A67" s="3" t="s">
        <v>68</v>
      </c>
      <c r="B67" s="19">
        <v>-6.6931739999999948E-7</v>
      </c>
      <c r="C67" s="19">
        <v>-6.930624624999996E-7</v>
      </c>
      <c r="D67" s="19">
        <v>-6.5542939999999982E-7</v>
      </c>
    </row>
    <row r="68" spans="1:4" x14ac:dyDescent="0.25">
      <c r="A68" s="3" t="s">
        <v>69</v>
      </c>
      <c r="B68" s="19">
        <v>-6.7903932499999948E-7</v>
      </c>
      <c r="C68" s="19">
        <v>-7.0714851249999919E-7</v>
      </c>
      <c r="D68" s="19">
        <v>-6.6128237499999994E-7</v>
      </c>
    </row>
    <row r="69" spans="1:4" x14ac:dyDescent="0.25">
      <c r="A69" s="3" t="s">
        <v>70</v>
      </c>
      <c r="B69" s="19">
        <v>-6.7664264999999972E-7</v>
      </c>
      <c r="C69" s="19">
        <v>-6.9666927499999954E-7</v>
      </c>
      <c r="D69" s="19">
        <v>-6.5582597499999918E-7</v>
      </c>
    </row>
    <row r="70" spans="1:4" x14ac:dyDescent="0.25">
      <c r="A70" s="3" t="s">
        <v>71</v>
      </c>
      <c r="B70" s="19">
        <v>-6.7318504999999963E-7</v>
      </c>
      <c r="C70" s="19">
        <v>-6.7288289999999954E-7</v>
      </c>
      <c r="D70" s="19">
        <v>-6.370287124999997E-7</v>
      </c>
    </row>
    <row r="71" spans="1:4" x14ac:dyDescent="0.25">
      <c r="A71" s="3" t="s">
        <v>72</v>
      </c>
      <c r="B71" s="19">
        <v>-6.7560776249999956E-7</v>
      </c>
      <c r="C71" s="19">
        <v>-1.9635898749999999E-6</v>
      </c>
      <c r="D71" s="19">
        <v>-6.4856079999999949E-7</v>
      </c>
    </row>
    <row r="72" spans="1:4" x14ac:dyDescent="0.25">
      <c r="A72" s="3" t="s">
        <v>73</v>
      </c>
      <c r="B72" s="19">
        <v>-6.9705471250000017E-7</v>
      </c>
      <c r="C72" s="19">
        <v>-6.9416598749999924E-7</v>
      </c>
      <c r="D72" s="19">
        <v>-6.3189618749999982E-7</v>
      </c>
    </row>
    <row r="73" spans="1:4" x14ac:dyDescent="0.25">
      <c r="A73" s="3" t="s">
        <v>74</v>
      </c>
      <c r="B73" s="19">
        <v>-6.930325124999997E-7</v>
      </c>
      <c r="C73" s="19">
        <v>-7.0515674999999985E-7</v>
      </c>
      <c r="D73" s="19">
        <v>-6.3370638749999968E-7</v>
      </c>
    </row>
    <row r="74" spans="1:4" x14ac:dyDescent="0.25">
      <c r="A74" s="3" t="s">
        <v>75</v>
      </c>
      <c r="B74" s="19">
        <v>-6.3585959999999969E-7</v>
      </c>
      <c r="C74" s="19">
        <v>-6.8713586249999923E-7</v>
      </c>
      <c r="D74" s="19">
        <v>-6.3317192499999983E-7</v>
      </c>
    </row>
    <row r="75" spans="1:4" x14ac:dyDescent="0.25">
      <c r="A75" s="3" t="s">
        <v>76</v>
      </c>
      <c r="B75" s="19">
        <v>-7.0561861249999914E-7</v>
      </c>
      <c r="C75" s="19">
        <v>-7.1459832499999997E-7</v>
      </c>
      <c r="D75" s="19">
        <v>-4.7423008749999961E-7</v>
      </c>
    </row>
    <row r="76" spans="1:4" x14ac:dyDescent="0.25">
      <c r="A76" s="3" t="s">
        <v>77</v>
      </c>
      <c r="B76" s="19">
        <v>-6.8528603749999973E-7</v>
      </c>
      <c r="C76" s="19">
        <v>-7.3817268749999964E-7</v>
      </c>
      <c r="D76" s="19">
        <v>-6.3465514999999966E-7</v>
      </c>
    </row>
    <row r="77" spans="1:4" x14ac:dyDescent="0.25">
      <c r="A77" s="3" t="s">
        <v>78</v>
      </c>
      <c r="B77" s="19">
        <v>-6.940223624999998E-7</v>
      </c>
      <c r="C77" s="19">
        <v>-6.7527693749999963E-7</v>
      </c>
      <c r="D77" s="19">
        <v>-5.946609499999999E-7</v>
      </c>
    </row>
    <row r="78" spans="1:4" x14ac:dyDescent="0.25">
      <c r="A78" s="3" t="s">
        <v>79</v>
      </c>
      <c r="B78" s="19">
        <v>-6.746000749999995E-7</v>
      </c>
      <c r="C78" s="19">
        <v>-6.8991794999999995E-7</v>
      </c>
      <c r="D78" s="19">
        <v>-6.3829333749999991E-7</v>
      </c>
    </row>
    <row r="79" spans="1:4" x14ac:dyDescent="0.25">
      <c r="A79" s="3" t="s">
        <v>80</v>
      </c>
      <c r="B79" s="19">
        <v>-6.8392836249999973E-7</v>
      </c>
      <c r="C79" s="19">
        <v>-7.0729364999999929E-7</v>
      </c>
      <c r="D79" s="19">
        <v>-6.4211321249999987E-7</v>
      </c>
    </row>
    <row r="80" spans="1:4" x14ac:dyDescent="0.25">
      <c r="A80" s="3" t="s">
        <v>81</v>
      </c>
      <c r="B80" s="19">
        <v>-6.6432584999999947E-7</v>
      </c>
      <c r="C80" s="19">
        <v>-7.0458798749999925E-7</v>
      </c>
      <c r="D80" s="19">
        <v>-6.3239246249999968E-7</v>
      </c>
    </row>
    <row r="81" spans="1:4" x14ac:dyDescent="0.25">
      <c r="A81" s="3" t="s">
        <v>82</v>
      </c>
      <c r="B81" s="19">
        <v>-6.6570388749999958E-7</v>
      </c>
      <c r="C81" s="19">
        <v>-6.9298602500000021E-7</v>
      </c>
      <c r="D81" s="19">
        <v>-6.1543819999999962E-7</v>
      </c>
    </row>
    <row r="82" spans="1:4" x14ac:dyDescent="0.25">
      <c r="A82" s="3" t="s">
        <v>83</v>
      </c>
      <c r="B82" s="19">
        <v>-6.4046837499999989E-7</v>
      </c>
      <c r="C82" s="19">
        <v>-5.5292950000000001E-8</v>
      </c>
      <c r="D82" s="19">
        <v>-6.3048802499999885E-7</v>
      </c>
    </row>
    <row r="83" spans="1:4" x14ac:dyDescent="0.25">
      <c r="A83" s="3" t="s">
        <v>84</v>
      </c>
      <c r="B83" s="19">
        <v>-6.8782762499999952E-7</v>
      </c>
      <c r="C83" s="19">
        <v>-7.1788102499999929E-7</v>
      </c>
      <c r="D83" s="19">
        <v>-6.4476143749999924E-7</v>
      </c>
    </row>
    <row r="84" spans="1:4" x14ac:dyDescent="0.25">
      <c r="A84" s="3" t="s">
        <v>85</v>
      </c>
      <c r="B84" s="19">
        <v>-6.7966824999999931E-7</v>
      </c>
      <c r="C84" s="19">
        <v>-7.3199306249999928E-7</v>
      </c>
      <c r="D84" s="19">
        <v>-6.5572758749999968E-7</v>
      </c>
    </row>
    <row r="85" spans="1:4" x14ac:dyDescent="0.25">
      <c r="A85" s="3" t="s">
        <v>86</v>
      </c>
      <c r="B85" s="19">
        <v>-6.8606664999999907E-7</v>
      </c>
      <c r="C85" s="19">
        <v>-7.1222366249999963E-7</v>
      </c>
      <c r="D85" s="19">
        <v>-6.463363625000001E-7</v>
      </c>
    </row>
    <row r="86" spans="1:4" x14ac:dyDescent="0.25">
      <c r="A86" s="3" t="s">
        <v>87</v>
      </c>
      <c r="B86" s="19">
        <v>-6.4568287499999973E-7</v>
      </c>
      <c r="C86" s="19">
        <v>-7.1137313749999947E-7</v>
      </c>
      <c r="D86" s="19">
        <v>-6.1759267499999992E-7</v>
      </c>
    </row>
    <row r="87" spans="1:4" x14ac:dyDescent="0.25">
      <c r="A87" s="3" t="s">
        <v>88</v>
      </c>
      <c r="B87" s="19">
        <v>-6.7588797499999932E-7</v>
      </c>
      <c r="C87" s="19">
        <v>-7.2134397499999952E-7</v>
      </c>
      <c r="D87" s="19">
        <v>-6.4119447499999997E-7</v>
      </c>
    </row>
    <row r="88" spans="1:4" x14ac:dyDescent="0.25">
      <c r="A88" s="3" t="s">
        <v>89</v>
      </c>
      <c r="B88" s="19">
        <v>-6.9125092499999938E-7</v>
      </c>
      <c r="C88" s="19">
        <v>-7.2336742499999907E-7</v>
      </c>
      <c r="D88" s="19">
        <v>-3.5477817499999926E-7</v>
      </c>
    </row>
    <row r="89" spans="1:4" x14ac:dyDescent="0.25">
      <c r="A89" s="3" t="s">
        <v>90</v>
      </c>
      <c r="B89" s="19">
        <v>-7.367795249999994E-7</v>
      </c>
      <c r="C89" s="19">
        <v>-9.9228939999999904E-7</v>
      </c>
      <c r="D89" s="19">
        <v>-3.2515247499999952E-7</v>
      </c>
    </row>
    <row r="90" spans="1:4" x14ac:dyDescent="0.25">
      <c r="A90" s="3" t="s">
        <v>91</v>
      </c>
      <c r="B90" s="19">
        <v>-6.6458413749999975E-7</v>
      </c>
      <c r="C90" s="19">
        <v>-7.0858137499999944E-7</v>
      </c>
      <c r="D90" s="19">
        <v>-6.2774142499999954E-7</v>
      </c>
    </row>
    <row r="91" spans="1:4" x14ac:dyDescent="0.25">
      <c r="A91" s="3" t="s">
        <v>92</v>
      </c>
      <c r="B91" s="19">
        <v>-6.6525678749999959E-7</v>
      </c>
      <c r="C91" s="19">
        <v>-6.9940623750000005E-7</v>
      </c>
      <c r="D91" s="19">
        <v>-6.4206948749999976E-7</v>
      </c>
    </row>
    <row r="92" spans="1:4" x14ac:dyDescent="0.25">
      <c r="A92" s="3" t="s">
        <v>93</v>
      </c>
      <c r="B92" s="19">
        <v>-6.5253504999999924E-7</v>
      </c>
      <c r="C92" s="19">
        <v>-6.9132347499999934E-7</v>
      </c>
      <c r="D92" s="19">
        <v>-6.2420036249999966E-7</v>
      </c>
    </row>
    <row r="93" spans="1:4" x14ac:dyDescent="0.25">
      <c r="A93" s="3" t="s">
        <v>94</v>
      </c>
      <c r="B93" s="19">
        <v>-6.827580749999998E-7</v>
      </c>
      <c r="C93" s="19">
        <v>-7.3021151249999948E-7</v>
      </c>
      <c r="D93" s="19">
        <v>-6.4433202499999962E-7</v>
      </c>
    </row>
    <row r="94" spans="1:4" x14ac:dyDescent="0.25">
      <c r="A94" s="3" t="s">
        <v>95</v>
      </c>
      <c r="B94" s="19">
        <v>-6.9614139999999919E-7</v>
      </c>
      <c r="C94" s="19">
        <v>-7.3021847499999916E-7</v>
      </c>
      <c r="D94" s="19">
        <v>-6.4048352499999947E-7</v>
      </c>
    </row>
    <row r="95" spans="1:4" x14ac:dyDescent="0.25">
      <c r="A95" s="3" t="s">
        <v>96</v>
      </c>
      <c r="B95" s="19">
        <v>-6.7782939999999939E-7</v>
      </c>
      <c r="C95" s="19">
        <v>-7.3044952499999947E-7</v>
      </c>
      <c r="D95" s="19">
        <v>-6.393842499999998E-7</v>
      </c>
    </row>
    <row r="96" spans="1:4" x14ac:dyDescent="0.25">
      <c r="A96" s="3" t="s">
        <v>97</v>
      </c>
      <c r="B96" s="19">
        <v>-6.9137001249999976E-7</v>
      </c>
      <c r="C96" s="19">
        <v>-7.28327574999999E-7</v>
      </c>
      <c r="D96" s="19">
        <v>-6.3472079999999989E-7</v>
      </c>
    </row>
    <row r="97" spans="1:4" x14ac:dyDescent="0.25">
      <c r="A97" s="3" t="s">
        <v>98</v>
      </c>
      <c r="B97" s="19">
        <v>-6.8461757499999946E-7</v>
      </c>
      <c r="C97" s="19">
        <v>-7.2006014999999997E-7</v>
      </c>
      <c r="D97" s="19">
        <v>-6.0485064999999984E-7</v>
      </c>
    </row>
    <row r="98" spans="1:4" x14ac:dyDescent="0.25">
      <c r="A98" s="3" t="s">
        <v>111</v>
      </c>
      <c r="B98" s="19"/>
      <c r="C98" s="19"/>
      <c r="D98" s="19"/>
    </row>
    <row r="99" spans="1:4" x14ac:dyDescent="0.25">
      <c r="A99" s="3" t="s">
        <v>102</v>
      </c>
      <c r="B99" s="19">
        <v>-6.4127060012499925E-5</v>
      </c>
      <c r="C99" s="19">
        <v>-6.7359532949999958E-5</v>
      </c>
      <c r="D99" s="19">
        <v>-5.8299062062499974E-5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0D45-2EB4-4461-8DC2-0FA1DBD046B1}">
  <dimension ref="A3:D94"/>
  <sheetViews>
    <sheetView workbookViewId="0">
      <selection activeCell="T13" sqref="T13"/>
    </sheetView>
  </sheetViews>
  <sheetFormatPr defaultRowHeight="15" x14ac:dyDescent="0.25"/>
  <cols>
    <col min="1" max="1" width="13.42578125" bestFit="1" customWidth="1"/>
    <col min="2" max="4" width="25.5703125" bestFit="1" customWidth="1"/>
  </cols>
  <sheetData>
    <row r="3" spans="1:4" x14ac:dyDescent="0.25">
      <c r="A3" s="2" t="s">
        <v>103</v>
      </c>
      <c r="B3" t="s">
        <v>172</v>
      </c>
      <c r="C3" t="s">
        <v>173</v>
      </c>
      <c r="D3" t="s">
        <v>174</v>
      </c>
    </row>
    <row r="4" spans="1:4" x14ac:dyDescent="0.25">
      <c r="A4" s="3" t="s">
        <v>4</v>
      </c>
      <c r="B4" s="19">
        <v>3.4050868749999972E-6</v>
      </c>
      <c r="C4" s="19">
        <v>3.5886247999999979E-6</v>
      </c>
      <c r="D4" s="19">
        <v>2.9679331250000002E-6</v>
      </c>
    </row>
    <row r="5" spans="1:4" x14ac:dyDescent="0.25">
      <c r="A5" s="3" t="s">
        <v>5</v>
      </c>
      <c r="B5" s="19">
        <v>3.516302737499997E-6</v>
      </c>
      <c r="C5" s="19">
        <v>3.3300516124999992E-6</v>
      </c>
      <c r="D5" s="19">
        <v>3.0022301624999991E-6</v>
      </c>
    </row>
    <row r="6" spans="1:4" x14ac:dyDescent="0.25">
      <c r="A6" s="3" t="s">
        <v>7</v>
      </c>
      <c r="B6" s="19">
        <v>3.4816252374999974E-6</v>
      </c>
      <c r="C6" s="19">
        <v>3.5196551249999976E-6</v>
      </c>
      <c r="D6" s="19">
        <v>3.0482971499999984E-6</v>
      </c>
    </row>
    <row r="7" spans="1:4" x14ac:dyDescent="0.25">
      <c r="A7" s="3" t="s">
        <v>8</v>
      </c>
      <c r="B7" s="19">
        <v>3.5756805749999969E-6</v>
      </c>
      <c r="C7" s="19">
        <v>3.5197490749999981E-6</v>
      </c>
      <c r="D7" s="19">
        <v>3.3970353624999976E-6</v>
      </c>
    </row>
    <row r="8" spans="1:4" x14ac:dyDescent="0.25">
      <c r="A8" s="3" t="s">
        <v>9</v>
      </c>
      <c r="B8" s="19">
        <v>3.5378369374999975E-6</v>
      </c>
      <c r="C8" s="19">
        <v>3.4540316624999991E-6</v>
      </c>
      <c r="D8" s="19">
        <v>3.4265089124999988E-6</v>
      </c>
    </row>
    <row r="9" spans="1:4" x14ac:dyDescent="0.25">
      <c r="A9" s="3" t="s">
        <v>10</v>
      </c>
      <c r="B9" s="19">
        <v>3.4710829874999954E-6</v>
      </c>
      <c r="C9" s="19">
        <v>3.5390278749999974E-6</v>
      </c>
      <c r="D9" s="19">
        <v>3.4584063624999978E-6</v>
      </c>
    </row>
    <row r="10" spans="1:4" x14ac:dyDescent="0.25">
      <c r="A10" s="3" t="s">
        <v>11</v>
      </c>
      <c r="B10" s="19">
        <v>3.4026528624999976E-6</v>
      </c>
      <c r="C10" s="19">
        <v>3.4510770124999958E-6</v>
      </c>
      <c r="D10" s="19">
        <v>3.3842985749999987E-6</v>
      </c>
    </row>
    <row r="11" spans="1:4" x14ac:dyDescent="0.25">
      <c r="A11" s="3" t="s">
        <v>12</v>
      </c>
      <c r="B11" s="19">
        <v>3.4681985124999991E-6</v>
      </c>
      <c r="C11" s="19">
        <v>3.6018788124999993E-6</v>
      </c>
      <c r="D11" s="19">
        <v>2.9074037749999968E-6</v>
      </c>
    </row>
    <row r="12" spans="1:4" x14ac:dyDescent="0.25">
      <c r="A12" s="3" t="s">
        <v>13</v>
      </c>
      <c r="B12" s="19">
        <v>3.5509715374999988E-6</v>
      </c>
      <c r="C12" s="19">
        <v>3.4747987874999982E-6</v>
      </c>
      <c r="D12" s="19">
        <v>3.3841178874999982E-6</v>
      </c>
    </row>
    <row r="13" spans="1:4" x14ac:dyDescent="0.25">
      <c r="A13" s="3" t="s">
        <v>14</v>
      </c>
      <c r="B13" s="19">
        <v>3.5101053249999994E-6</v>
      </c>
      <c r="C13" s="19">
        <v>3.5475456124999995E-6</v>
      </c>
      <c r="D13" s="19">
        <v>3.0420588749999963E-6</v>
      </c>
    </row>
    <row r="14" spans="1:4" x14ac:dyDescent="0.25">
      <c r="A14" s="3" t="s">
        <v>15</v>
      </c>
      <c r="B14" s="19">
        <v>3.3978296999999988E-6</v>
      </c>
      <c r="C14" s="19">
        <v>3.5036702374999976E-6</v>
      </c>
      <c r="D14" s="19">
        <v>3.1979844499999981E-6</v>
      </c>
    </row>
    <row r="15" spans="1:4" x14ac:dyDescent="0.25">
      <c r="A15" s="3" t="s">
        <v>16</v>
      </c>
      <c r="B15" s="19">
        <v>3.5009369374999979E-6</v>
      </c>
      <c r="C15" s="19">
        <v>3.6301079874999947E-6</v>
      </c>
      <c r="D15" s="19">
        <v>3.1185512499999967E-6</v>
      </c>
    </row>
    <row r="16" spans="1:4" x14ac:dyDescent="0.25">
      <c r="A16" s="3" t="s">
        <v>17</v>
      </c>
      <c r="B16" s="19">
        <v>3.4377385999999979E-6</v>
      </c>
      <c r="C16" s="19">
        <v>3.5251385249999994E-6</v>
      </c>
      <c r="D16" s="19">
        <v>3.0700067749999978E-6</v>
      </c>
    </row>
    <row r="17" spans="1:4" x14ac:dyDescent="0.25">
      <c r="A17" s="3" t="s">
        <v>18</v>
      </c>
      <c r="B17" s="19">
        <v>3.5575586124999966E-6</v>
      </c>
      <c r="C17" s="19">
        <v>3.6428361999999971E-6</v>
      </c>
      <c r="D17" s="19">
        <v>3.2618399124999991E-6</v>
      </c>
    </row>
    <row r="18" spans="1:4" x14ac:dyDescent="0.25">
      <c r="A18" s="3" t="s">
        <v>19</v>
      </c>
      <c r="B18" s="19">
        <v>3.4874929874999978E-6</v>
      </c>
      <c r="C18" s="19">
        <v>3.5351194624999984E-6</v>
      </c>
      <c r="D18" s="19">
        <v>3.3592831999999977E-6</v>
      </c>
    </row>
    <row r="19" spans="1:4" x14ac:dyDescent="0.25">
      <c r="A19" s="3" t="s">
        <v>20</v>
      </c>
      <c r="B19" s="19">
        <v>3.4660532124999966E-6</v>
      </c>
      <c r="C19" s="19">
        <v>3.6221412124999972E-6</v>
      </c>
      <c r="D19" s="19">
        <v>3.3124205374999986E-6</v>
      </c>
    </row>
    <row r="20" spans="1:4" x14ac:dyDescent="0.25">
      <c r="A20" s="3" t="s">
        <v>21</v>
      </c>
      <c r="B20" s="19">
        <v>3.4719373874999954E-6</v>
      </c>
      <c r="C20" s="19">
        <v>3.6210984250000001E-6</v>
      </c>
      <c r="D20" s="19">
        <v>3.3627970499999969E-6</v>
      </c>
    </row>
    <row r="21" spans="1:4" x14ac:dyDescent="0.25">
      <c r="A21" s="3" t="s">
        <v>22</v>
      </c>
      <c r="B21" s="19">
        <v>3.5493297374999987E-6</v>
      </c>
      <c r="C21" s="19">
        <v>3.5789876999999981E-6</v>
      </c>
      <c r="D21" s="19">
        <v>3.4343932374999972E-6</v>
      </c>
    </row>
    <row r="22" spans="1:4" x14ac:dyDescent="0.25">
      <c r="A22" s="3" t="s">
        <v>23</v>
      </c>
      <c r="B22" s="19">
        <v>3.4965863499999978E-6</v>
      </c>
      <c r="C22" s="19">
        <v>3.5932502999999988E-6</v>
      </c>
      <c r="D22" s="19">
        <v>3.312580637499997E-6</v>
      </c>
    </row>
    <row r="23" spans="1:4" x14ac:dyDescent="0.25">
      <c r="A23" s="3" t="s">
        <v>24</v>
      </c>
      <c r="B23" s="19">
        <v>3.4606693874999978E-6</v>
      </c>
      <c r="C23" s="19">
        <v>3.5696366249999973E-6</v>
      </c>
      <c r="D23" s="19">
        <v>2.9774538499999974E-6</v>
      </c>
    </row>
    <row r="24" spans="1:4" x14ac:dyDescent="0.25">
      <c r="A24" s="3" t="s">
        <v>25</v>
      </c>
      <c r="B24" s="19">
        <v>3.4778834249999954E-6</v>
      </c>
      <c r="C24" s="19">
        <v>3.5978521624999999E-6</v>
      </c>
      <c r="D24" s="19">
        <v>3.3433394249999983E-6</v>
      </c>
    </row>
    <row r="25" spans="1:4" x14ac:dyDescent="0.25">
      <c r="A25" s="3" t="s">
        <v>26</v>
      </c>
      <c r="B25" s="19">
        <v>3.5659123374999953E-6</v>
      </c>
      <c r="C25" s="19">
        <v>3.594601149999997E-6</v>
      </c>
      <c r="D25" s="19">
        <v>3.3007938749999984E-6</v>
      </c>
    </row>
    <row r="26" spans="1:4" x14ac:dyDescent="0.25">
      <c r="A26" s="3" t="s">
        <v>27</v>
      </c>
      <c r="B26" s="19">
        <v>3.3147801249999964E-6</v>
      </c>
      <c r="C26" s="19">
        <v>3.5074554374999975E-6</v>
      </c>
      <c r="D26" s="19">
        <v>3.2989618499999962E-6</v>
      </c>
    </row>
    <row r="27" spans="1:4" x14ac:dyDescent="0.25">
      <c r="A27" s="3" t="s">
        <v>28</v>
      </c>
      <c r="B27" s="19">
        <v>3.4799424124999964E-6</v>
      </c>
      <c r="C27" s="19">
        <v>3.6116062499999995E-6</v>
      </c>
      <c r="D27" s="19">
        <v>3.3625999374999924E-6</v>
      </c>
    </row>
    <row r="28" spans="1:4" x14ac:dyDescent="0.25">
      <c r="A28" s="3" t="s">
        <v>29</v>
      </c>
      <c r="B28" s="19">
        <v>3.4750792624999975E-6</v>
      </c>
      <c r="C28" s="19">
        <v>3.5971765999999999E-6</v>
      </c>
      <c r="D28" s="19">
        <v>3.4480541374999998E-6</v>
      </c>
    </row>
    <row r="29" spans="1:4" x14ac:dyDescent="0.25">
      <c r="A29" s="3" t="s">
        <v>30</v>
      </c>
      <c r="B29" s="19">
        <v>3.5988541999999977E-6</v>
      </c>
      <c r="C29" s="19">
        <v>3.5292333874999969E-6</v>
      </c>
      <c r="D29" s="19">
        <v>2.791025112499999E-6</v>
      </c>
    </row>
    <row r="30" spans="1:4" x14ac:dyDescent="0.25">
      <c r="A30" s="3" t="s">
        <v>31</v>
      </c>
      <c r="B30" s="19">
        <v>3.4393629624999991E-6</v>
      </c>
      <c r="C30" s="19">
        <v>3.5583147874999975E-6</v>
      </c>
      <c r="D30" s="19">
        <v>3.3955843249999978E-6</v>
      </c>
    </row>
    <row r="31" spans="1:4" x14ac:dyDescent="0.25">
      <c r="A31" s="3" t="s">
        <v>32</v>
      </c>
      <c r="B31" s="19">
        <v>3.5285577874999992E-6</v>
      </c>
      <c r="C31" s="19">
        <v>3.5304393999999969E-6</v>
      </c>
      <c r="D31" s="19">
        <v>3.3927177124999955E-6</v>
      </c>
    </row>
    <row r="32" spans="1:4" x14ac:dyDescent="0.25">
      <c r="A32" s="3" t="s">
        <v>33</v>
      </c>
      <c r="B32" s="19">
        <v>3.5233965249999992E-6</v>
      </c>
      <c r="C32" s="19">
        <v>3.5177573249999976E-6</v>
      </c>
      <c r="D32" s="19">
        <v>3.3530109874999973E-6</v>
      </c>
    </row>
    <row r="33" spans="1:4" x14ac:dyDescent="0.25">
      <c r="A33" s="3" t="s">
        <v>34</v>
      </c>
      <c r="B33" s="19">
        <v>3.4769125374999978E-6</v>
      </c>
      <c r="C33" s="19">
        <v>3.6012453249999982E-6</v>
      </c>
      <c r="D33" s="19">
        <v>3.3782238624999973E-6</v>
      </c>
    </row>
    <row r="34" spans="1:4" x14ac:dyDescent="0.25">
      <c r="A34" s="3" t="s">
        <v>36</v>
      </c>
      <c r="B34" s="19">
        <v>3.4687479374999973E-6</v>
      </c>
      <c r="C34" s="19">
        <v>3.5756352749999977E-6</v>
      </c>
      <c r="D34" s="19">
        <v>3.1488983249999994E-6</v>
      </c>
    </row>
    <row r="35" spans="1:4" x14ac:dyDescent="0.25">
      <c r="A35" s="3" t="s">
        <v>37</v>
      </c>
      <c r="B35" s="19">
        <v>3.4749838749999964E-6</v>
      </c>
      <c r="C35" s="19">
        <v>3.5223946624999983E-6</v>
      </c>
      <c r="D35" s="19">
        <v>3.3546335374999977E-6</v>
      </c>
    </row>
    <row r="36" spans="1:4" x14ac:dyDescent="0.25">
      <c r="A36" s="3" t="s">
        <v>38</v>
      </c>
      <c r="B36" s="19">
        <v>3.5406766874999968E-6</v>
      </c>
      <c r="C36" s="19">
        <v>3.5462549249999967E-6</v>
      </c>
      <c r="D36" s="19">
        <v>3.3983860249999991E-6</v>
      </c>
    </row>
    <row r="37" spans="1:4" x14ac:dyDescent="0.25">
      <c r="A37" s="3" t="s">
        <v>39</v>
      </c>
      <c r="B37" s="19">
        <v>3.3851256374999973E-6</v>
      </c>
      <c r="C37" s="19">
        <v>3.5155835499999976E-6</v>
      </c>
      <c r="D37" s="19">
        <v>3.3598271249999962E-6</v>
      </c>
    </row>
    <row r="38" spans="1:4" x14ac:dyDescent="0.25">
      <c r="A38" s="3" t="s">
        <v>40</v>
      </c>
      <c r="B38" s="19">
        <v>3.473117537499997E-6</v>
      </c>
      <c r="C38" s="19">
        <v>3.5852219499999972E-6</v>
      </c>
      <c r="D38" s="19">
        <v>3.394541362499997E-6</v>
      </c>
    </row>
    <row r="39" spans="1:4" x14ac:dyDescent="0.25">
      <c r="A39" s="3" t="s">
        <v>41</v>
      </c>
      <c r="B39" s="19">
        <v>3.5159555249999985E-6</v>
      </c>
      <c r="C39" s="19">
        <v>3.6755530124999996E-6</v>
      </c>
      <c r="D39" s="19">
        <v>3.1780359999999983E-6</v>
      </c>
    </row>
    <row r="40" spans="1:4" x14ac:dyDescent="0.25">
      <c r="A40" s="3" t="s">
        <v>42</v>
      </c>
      <c r="B40" s="19">
        <v>3.6234800249999974E-6</v>
      </c>
      <c r="C40" s="19">
        <v>3.6968566249999981E-6</v>
      </c>
      <c r="D40" s="19">
        <v>2.935666075E-6</v>
      </c>
    </row>
    <row r="41" spans="1:4" x14ac:dyDescent="0.25">
      <c r="A41" s="3" t="s">
        <v>43</v>
      </c>
      <c r="B41" s="19">
        <v>3.4733333499999991E-6</v>
      </c>
      <c r="C41" s="19">
        <v>3.5537059999999984E-6</v>
      </c>
      <c r="D41" s="19">
        <v>3.3962685249999967E-6</v>
      </c>
    </row>
    <row r="42" spans="1:4" x14ac:dyDescent="0.25">
      <c r="A42" s="3" t="s">
        <v>44</v>
      </c>
      <c r="B42" s="19">
        <v>3.4415340999999966E-6</v>
      </c>
      <c r="C42" s="19">
        <v>3.534404299999997E-6</v>
      </c>
      <c r="D42" s="19">
        <v>3.3114989749999981E-6</v>
      </c>
    </row>
    <row r="43" spans="1:4" x14ac:dyDescent="0.25">
      <c r="A43" s="3" t="s">
        <v>45</v>
      </c>
      <c r="B43" s="19">
        <v>3.4605845124999986E-6</v>
      </c>
      <c r="C43" s="19">
        <v>3.5330589374999982E-6</v>
      </c>
      <c r="D43" s="19">
        <v>3.3085337749999966E-6</v>
      </c>
    </row>
    <row r="44" spans="1:4" x14ac:dyDescent="0.25">
      <c r="A44" s="3" t="s">
        <v>46</v>
      </c>
      <c r="B44" s="19">
        <v>3.4539277499999993E-6</v>
      </c>
      <c r="C44" s="19">
        <v>3.5697744874999989E-6</v>
      </c>
      <c r="D44" s="19">
        <v>3.2798242874999981E-6</v>
      </c>
    </row>
    <row r="45" spans="1:4" x14ac:dyDescent="0.25">
      <c r="A45" s="3" t="s">
        <v>47</v>
      </c>
      <c r="B45" s="19">
        <v>3.4546687124999973E-6</v>
      </c>
      <c r="C45" s="19">
        <v>3.5106316374999991E-6</v>
      </c>
      <c r="D45" s="19">
        <v>3.3591712499999988E-6</v>
      </c>
    </row>
    <row r="46" spans="1:4" x14ac:dyDescent="0.25">
      <c r="A46" s="3" t="s">
        <v>48</v>
      </c>
      <c r="B46" s="19">
        <v>3.4821190249999966E-6</v>
      </c>
      <c r="C46" s="19">
        <v>3.5210289999999958E-6</v>
      </c>
      <c r="D46" s="19">
        <v>3.4235406624999945E-6</v>
      </c>
    </row>
    <row r="47" spans="1:4" x14ac:dyDescent="0.25">
      <c r="A47" s="3" t="s">
        <v>49</v>
      </c>
      <c r="B47" s="19">
        <v>3.4337262499999974E-6</v>
      </c>
      <c r="C47" s="19">
        <v>3.4512821499999985E-6</v>
      </c>
      <c r="D47" s="19">
        <v>3.3864285749999982E-6</v>
      </c>
    </row>
    <row r="48" spans="1:4" x14ac:dyDescent="0.25">
      <c r="A48" s="3" t="s">
        <v>51</v>
      </c>
      <c r="B48" s="19">
        <v>3.2947496749999973E-6</v>
      </c>
      <c r="C48" s="19">
        <v>3.4169798249999979E-6</v>
      </c>
      <c r="D48" s="19">
        <v>3.3142158999999983E-6</v>
      </c>
    </row>
    <row r="49" spans="1:4" x14ac:dyDescent="0.25">
      <c r="A49" s="3" t="s">
        <v>52</v>
      </c>
      <c r="B49" s="19">
        <v>3.5249787249999978E-6</v>
      </c>
      <c r="C49" s="19">
        <v>3.6393295999999973E-6</v>
      </c>
      <c r="D49" s="19">
        <v>2.7045315624999989E-6</v>
      </c>
    </row>
    <row r="50" spans="1:4" x14ac:dyDescent="0.25">
      <c r="A50" s="3" t="s">
        <v>53</v>
      </c>
      <c r="B50" s="19">
        <v>3.5065125874999991E-6</v>
      </c>
      <c r="C50" s="19">
        <v>3.6294816249999978E-6</v>
      </c>
      <c r="D50" s="19">
        <v>3.5780077874999966E-6</v>
      </c>
    </row>
    <row r="51" spans="1:4" x14ac:dyDescent="0.25">
      <c r="A51" s="3" t="s">
        <v>54</v>
      </c>
      <c r="B51" s="19">
        <v>3.5760207999999998E-6</v>
      </c>
      <c r="C51" s="19">
        <v>3.7086702374999994E-6</v>
      </c>
      <c r="D51" s="19">
        <v>2.8289237624999999E-6</v>
      </c>
    </row>
    <row r="52" spans="1:4" x14ac:dyDescent="0.25">
      <c r="A52" s="3" t="s">
        <v>55</v>
      </c>
      <c r="B52" s="19">
        <v>3.4782237124999981E-6</v>
      </c>
      <c r="C52" s="19">
        <v>3.4441251499999997E-6</v>
      </c>
      <c r="D52" s="19">
        <v>3.3754404124999989E-6</v>
      </c>
    </row>
    <row r="53" spans="1:4" x14ac:dyDescent="0.25">
      <c r="A53" s="3" t="s">
        <v>56</v>
      </c>
      <c r="B53" s="19">
        <v>3.5191721624999978E-6</v>
      </c>
      <c r="C53" s="19">
        <v>3.5522223499999988E-6</v>
      </c>
      <c r="D53" s="19">
        <v>3.3522328125E-6</v>
      </c>
    </row>
    <row r="54" spans="1:4" x14ac:dyDescent="0.25">
      <c r="A54" s="3" t="s">
        <v>57</v>
      </c>
      <c r="B54" s="19">
        <v>3.4367847374999958E-6</v>
      </c>
      <c r="C54" s="19">
        <v>3.5756504749999987E-6</v>
      </c>
      <c r="D54" s="19">
        <v>3.3180083749999981E-6</v>
      </c>
    </row>
    <row r="55" spans="1:4" x14ac:dyDescent="0.25">
      <c r="A55" s="3" t="s">
        <v>58</v>
      </c>
      <c r="B55" s="19">
        <v>3.6395788499999975E-6</v>
      </c>
      <c r="C55" s="19">
        <v>3.5426712374999978E-6</v>
      </c>
      <c r="D55" s="19">
        <v>3.3265993874999989E-6</v>
      </c>
    </row>
    <row r="56" spans="1:4" x14ac:dyDescent="0.25">
      <c r="A56" s="3" t="s">
        <v>59</v>
      </c>
      <c r="B56" s="19">
        <v>3.4647256374999965E-6</v>
      </c>
      <c r="C56" s="19">
        <v>3.4960642874999972E-6</v>
      </c>
      <c r="D56" s="19">
        <v>3.3621514250000001E-6</v>
      </c>
    </row>
    <row r="57" spans="1:4" x14ac:dyDescent="0.25">
      <c r="A57" s="3" t="s">
        <v>60</v>
      </c>
      <c r="B57" s="19">
        <v>3.4769978249999974E-6</v>
      </c>
      <c r="C57" s="19">
        <v>3.5477479249999962E-6</v>
      </c>
      <c r="D57" s="19">
        <v>3.3877766499999977E-6</v>
      </c>
    </row>
    <row r="58" spans="1:4" x14ac:dyDescent="0.25">
      <c r="A58" s="3" t="s">
        <v>61</v>
      </c>
      <c r="B58" s="19">
        <v>3.4794272749999992E-6</v>
      </c>
      <c r="C58" s="19">
        <v>3.5923613249999974E-6</v>
      </c>
      <c r="D58" s="19">
        <v>3.3560006374999957E-6</v>
      </c>
    </row>
    <row r="59" spans="1:4" x14ac:dyDescent="0.25">
      <c r="A59" s="3" t="s">
        <v>62</v>
      </c>
      <c r="B59" s="19">
        <v>3.5295248124999981E-6</v>
      </c>
      <c r="C59" s="19">
        <v>3.6375986249999988E-6</v>
      </c>
      <c r="D59" s="19">
        <v>3.3798987374999985E-6</v>
      </c>
    </row>
    <row r="60" spans="1:4" x14ac:dyDescent="0.25">
      <c r="A60" s="3" t="s">
        <v>63</v>
      </c>
      <c r="B60" s="19">
        <v>3.3611041374999967E-6</v>
      </c>
      <c r="C60" s="19">
        <v>3.5117827999999994E-6</v>
      </c>
      <c r="D60" s="19">
        <v>3.3277027374999976E-6</v>
      </c>
    </row>
    <row r="61" spans="1:4" x14ac:dyDescent="0.25">
      <c r="A61" s="3" t="s">
        <v>64</v>
      </c>
      <c r="B61" s="19">
        <v>3.4845538249999981E-6</v>
      </c>
      <c r="C61" s="19">
        <v>3.7874572999999952E-6</v>
      </c>
      <c r="D61" s="19">
        <v>3.3946026749999985E-6</v>
      </c>
    </row>
    <row r="62" spans="1:4" x14ac:dyDescent="0.25">
      <c r="A62" s="3" t="s">
        <v>65</v>
      </c>
      <c r="B62" s="19">
        <v>3.500362412499998E-6</v>
      </c>
      <c r="C62" s="19">
        <v>3.5842214624999985E-6</v>
      </c>
      <c r="D62" s="19">
        <v>3.299266724999996E-6</v>
      </c>
    </row>
    <row r="63" spans="1:4" x14ac:dyDescent="0.25">
      <c r="A63" s="3" t="s">
        <v>66</v>
      </c>
      <c r="B63" s="19">
        <v>3.6381318624999973E-6</v>
      </c>
      <c r="C63" s="19">
        <v>3.7739577499999979E-6</v>
      </c>
      <c r="D63" s="19">
        <v>3.030897174999998E-6</v>
      </c>
    </row>
    <row r="64" spans="1:4" x14ac:dyDescent="0.25">
      <c r="A64" s="3" t="s">
        <v>67</v>
      </c>
      <c r="B64" s="19">
        <v>3.402320749999995E-6</v>
      </c>
      <c r="C64" s="19">
        <v>3.567156087499998E-6</v>
      </c>
      <c r="D64" s="19">
        <v>3.3876960749999992E-6</v>
      </c>
    </row>
    <row r="65" spans="1:4" x14ac:dyDescent="0.25">
      <c r="A65" s="3" t="s">
        <v>68</v>
      </c>
      <c r="B65" s="19">
        <v>3.4804059499999978E-6</v>
      </c>
      <c r="C65" s="19">
        <v>3.5449585374999982E-6</v>
      </c>
      <c r="D65" s="19">
        <v>3.4479678249999987E-6</v>
      </c>
    </row>
    <row r="66" spans="1:4" x14ac:dyDescent="0.25">
      <c r="A66" s="3" t="s">
        <v>69</v>
      </c>
      <c r="B66" s="19">
        <v>3.4481334749999971E-6</v>
      </c>
      <c r="C66" s="19">
        <v>3.5720381374999959E-6</v>
      </c>
      <c r="D66" s="19">
        <v>3.3682627999999989E-6</v>
      </c>
    </row>
    <row r="67" spans="1:4" x14ac:dyDescent="0.25">
      <c r="A67" s="3" t="s">
        <v>70</v>
      </c>
      <c r="B67" s="19">
        <v>3.447853174999998E-6</v>
      </c>
      <c r="C67" s="19">
        <v>3.5310765499999981E-6</v>
      </c>
      <c r="D67" s="19">
        <v>3.369133824999996E-6</v>
      </c>
    </row>
    <row r="68" spans="1:4" x14ac:dyDescent="0.25">
      <c r="A68" s="3" t="s">
        <v>71</v>
      </c>
      <c r="B68" s="19">
        <v>3.4435643749999983E-6</v>
      </c>
      <c r="C68" s="19">
        <v>3.4286606999999984E-6</v>
      </c>
      <c r="D68" s="19">
        <v>3.3271327624999984E-6</v>
      </c>
    </row>
    <row r="69" spans="1:4" x14ac:dyDescent="0.25">
      <c r="A69" s="3" t="s">
        <v>73</v>
      </c>
      <c r="B69" s="19">
        <v>3.5262009624999998E-6</v>
      </c>
      <c r="C69" s="19">
        <v>3.5230828374999969E-6</v>
      </c>
      <c r="D69" s="19">
        <v>3.302498687499999E-6</v>
      </c>
    </row>
    <row r="70" spans="1:4" x14ac:dyDescent="0.25">
      <c r="A70" s="3" t="s">
        <v>74</v>
      </c>
      <c r="B70" s="19">
        <v>3.5027977874999987E-6</v>
      </c>
      <c r="C70" s="19">
        <v>3.5806015499999991E-6</v>
      </c>
      <c r="D70" s="19">
        <v>3.2665364124999988E-6</v>
      </c>
    </row>
    <row r="71" spans="1:4" x14ac:dyDescent="0.25">
      <c r="A71" s="3" t="s">
        <v>75</v>
      </c>
      <c r="B71" s="19">
        <v>3.3102135249999982E-6</v>
      </c>
      <c r="C71" s="19">
        <v>3.5269079374999963E-6</v>
      </c>
      <c r="D71" s="19">
        <v>3.3490611999999988E-6</v>
      </c>
    </row>
    <row r="72" spans="1:4" x14ac:dyDescent="0.25">
      <c r="A72" s="3" t="s">
        <v>76</v>
      </c>
      <c r="B72" s="19">
        <v>3.6076409374999956E-6</v>
      </c>
      <c r="C72" s="19">
        <v>3.6032660999999993E-6</v>
      </c>
      <c r="D72" s="19">
        <v>2.5510382874999979E-6</v>
      </c>
    </row>
    <row r="73" spans="1:4" x14ac:dyDescent="0.25">
      <c r="A73" s="3" t="s">
        <v>77</v>
      </c>
      <c r="B73" s="19">
        <v>3.4660723874999985E-6</v>
      </c>
      <c r="C73" s="19">
        <v>3.7631431124999978E-6</v>
      </c>
      <c r="D73" s="19">
        <v>3.3088561499999976E-6</v>
      </c>
    </row>
    <row r="74" spans="1:4" x14ac:dyDescent="0.25">
      <c r="A74" s="3" t="s">
        <v>78</v>
      </c>
      <c r="B74" s="19">
        <v>3.553170187499999E-6</v>
      </c>
      <c r="C74" s="19">
        <v>3.4499658124999985E-6</v>
      </c>
      <c r="D74" s="19">
        <v>3.160575549999999E-6</v>
      </c>
    </row>
    <row r="75" spans="1:4" x14ac:dyDescent="0.25">
      <c r="A75" s="3" t="s">
        <v>79</v>
      </c>
      <c r="B75" s="19">
        <v>3.4562777749999977E-6</v>
      </c>
      <c r="C75" s="19">
        <v>3.5182055249999992E-6</v>
      </c>
      <c r="D75" s="19">
        <v>3.3498185124999984E-6</v>
      </c>
    </row>
    <row r="76" spans="1:4" x14ac:dyDescent="0.25">
      <c r="A76" s="3" t="s">
        <v>80</v>
      </c>
      <c r="B76" s="19">
        <v>3.4857856874999985E-6</v>
      </c>
      <c r="C76" s="19">
        <v>3.5702805749999965E-6</v>
      </c>
      <c r="D76" s="19">
        <v>3.3242493874999989E-6</v>
      </c>
    </row>
    <row r="77" spans="1:4" x14ac:dyDescent="0.25">
      <c r="A77" s="3" t="s">
        <v>81</v>
      </c>
      <c r="B77" s="19">
        <v>3.3965775749999969E-6</v>
      </c>
      <c r="C77" s="19">
        <v>3.5713154374999968E-6</v>
      </c>
      <c r="D77" s="19">
        <v>3.303733262499998E-6</v>
      </c>
    </row>
    <row r="78" spans="1:4" x14ac:dyDescent="0.25">
      <c r="A78" s="3" t="s">
        <v>82</v>
      </c>
      <c r="B78" s="19">
        <v>3.4095326874999978E-6</v>
      </c>
      <c r="C78" s="19">
        <v>3.5438049250000002E-6</v>
      </c>
      <c r="D78" s="19">
        <v>3.2353730249999977E-6</v>
      </c>
    </row>
    <row r="79" spans="1:4" x14ac:dyDescent="0.25">
      <c r="A79" s="3" t="s">
        <v>84</v>
      </c>
      <c r="B79" s="19">
        <v>3.5046091749999981E-6</v>
      </c>
      <c r="C79" s="19">
        <v>3.6259080999999971E-6</v>
      </c>
      <c r="D79" s="19">
        <v>3.340449062499996E-6</v>
      </c>
    </row>
    <row r="80" spans="1:4" x14ac:dyDescent="0.25">
      <c r="A80" s="3" t="s">
        <v>85</v>
      </c>
      <c r="B80" s="19">
        <v>3.4449616749999967E-6</v>
      </c>
      <c r="C80" s="19">
        <v>3.6392874374999969E-6</v>
      </c>
      <c r="D80" s="19">
        <v>3.3796776874999985E-6</v>
      </c>
    </row>
    <row r="81" spans="1:4" x14ac:dyDescent="0.25">
      <c r="A81" s="3" t="s">
        <v>86</v>
      </c>
      <c r="B81" s="19">
        <v>3.5078684499999954E-6</v>
      </c>
      <c r="C81" s="19">
        <v>3.5952533874999982E-6</v>
      </c>
      <c r="D81" s="19">
        <v>3.3041858375E-6</v>
      </c>
    </row>
    <row r="82" spans="1:4" x14ac:dyDescent="0.25">
      <c r="A82" s="3" t="s">
        <v>87</v>
      </c>
      <c r="B82" s="19">
        <v>3.3572954499999986E-6</v>
      </c>
      <c r="C82" s="19">
        <v>3.5704661624999979E-6</v>
      </c>
      <c r="D82" s="19">
        <v>3.2503569749999993E-6</v>
      </c>
    </row>
    <row r="83" spans="1:4" x14ac:dyDescent="0.25">
      <c r="A83" s="3" t="s">
        <v>88</v>
      </c>
      <c r="B83" s="19">
        <v>3.451517324999997E-6</v>
      </c>
      <c r="C83" s="19">
        <v>3.6203365249999976E-6</v>
      </c>
      <c r="D83" s="19">
        <v>3.3805225499999991E-6</v>
      </c>
    </row>
    <row r="84" spans="1:4" x14ac:dyDescent="0.25">
      <c r="A84" s="3" t="s">
        <v>89</v>
      </c>
      <c r="B84" s="19">
        <v>3.5514375499999967E-6</v>
      </c>
      <c r="C84" s="19">
        <v>3.7276221749999955E-6</v>
      </c>
      <c r="D84" s="19">
        <v>2.3971171249999967E-6</v>
      </c>
    </row>
    <row r="85" spans="1:4" x14ac:dyDescent="0.25">
      <c r="A85" s="3" t="s">
        <v>91</v>
      </c>
      <c r="B85" s="19">
        <v>3.4167527124999981E-6</v>
      </c>
      <c r="C85" s="19">
        <v>3.5839820749999968E-6</v>
      </c>
      <c r="D85" s="19">
        <v>3.3022324249999976E-6</v>
      </c>
    </row>
    <row r="86" spans="1:4" x14ac:dyDescent="0.25">
      <c r="A86" s="3" t="s">
        <v>92</v>
      </c>
      <c r="B86" s="19">
        <v>3.441531487499998E-6</v>
      </c>
      <c r="C86" s="19">
        <v>3.5461726874999999E-6</v>
      </c>
      <c r="D86" s="19">
        <v>3.3589976624999986E-6</v>
      </c>
    </row>
    <row r="87" spans="1:4" x14ac:dyDescent="0.25">
      <c r="A87" s="3" t="s">
        <v>93</v>
      </c>
      <c r="B87" s="19">
        <v>3.4324624999999963E-6</v>
      </c>
      <c r="C87" s="19">
        <v>3.5164009999999972E-6</v>
      </c>
      <c r="D87" s="19">
        <v>3.2696959374999987E-6</v>
      </c>
    </row>
    <row r="88" spans="1:4" x14ac:dyDescent="0.25">
      <c r="A88" s="3" t="s">
        <v>94</v>
      </c>
      <c r="B88" s="19">
        <v>3.4761662249999992E-6</v>
      </c>
      <c r="C88" s="19">
        <v>3.6863250124999971E-6</v>
      </c>
      <c r="D88" s="19">
        <v>3.353888249999998E-6</v>
      </c>
    </row>
    <row r="89" spans="1:4" x14ac:dyDescent="0.25">
      <c r="A89" s="3" t="s">
        <v>95</v>
      </c>
      <c r="B89" s="19">
        <v>3.5368922249999962E-6</v>
      </c>
      <c r="C89" s="19">
        <v>3.6574737499999962E-6</v>
      </c>
      <c r="D89" s="19">
        <v>3.3403711499999974E-6</v>
      </c>
    </row>
    <row r="90" spans="1:4" x14ac:dyDescent="0.25">
      <c r="A90" s="3" t="s">
        <v>96</v>
      </c>
      <c r="B90" s="19">
        <v>3.4227463499999971E-6</v>
      </c>
      <c r="C90" s="19">
        <v>3.6817561749999975E-6</v>
      </c>
      <c r="D90" s="19">
        <v>3.3051250499999991E-6</v>
      </c>
    </row>
    <row r="91" spans="1:4" x14ac:dyDescent="0.25">
      <c r="A91" s="3" t="s">
        <v>97</v>
      </c>
      <c r="B91" s="19">
        <v>3.4929977874999989E-6</v>
      </c>
      <c r="C91" s="19">
        <v>3.6575185499999956E-6</v>
      </c>
      <c r="D91" s="19">
        <v>3.3167694749999988E-6</v>
      </c>
    </row>
    <row r="92" spans="1:4" x14ac:dyDescent="0.25">
      <c r="A92" s="3" t="s">
        <v>98</v>
      </c>
      <c r="B92" s="19">
        <v>3.4824391499999973E-6</v>
      </c>
      <c r="C92" s="19">
        <v>3.6417697499999993E-6</v>
      </c>
      <c r="D92" s="19">
        <v>3.2296197499999994E-6</v>
      </c>
    </row>
    <row r="93" spans="1:4" x14ac:dyDescent="0.25">
      <c r="A93" s="3" t="s">
        <v>111</v>
      </c>
      <c r="B93" s="19"/>
      <c r="C93" s="19"/>
      <c r="D93" s="19"/>
    </row>
    <row r="94" spans="1:4" x14ac:dyDescent="0.25">
      <c r="A94" s="3" t="s">
        <v>102</v>
      </c>
      <c r="B94" s="19">
        <v>3.0967541333749973E-4</v>
      </c>
      <c r="C94" s="19">
        <v>3.177705539749997E-4</v>
      </c>
      <c r="D94" s="19">
        <v>2.9064236627499978E-4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8414E-D9A7-49A9-BEC7-306939E1CB89}">
  <dimension ref="A1:AC3943"/>
  <sheetViews>
    <sheetView topLeftCell="F1" workbookViewId="0">
      <pane ySplit="5" topLeftCell="A6" activePane="bottomLeft" state="frozen"/>
      <selection activeCell="C1" sqref="C1"/>
      <selection pane="bottomLeft" activeCell="J16" sqref="J16"/>
    </sheetView>
  </sheetViews>
  <sheetFormatPr defaultRowHeight="15" x14ac:dyDescent="0.25"/>
  <cols>
    <col min="2" max="2" width="10.5703125" customWidth="1"/>
    <col min="4" max="4" width="9.140625" bestFit="1" customWidth="1"/>
    <col min="8" max="8" width="15.140625" customWidth="1"/>
    <col min="9" max="9" width="13.42578125" customWidth="1"/>
    <col min="10" max="14" width="13.140625" customWidth="1"/>
    <col min="15" max="15" width="12.42578125" bestFit="1" customWidth="1"/>
    <col min="16" max="17" width="10.140625" customWidth="1"/>
    <col min="18" max="18" width="13.140625" customWidth="1"/>
    <col min="19" max="20" width="13.5703125" customWidth="1"/>
    <col min="21" max="21" width="16.28515625" customWidth="1"/>
    <col min="22" max="23" width="17.42578125" customWidth="1"/>
    <col min="24" max="24" width="16.85546875" customWidth="1"/>
    <col min="25" max="26" width="18" customWidth="1"/>
  </cols>
  <sheetData>
    <row r="1" spans="1:29" x14ac:dyDescent="0.25">
      <c r="A1" s="4" t="s">
        <v>1</v>
      </c>
      <c r="B1" s="4" t="s">
        <v>141</v>
      </c>
      <c r="C1" s="4" t="s">
        <v>142</v>
      </c>
      <c r="D1" s="4" t="s">
        <v>143</v>
      </c>
      <c r="E1" s="4" t="s">
        <v>144</v>
      </c>
      <c r="F1" s="4" t="s">
        <v>145</v>
      </c>
    </row>
    <row r="2" spans="1:29" x14ac:dyDescent="0.25">
      <c r="A2" t="s">
        <v>146</v>
      </c>
      <c r="B2" t="s">
        <v>148</v>
      </c>
      <c r="C2" t="s">
        <v>147</v>
      </c>
      <c r="D2" s="18">
        <v>45604</v>
      </c>
      <c r="E2">
        <v>0</v>
      </c>
      <c r="F2" t="s">
        <v>150</v>
      </c>
    </row>
    <row r="3" spans="1:29" x14ac:dyDescent="0.25">
      <c r="A3" t="s">
        <v>100</v>
      </c>
      <c r="B3" t="s">
        <v>148</v>
      </c>
      <c r="C3" t="s">
        <v>147</v>
      </c>
      <c r="D3" s="18">
        <v>45604</v>
      </c>
      <c r="E3">
        <v>4</v>
      </c>
      <c r="F3" t="s">
        <v>149</v>
      </c>
    </row>
    <row r="4" spans="1:29" x14ac:dyDescent="0.25">
      <c r="A4" t="s">
        <v>134</v>
      </c>
      <c r="B4" t="s">
        <v>139</v>
      </c>
      <c r="C4" t="s">
        <v>140</v>
      </c>
      <c r="D4" s="18">
        <v>45599</v>
      </c>
      <c r="E4" t="s">
        <v>161</v>
      </c>
      <c r="F4" t="s">
        <v>150</v>
      </c>
    </row>
    <row r="5" spans="1:29" x14ac:dyDescent="0.25">
      <c r="A5" s="15" t="s">
        <v>0</v>
      </c>
      <c r="B5" s="16" t="s">
        <v>1</v>
      </c>
      <c r="C5" s="16" t="s">
        <v>2</v>
      </c>
      <c r="D5" s="16" t="s">
        <v>99</v>
      </c>
      <c r="E5" s="16" t="s">
        <v>100</v>
      </c>
      <c r="F5" s="16" t="s">
        <v>134</v>
      </c>
      <c r="G5" s="16" t="s">
        <v>0</v>
      </c>
      <c r="H5" s="16" t="s">
        <v>110</v>
      </c>
      <c r="I5" s="16" t="s">
        <v>108</v>
      </c>
      <c r="J5" s="16" t="s">
        <v>109</v>
      </c>
      <c r="K5" s="16" t="s">
        <v>135</v>
      </c>
      <c r="L5" s="16" t="s">
        <v>158</v>
      </c>
      <c r="M5" s="16" t="s">
        <v>159</v>
      </c>
      <c r="N5" s="16" t="s">
        <v>160</v>
      </c>
      <c r="O5" s="16" t="s">
        <v>116</v>
      </c>
      <c r="P5" s="16" t="s">
        <v>117</v>
      </c>
      <c r="Q5" s="16" t="s">
        <v>136</v>
      </c>
      <c r="R5" s="16" t="s">
        <v>118</v>
      </c>
      <c r="S5" s="16" t="s">
        <v>119</v>
      </c>
      <c r="T5" s="16" t="s">
        <v>137</v>
      </c>
      <c r="U5" s="16" t="s">
        <v>128</v>
      </c>
      <c r="V5" s="16" t="s">
        <v>129</v>
      </c>
      <c r="W5" s="16" t="s">
        <v>175</v>
      </c>
      <c r="X5" s="16" t="s">
        <v>130</v>
      </c>
      <c r="Y5" s="17" t="s">
        <v>131</v>
      </c>
      <c r="Z5" s="17" t="s">
        <v>138</v>
      </c>
      <c r="AA5" t="s">
        <v>156</v>
      </c>
      <c r="AB5" t="s">
        <v>155</v>
      </c>
      <c r="AC5" t="s">
        <v>157</v>
      </c>
    </row>
    <row r="6" spans="1:29" x14ac:dyDescent="0.25">
      <c r="A6" s="5" t="s">
        <v>3</v>
      </c>
      <c r="B6" s="6">
        <v>1</v>
      </c>
      <c r="C6" s="6">
        <v>0.39003599999999999</v>
      </c>
      <c r="D6" s="7">
        <v>3.1079849999999999E-6</v>
      </c>
      <c r="E6" s="6">
        <v>33599856</v>
      </c>
      <c r="F6" s="1">
        <v>3.639983E-6</v>
      </c>
      <c r="G6" s="6" t="str">
        <f>A6</f>
        <v>A1</v>
      </c>
      <c r="H6" s="6">
        <v>300</v>
      </c>
      <c r="I6" s="7">
        <f>AVERAGE(D8:D15)</f>
        <v>3.0018922499999975E-6</v>
      </c>
      <c r="J6" s="7">
        <f>AVERAGE(E8:E15)</f>
        <v>4.3395427499999974E-6</v>
      </c>
      <c r="K6" s="7">
        <f>AVERAGE(F8:F15)</f>
        <v>3.1440791249999997E-6</v>
      </c>
      <c r="L6" s="7">
        <f>_xlfn.STDEV.P(D8:D15)</f>
        <v>1.1372896440113474E-8</v>
      </c>
      <c r="M6" s="7">
        <f t="shared" ref="M6:N6" si="0">_xlfn.STDEV.P(E8:E15)</f>
        <v>1.6502690663165903E-6</v>
      </c>
      <c r="N6" s="7">
        <f t="shared" si="0"/>
        <v>1.801561346053402E-8</v>
      </c>
      <c r="O6" s="6">
        <f>SLOPE(D8:D15,$B$6:$B$13)</f>
        <v>-4.8125000000009273E-9</v>
      </c>
      <c r="P6" s="6">
        <f>SLOPE(E8:E15,$B$6:$B$13)</f>
        <v>-5.9478911904761863E-7</v>
      </c>
      <c r="Q6" s="6">
        <f>SLOPE(F8:F15,$B$6:$B$13)</f>
        <v>-7.8123214285714245E-9</v>
      </c>
      <c r="R6" s="6">
        <f>INTERCEPT(D8:D15,$B$6:$B$13)</f>
        <v>3.0235485000000018E-6</v>
      </c>
      <c r="S6" s="6">
        <f>INTERCEPT(E8:E15,$B$6:$B$13)</f>
        <v>7.0160937857142811E-6</v>
      </c>
      <c r="T6" s="6">
        <f>INTERCEPT(F8:F15,$B$6:$B$13)</f>
        <v>3.1792345714285709E-6</v>
      </c>
      <c r="U6" s="6">
        <f>SLOPE(I6:I10,$B$6:$B$10)</f>
        <v>-6.3408228749999932E-7</v>
      </c>
      <c r="V6" s="6">
        <f>SLOPE(J6:J10,$B$6:$B$10)</f>
        <v>-8.6790319999999931E-7</v>
      </c>
      <c r="W6" s="6">
        <f>SLOPE(K6:K10,$B$6:$B$10)</f>
        <v>-6.3273153749999978E-7</v>
      </c>
      <c r="X6" s="6">
        <f>INTERCEPT(I6:I10,$B$6:$B$10)</f>
        <v>3.2383873124999967E-6</v>
      </c>
      <c r="Y6" s="6">
        <f>INTERCEPT(J6:J10,$B$6:$B$10)</f>
        <v>4.2739345249999971E-6</v>
      </c>
      <c r="Z6" s="8">
        <f>INTERCEPT(K6:K10,$B$6:$B$10)</f>
        <v>3.356736137499999E-6</v>
      </c>
      <c r="AA6">
        <f>RSQ(I6:I10,$D$6:$D$10)</f>
        <v>0.97506754487777414</v>
      </c>
      <c r="AB6">
        <f>RSQ(J6:J10,$D$6:$D$10)</f>
        <v>0.99852661615013338</v>
      </c>
      <c r="AC6">
        <f>RSQ(K6:K10,$D$6:$D$10)</f>
        <v>0.98013043317541804</v>
      </c>
    </row>
    <row r="7" spans="1:29" x14ac:dyDescent="0.25">
      <c r="A7" s="9" t="s">
        <v>3</v>
      </c>
      <c r="B7">
        <v>2</v>
      </c>
      <c r="C7">
        <v>0.39487099999999897</v>
      </c>
      <c r="D7" s="1">
        <v>3.0432360000000001E-6</v>
      </c>
      <c r="E7">
        <v>27999880</v>
      </c>
      <c r="F7" s="1">
        <v>3.1604849999999999E-6</v>
      </c>
      <c r="G7" t="str">
        <f>A16</f>
        <v>A1</v>
      </c>
      <c r="H7">
        <v>150</v>
      </c>
      <c r="I7" s="1">
        <f>AVERAGE(D18:D25)</f>
        <v>1.6732107499999976E-6</v>
      </c>
      <c r="J7" s="1">
        <f>AVERAGE(E18:E25)</f>
        <v>1.7729604999999988E-6</v>
      </c>
      <c r="K7" s="1">
        <f>AVERAGE(F18:F25)</f>
        <v>1.7807262499999976E-6</v>
      </c>
      <c r="L7" s="1">
        <f>_xlfn.STDEV.P(D18:D25)</f>
        <v>3.6275583644525552E-9</v>
      </c>
      <c r="M7" s="1">
        <f t="shared" ref="M7:N7" si="1">_xlfn.STDEV.P(E18:E25)</f>
        <v>2.1560675470635774E-8</v>
      </c>
      <c r="N7" s="1">
        <f t="shared" si="1"/>
        <v>9.2230969683455288E-9</v>
      </c>
      <c r="O7">
        <f>SLOPE(D18:D25,$B$6:$B$13)</f>
        <v>-1.5416666666671329E-9</v>
      </c>
      <c r="P7">
        <f>SLOPE(E18:E25,$B$6:$B$13)</f>
        <v>-9.3540238095246455E-9</v>
      </c>
      <c r="Q7">
        <f>SLOPE(F18:F25,$B$6:$B$13)</f>
        <v>-3.9895238095237978E-9</v>
      </c>
      <c r="R7">
        <f>INTERCEPT(D18:D25,$B$6:$B$13)</f>
        <v>1.6801482499999997E-6</v>
      </c>
      <c r="S7">
        <f>INTERCEPT(E18:E25,$B$6:$B$13)</f>
        <v>1.8150536071428597E-6</v>
      </c>
      <c r="T7">
        <f>INTERCEPT(F18:F25,$B$6:$B$13)</f>
        <v>1.7986791071428546E-6</v>
      </c>
      <c r="Z7" s="10"/>
    </row>
    <row r="8" spans="1:29" x14ac:dyDescent="0.25">
      <c r="A8" s="9" t="s">
        <v>3</v>
      </c>
      <c r="B8">
        <v>3</v>
      </c>
      <c r="C8">
        <v>0.39487099999999897</v>
      </c>
      <c r="D8" s="1">
        <v>3.0239859999999998E-6</v>
      </c>
      <c r="E8" s="1">
        <v>8.3159619999999906E-6</v>
      </c>
      <c r="F8" s="1">
        <v>3.167485E-6</v>
      </c>
      <c r="G8" t="str">
        <f>A26</f>
        <v>A1</v>
      </c>
      <c r="H8">
        <v>75</v>
      </c>
      <c r="I8" s="1">
        <f>AVERAGE(D28:D35)</f>
        <v>1.0054248749999988E-6</v>
      </c>
      <c r="J8" s="1">
        <f>AVERAGE(E28:E35)</f>
        <v>1.0256043749999999E-6</v>
      </c>
      <c r="K8" s="1">
        <f>AVERAGE(F28:F35)</f>
        <v>1.1088931249999998E-6</v>
      </c>
      <c r="L8" s="1">
        <f>_xlfn.STDEV.P(D28:D35)</f>
        <v>2.5832348149919007E-9</v>
      </c>
      <c r="M8" s="1">
        <f t="shared" ref="M8:N8" si="2">_xlfn.STDEV.P(E28:E35)</f>
        <v>1.1773426698900127E-8</v>
      </c>
      <c r="N8" s="1">
        <f t="shared" si="2"/>
        <v>4.4142346289447364E-9</v>
      </c>
      <c r="O8">
        <f>SLOPE(D28:D35,$B$6:$B$13)</f>
        <v>-1.0573690476198946E-9</v>
      </c>
      <c r="P8">
        <f>SLOPE(E28:E35,$B$6:$B$13)</f>
        <v>-5.1041547619047506E-9</v>
      </c>
      <c r="Q8">
        <f>SLOPE(F28:F35,$B$6:$B$13)</f>
        <v>-1.8646309523809483E-9</v>
      </c>
      <c r="R8">
        <f>INTERCEPT(D28:D35,$B$6:$B$13)</f>
        <v>1.0101830357142883E-6</v>
      </c>
      <c r="S8">
        <f>INTERCEPT(E28:E35,$B$6:$B$13)</f>
        <v>1.0485730714285712E-6</v>
      </c>
      <c r="T8">
        <f>INTERCEPT(F28:F35,$B$6:$B$13)</f>
        <v>1.1172839642857141E-6</v>
      </c>
      <c r="Z8" s="10"/>
    </row>
    <row r="9" spans="1:29" x14ac:dyDescent="0.25">
      <c r="A9" s="9" t="s">
        <v>3</v>
      </c>
      <c r="B9">
        <v>4</v>
      </c>
      <c r="C9">
        <v>0.39970600000000001</v>
      </c>
      <c r="D9" s="1">
        <v>3.011736E-6</v>
      </c>
      <c r="E9" s="1">
        <v>5.0399779999999998E-6</v>
      </c>
      <c r="F9" s="1">
        <v>3.167485E-6</v>
      </c>
      <c r="G9" t="str">
        <f>A36</f>
        <v>A1</v>
      </c>
      <c r="H9">
        <v>37.5</v>
      </c>
      <c r="I9" s="1">
        <f>AVERAGE(D38:D45)</f>
        <v>6.6417637499999988E-7</v>
      </c>
      <c r="J9" s="1">
        <f>AVERAGE(E38:E45)</f>
        <v>6.5301999999999995E-7</v>
      </c>
      <c r="K9" s="1">
        <f>AVERAGE(F38:F45)</f>
        <v>7.7644912499999968E-7</v>
      </c>
      <c r="L9" s="1">
        <f>_xlfn.STDEV.P(D38:D45)</f>
        <v>1.3236996390325915E-9</v>
      </c>
      <c r="M9" s="1">
        <f t="shared" ref="M9:N9" si="3">_xlfn.STDEV.P(E38:E45)</f>
        <v>7.0229640466116634E-9</v>
      </c>
      <c r="N9" s="1">
        <f t="shared" si="3"/>
        <v>2.1136972014399273E-9</v>
      </c>
      <c r="O9">
        <f>SLOPE(D38:D45,$B$6:$B$13)</f>
        <v>-4.3225000000000138E-10</v>
      </c>
      <c r="P9">
        <f>SLOPE(E38:E45,$B$6:$B$13)</f>
        <v>-3.0313095238095256E-9</v>
      </c>
      <c r="Q9">
        <f>SLOPE(F38:F45,$B$6:$B$13)</f>
        <v>-8.4372619047619581E-10</v>
      </c>
      <c r="R9">
        <f>INTERCEPT(D38:D45,$B$6:$B$13)</f>
        <v>6.6612149999999992E-7</v>
      </c>
      <c r="S9">
        <f>INTERCEPT(E38:E45,$B$6:$B$13)</f>
        <v>6.6666089285714284E-7</v>
      </c>
      <c r="T9">
        <f>INTERCEPT(F38:F45,$B$6:$B$13)</f>
        <v>7.8024589285714259E-7</v>
      </c>
      <c r="Z9" s="10"/>
    </row>
    <row r="10" spans="1:29" x14ac:dyDescent="0.25">
      <c r="A10" s="9" t="s">
        <v>3</v>
      </c>
      <c r="B10">
        <v>5</v>
      </c>
      <c r="C10">
        <v>0.39970600000000001</v>
      </c>
      <c r="D10" s="1">
        <v>3.008236E-6</v>
      </c>
      <c r="E10" s="1">
        <v>4.6479799999999997E-6</v>
      </c>
      <c r="F10" s="1">
        <v>3.1569849999999998E-6</v>
      </c>
      <c r="G10" t="str">
        <f>A46</f>
        <v>A1</v>
      </c>
      <c r="H10">
        <v>0</v>
      </c>
      <c r="I10" s="1">
        <f>D46</f>
        <v>3.3599799999999999E-7</v>
      </c>
      <c r="J10" s="1">
        <f>E46</f>
        <v>5.5999699999999996E-7</v>
      </c>
      <c r="K10" s="1">
        <f>F46</f>
        <v>4.8256E-7</v>
      </c>
      <c r="L10" s="1"/>
      <c r="M10" s="1"/>
      <c r="N10" s="1"/>
      <c r="Z10" s="10"/>
    </row>
    <row r="11" spans="1:29" x14ac:dyDescent="0.25">
      <c r="A11" s="9" t="s">
        <v>3</v>
      </c>
      <c r="B11">
        <v>6</v>
      </c>
      <c r="C11">
        <v>0.39970600000000001</v>
      </c>
      <c r="D11" s="1">
        <v>2.9994859999999999E-6</v>
      </c>
      <c r="E11" s="1">
        <v>3.9199819999999997E-6</v>
      </c>
      <c r="F11" s="1">
        <v>3.1482350000000001E-6</v>
      </c>
      <c r="Z11" s="10"/>
    </row>
    <row r="12" spans="1:29" x14ac:dyDescent="0.25">
      <c r="A12" s="9" t="s">
        <v>3</v>
      </c>
      <c r="B12">
        <v>7</v>
      </c>
      <c r="C12">
        <v>0.40454199999999901</v>
      </c>
      <c r="D12" s="1">
        <v>2.9994859999999999E-6</v>
      </c>
      <c r="E12" s="1">
        <v>3.1604849999999999E-6</v>
      </c>
      <c r="F12" s="1">
        <v>3.139485E-6</v>
      </c>
      <c r="Z12" s="10"/>
    </row>
    <row r="13" spans="1:29" x14ac:dyDescent="0.25">
      <c r="A13" s="9" t="s">
        <v>3</v>
      </c>
      <c r="B13">
        <v>8</v>
      </c>
      <c r="C13">
        <v>0.40454199999999901</v>
      </c>
      <c r="D13" s="1">
        <v>2.99423599999999E-6</v>
      </c>
      <c r="E13" s="1">
        <v>3.20948499999999E-6</v>
      </c>
      <c r="F13" s="1">
        <v>3.1324860000000001E-6</v>
      </c>
      <c r="Z13" s="10"/>
    </row>
    <row r="14" spans="1:29" x14ac:dyDescent="0.25">
      <c r="A14" s="9" t="s">
        <v>3</v>
      </c>
      <c r="B14">
        <v>9</v>
      </c>
      <c r="C14">
        <v>0.40454199999999901</v>
      </c>
      <c r="D14" s="1">
        <v>2.99073599999999E-6</v>
      </c>
      <c r="E14" s="1">
        <v>3.2164849999999998E-6</v>
      </c>
      <c r="F14" s="1">
        <v>3.123736E-6</v>
      </c>
      <c r="Z14" s="10"/>
    </row>
    <row r="15" spans="1:29" x14ac:dyDescent="0.25">
      <c r="A15" s="9" t="s">
        <v>3</v>
      </c>
      <c r="B15">
        <v>10</v>
      </c>
      <c r="C15">
        <v>0.40454199999999901</v>
      </c>
      <c r="D15" s="1">
        <v>2.9872360000000001E-6</v>
      </c>
      <c r="E15" s="1">
        <v>3.2059850000000001E-6</v>
      </c>
      <c r="F15" s="1">
        <v>3.1167359999999999E-6</v>
      </c>
      <c r="Z15" s="10"/>
    </row>
    <row r="16" spans="1:29" x14ac:dyDescent="0.25">
      <c r="A16" s="9" t="s">
        <v>3</v>
      </c>
      <c r="B16">
        <v>11</v>
      </c>
      <c r="C16">
        <v>0.40937699999999999</v>
      </c>
      <c r="D16" s="1">
        <v>1.6983670000000001E-6</v>
      </c>
      <c r="E16" s="1">
        <v>1.825241E-6</v>
      </c>
      <c r="F16" s="1">
        <v>1.824366E-6</v>
      </c>
      <c r="I16" s="1"/>
      <c r="J16" s="1"/>
      <c r="K16" s="1"/>
      <c r="L16" s="1"/>
      <c r="M16" s="1"/>
      <c r="N16" s="1"/>
      <c r="Z16" s="10"/>
    </row>
    <row r="17" spans="1:26" x14ac:dyDescent="0.25">
      <c r="A17" s="9" t="s">
        <v>3</v>
      </c>
      <c r="B17">
        <v>12</v>
      </c>
      <c r="C17">
        <v>0.40937699999999999</v>
      </c>
      <c r="D17" s="1">
        <v>1.6861169999999899E-6</v>
      </c>
      <c r="E17" s="1">
        <v>1.8217409999999999E-6</v>
      </c>
      <c r="F17" s="1">
        <v>1.8051159999999999E-6</v>
      </c>
      <c r="Z17" s="10"/>
    </row>
    <row r="18" spans="1:26" x14ac:dyDescent="0.25">
      <c r="A18" s="9" t="s">
        <v>3</v>
      </c>
      <c r="B18">
        <v>13</v>
      </c>
      <c r="C18">
        <v>0.40937699999999999</v>
      </c>
      <c r="D18" s="1">
        <v>1.679117E-6</v>
      </c>
      <c r="E18" s="1">
        <v>1.8059909999999999E-6</v>
      </c>
      <c r="F18" s="1">
        <v>1.794617E-6</v>
      </c>
      <c r="Z18" s="10"/>
    </row>
    <row r="19" spans="1:26" x14ac:dyDescent="0.25">
      <c r="A19" s="9" t="s">
        <v>3</v>
      </c>
      <c r="B19">
        <v>14</v>
      </c>
      <c r="C19">
        <v>0.40937699999999999</v>
      </c>
      <c r="D19" s="1">
        <v>1.6764919999999999E-6</v>
      </c>
      <c r="E19" s="1">
        <v>1.800741E-6</v>
      </c>
      <c r="F19" s="1">
        <v>1.7911159999999999E-6</v>
      </c>
      <c r="Z19" s="10"/>
    </row>
    <row r="20" spans="1:26" x14ac:dyDescent="0.25">
      <c r="A20" s="9" t="s">
        <v>3</v>
      </c>
      <c r="B20">
        <v>15</v>
      </c>
      <c r="C20">
        <v>0.41421199999999903</v>
      </c>
      <c r="D20" s="1">
        <v>1.6747419999999999E-6</v>
      </c>
      <c r="E20" s="1">
        <v>1.784117E-6</v>
      </c>
      <c r="F20" s="1">
        <v>1.7876169999999899E-6</v>
      </c>
      <c r="Z20" s="10"/>
    </row>
    <row r="21" spans="1:26" x14ac:dyDescent="0.25">
      <c r="A21" s="9" t="s">
        <v>3</v>
      </c>
      <c r="B21">
        <v>16</v>
      </c>
      <c r="C21">
        <v>0.41421199999999903</v>
      </c>
      <c r="D21" s="1">
        <v>1.6756169999999999E-6</v>
      </c>
      <c r="E21" s="1">
        <v>1.7762419999999999E-6</v>
      </c>
      <c r="F21" s="1">
        <v>1.782367E-6</v>
      </c>
      <c r="Z21" s="10"/>
    </row>
    <row r="22" spans="1:26" x14ac:dyDescent="0.25">
      <c r="A22" s="9" t="s">
        <v>3</v>
      </c>
      <c r="B22">
        <v>17</v>
      </c>
      <c r="C22">
        <v>0.41421199999999903</v>
      </c>
      <c r="D22" s="1">
        <v>1.6712419999999899E-6</v>
      </c>
      <c r="E22" s="1">
        <v>1.766617E-6</v>
      </c>
      <c r="F22" s="1">
        <v>1.778867E-6</v>
      </c>
      <c r="Z22" s="10"/>
    </row>
    <row r="23" spans="1:26" x14ac:dyDescent="0.25">
      <c r="A23" s="9" t="s">
        <v>3</v>
      </c>
      <c r="B23">
        <v>18</v>
      </c>
      <c r="C23">
        <v>0.41421199999999903</v>
      </c>
      <c r="D23" s="1">
        <v>1.6712419999999899E-6</v>
      </c>
      <c r="E23" s="1">
        <v>1.7569920000000001E-6</v>
      </c>
      <c r="F23" s="1">
        <v>1.7718669999999899E-6</v>
      </c>
      <c r="Z23" s="10"/>
    </row>
    <row r="24" spans="1:26" x14ac:dyDescent="0.25">
      <c r="A24" s="9" t="s">
        <v>3</v>
      </c>
      <c r="B24">
        <v>19</v>
      </c>
      <c r="C24">
        <v>0.41421199999999903</v>
      </c>
      <c r="D24" s="1">
        <v>1.6694920000000001E-6</v>
      </c>
      <c r="E24" s="1">
        <v>1.749992E-6</v>
      </c>
      <c r="F24" s="1">
        <v>1.7709920000000001E-6</v>
      </c>
      <c r="Z24" s="10"/>
    </row>
    <row r="25" spans="1:26" x14ac:dyDescent="0.25">
      <c r="A25" s="9" t="s">
        <v>3</v>
      </c>
      <c r="B25">
        <v>20</v>
      </c>
      <c r="C25">
        <v>0.41421199999999903</v>
      </c>
      <c r="D25" s="1">
        <v>1.667742E-6</v>
      </c>
      <c r="E25" s="1">
        <v>1.7429919999999899E-6</v>
      </c>
      <c r="F25" s="1">
        <v>1.768367E-6</v>
      </c>
      <c r="Z25" s="10"/>
    </row>
    <row r="26" spans="1:26" x14ac:dyDescent="0.25">
      <c r="A26" s="9" t="s">
        <v>3</v>
      </c>
      <c r="B26">
        <v>21</v>
      </c>
      <c r="C26">
        <v>0.419047</v>
      </c>
      <c r="D26" s="1">
        <v>1.025057E-6</v>
      </c>
      <c r="E26" s="1">
        <v>1.06312E-6</v>
      </c>
      <c r="F26" s="1">
        <v>1.140119E-6</v>
      </c>
      <c r="I26" s="1"/>
      <c r="J26" s="1"/>
      <c r="K26" s="1"/>
      <c r="L26" s="1"/>
      <c r="M26" s="1"/>
      <c r="N26" s="1"/>
      <c r="Z26" s="10"/>
    </row>
    <row r="27" spans="1:26" x14ac:dyDescent="0.25">
      <c r="A27" s="9" t="s">
        <v>3</v>
      </c>
      <c r="B27">
        <v>22</v>
      </c>
      <c r="C27">
        <v>0.419047</v>
      </c>
      <c r="D27" s="1">
        <v>1.0123700000000001E-6</v>
      </c>
      <c r="E27" s="1">
        <v>1.050432E-6</v>
      </c>
      <c r="F27" s="1">
        <v>1.1226189999999999E-6</v>
      </c>
      <c r="Z27" s="10"/>
    </row>
    <row r="28" spans="1:26" x14ac:dyDescent="0.25">
      <c r="A28" s="9" t="s">
        <v>3</v>
      </c>
      <c r="B28">
        <v>23</v>
      </c>
      <c r="C28">
        <v>0.419047</v>
      </c>
      <c r="D28" s="1">
        <v>1.009308E-6</v>
      </c>
      <c r="E28" s="1">
        <v>1.0456199999999999E-6</v>
      </c>
      <c r="F28" s="1">
        <v>1.1173699999999999E-6</v>
      </c>
      <c r="Z28" s="10"/>
    </row>
    <row r="29" spans="1:26" x14ac:dyDescent="0.25">
      <c r="A29" s="9" t="s">
        <v>3</v>
      </c>
      <c r="B29">
        <v>24</v>
      </c>
      <c r="C29">
        <v>0.419047</v>
      </c>
      <c r="D29" s="1">
        <v>1.007558E-6</v>
      </c>
      <c r="E29" s="1">
        <v>1.03862E-6</v>
      </c>
      <c r="F29" s="1">
        <v>1.113432E-6</v>
      </c>
      <c r="Z29" s="10"/>
    </row>
    <row r="30" spans="1:26" x14ac:dyDescent="0.25">
      <c r="A30" s="9" t="s">
        <v>3</v>
      </c>
      <c r="B30">
        <v>25</v>
      </c>
      <c r="C30">
        <v>0.419047</v>
      </c>
      <c r="D30" s="1">
        <v>1.006245E-6</v>
      </c>
      <c r="E30" s="1">
        <v>1.0316199999999999E-6</v>
      </c>
      <c r="F30" s="1">
        <v>1.109495E-6</v>
      </c>
      <c r="Z30" s="10"/>
    </row>
    <row r="31" spans="1:26" x14ac:dyDescent="0.25">
      <c r="A31" s="9" t="s">
        <v>3</v>
      </c>
      <c r="B31">
        <v>26</v>
      </c>
      <c r="C31">
        <v>0.419047</v>
      </c>
      <c r="D31" s="1">
        <v>1.005808E-6</v>
      </c>
      <c r="E31" s="1">
        <v>1.0272450000000001E-6</v>
      </c>
      <c r="F31" s="1">
        <v>1.109057E-6</v>
      </c>
      <c r="Z31" s="10"/>
    </row>
    <row r="32" spans="1:26" x14ac:dyDescent="0.25">
      <c r="A32" s="9" t="s">
        <v>3</v>
      </c>
      <c r="B32">
        <v>27</v>
      </c>
      <c r="C32">
        <v>0.419047</v>
      </c>
      <c r="D32" s="1">
        <v>1.00712E-6</v>
      </c>
      <c r="E32" s="1">
        <v>1.02112E-6</v>
      </c>
      <c r="F32" s="1">
        <v>1.108182E-6</v>
      </c>
      <c r="Z32" s="10"/>
    </row>
    <row r="33" spans="1:29" x14ac:dyDescent="0.25">
      <c r="A33" s="9" t="s">
        <v>3</v>
      </c>
      <c r="B33">
        <v>28</v>
      </c>
      <c r="C33">
        <v>0.42388199999999998</v>
      </c>
      <c r="D33" s="1">
        <v>1.0036199999999999E-6</v>
      </c>
      <c r="E33" s="1">
        <v>1.0184949999999999E-6</v>
      </c>
      <c r="F33" s="1">
        <v>1.1059949999999999E-6</v>
      </c>
      <c r="Z33" s="10"/>
    </row>
    <row r="34" spans="1:29" x14ac:dyDescent="0.25">
      <c r="A34" s="9" t="s">
        <v>3</v>
      </c>
      <c r="B34">
        <v>29</v>
      </c>
      <c r="C34">
        <v>0.419047</v>
      </c>
      <c r="D34" s="1">
        <v>1.0027449999999999E-6</v>
      </c>
      <c r="E34" s="1">
        <v>1.0128070000000001E-6</v>
      </c>
      <c r="F34" s="1">
        <v>1.104901E-6</v>
      </c>
      <c r="Z34" s="10"/>
    </row>
    <row r="35" spans="1:29" x14ac:dyDescent="0.25">
      <c r="A35" s="9" t="s">
        <v>3</v>
      </c>
      <c r="B35">
        <v>30</v>
      </c>
      <c r="C35">
        <v>0.419047</v>
      </c>
      <c r="D35" s="1">
        <v>1.0009949999999899E-6</v>
      </c>
      <c r="E35" s="1">
        <v>1.009308E-6</v>
      </c>
      <c r="F35" s="1">
        <v>1.102713E-6</v>
      </c>
      <c r="Z35" s="10"/>
    </row>
    <row r="36" spans="1:29" x14ac:dyDescent="0.25">
      <c r="A36" s="9" t="s">
        <v>3</v>
      </c>
      <c r="B36">
        <v>31</v>
      </c>
      <c r="C36">
        <v>0.42388199999999998</v>
      </c>
      <c r="D36" s="1">
        <v>6.8337100000000004E-7</v>
      </c>
      <c r="E36" s="1">
        <v>6.8512099999999996E-7</v>
      </c>
      <c r="F36" s="1">
        <v>8.0051200000000001E-7</v>
      </c>
      <c r="I36" s="1"/>
      <c r="J36" s="1"/>
      <c r="K36" s="1"/>
      <c r="L36" s="1"/>
      <c r="M36" s="1"/>
      <c r="N36" s="1"/>
      <c r="Z36" s="10"/>
    </row>
    <row r="37" spans="1:29" x14ac:dyDescent="0.25">
      <c r="A37" s="9" t="s">
        <v>3</v>
      </c>
      <c r="B37">
        <v>32</v>
      </c>
      <c r="C37">
        <v>0.42388199999999998</v>
      </c>
      <c r="D37" s="1">
        <v>6.6740300000000004E-7</v>
      </c>
      <c r="E37" s="1">
        <v>6.7090299999999998E-7</v>
      </c>
      <c r="F37" s="1">
        <v>7.8519899999999999E-7</v>
      </c>
      <c r="Z37" s="10"/>
    </row>
    <row r="38" spans="1:29" x14ac:dyDescent="0.25">
      <c r="A38" s="9" t="s">
        <v>3</v>
      </c>
      <c r="B38">
        <v>33</v>
      </c>
      <c r="C38">
        <v>0.42388199999999998</v>
      </c>
      <c r="D38" s="1">
        <v>6.6718400000000003E-7</v>
      </c>
      <c r="E38" s="1">
        <v>6.6565300000000001E-7</v>
      </c>
      <c r="F38" s="1">
        <v>7.8082400000000003E-7</v>
      </c>
      <c r="Z38" s="10"/>
    </row>
    <row r="39" spans="1:29" x14ac:dyDescent="0.25">
      <c r="A39" s="9" t="s">
        <v>3</v>
      </c>
      <c r="B39">
        <v>34</v>
      </c>
      <c r="C39">
        <v>0.42388199999999998</v>
      </c>
      <c r="D39" s="1">
        <v>6.6521499999999999E-7</v>
      </c>
      <c r="E39" s="1">
        <v>6.5974700000000004E-7</v>
      </c>
      <c r="F39" s="1">
        <v>7.7852699999999899E-7</v>
      </c>
      <c r="Z39" s="10"/>
    </row>
    <row r="40" spans="1:29" x14ac:dyDescent="0.25">
      <c r="A40" s="9" t="s">
        <v>3</v>
      </c>
      <c r="B40">
        <v>35</v>
      </c>
      <c r="C40">
        <v>0.42871699999999902</v>
      </c>
      <c r="D40" s="1">
        <v>6.6324699999999998E-7</v>
      </c>
      <c r="E40" s="1">
        <v>6.5646499999999997E-7</v>
      </c>
      <c r="F40" s="1">
        <v>7.7634000000000003E-7</v>
      </c>
      <c r="Z40" s="10"/>
    </row>
    <row r="41" spans="1:29" x14ac:dyDescent="0.25">
      <c r="A41" s="9" t="s">
        <v>3</v>
      </c>
      <c r="B41">
        <v>36</v>
      </c>
      <c r="C41">
        <v>0.42871699999999902</v>
      </c>
      <c r="D41" s="1">
        <v>6.6357500000000004E-7</v>
      </c>
      <c r="E41" s="1">
        <v>6.5427799999999995E-7</v>
      </c>
      <c r="F41" s="1">
        <v>7.7644899999999997E-7</v>
      </c>
      <c r="Z41" s="10"/>
    </row>
    <row r="42" spans="1:29" x14ac:dyDescent="0.25">
      <c r="A42" s="9" t="s">
        <v>3</v>
      </c>
      <c r="B42">
        <v>37</v>
      </c>
      <c r="C42">
        <v>0.42388199999999998</v>
      </c>
      <c r="D42" s="1">
        <v>6.6368399999999998E-7</v>
      </c>
      <c r="E42" s="1">
        <v>6.5033999999999999E-7</v>
      </c>
      <c r="F42" s="1">
        <v>7.7612100000000002E-7</v>
      </c>
      <c r="Z42" s="10"/>
    </row>
    <row r="43" spans="1:29" x14ac:dyDescent="0.25">
      <c r="A43" s="9" t="s">
        <v>3</v>
      </c>
      <c r="B43">
        <v>38</v>
      </c>
      <c r="C43">
        <v>0.42871699999999902</v>
      </c>
      <c r="D43" s="1">
        <v>6.64122E-7</v>
      </c>
      <c r="E43" s="1">
        <v>6.4902799999999998E-7</v>
      </c>
      <c r="F43" s="1">
        <v>7.7426199999999995E-7</v>
      </c>
      <c r="Z43" s="10"/>
    </row>
    <row r="44" spans="1:29" x14ac:dyDescent="0.25">
      <c r="A44" s="9" t="s">
        <v>3</v>
      </c>
      <c r="B44">
        <v>39</v>
      </c>
      <c r="C44">
        <v>0.42871699999999902</v>
      </c>
      <c r="D44" s="1">
        <v>6.6368399999999998E-7</v>
      </c>
      <c r="E44" s="1">
        <v>6.4530900000000002E-7</v>
      </c>
      <c r="F44" s="1">
        <v>7.7469899999999899E-7</v>
      </c>
      <c r="Z44" s="10"/>
    </row>
    <row r="45" spans="1:29" x14ac:dyDescent="0.25">
      <c r="A45" s="9" t="s">
        <v>3</v>
      </c>
      <c r="B45">
        <v>40</v>
      </c>
      <c r="C45">
        <v>0.42388199999999998</v>
      </c>
      <c r="D45" s="1">
        <v>6.6270000000000002E-7</v>
      </c>
      <c r="E45" s="1">
        <v>6.4333999999999999E-7</v>
      </c>
      <c r="F45" s="1">
        <v>7.7437099999999999E-7</v>
      </c>
      <c r="Z45" s="10"/>
    </row>
    <row r="46" spans="1:29" x14ac:dyDescent="0.25">
      <c r="A46" s="11" t="s">
        <v>3</v>
      </c>
      <c r="B46" s="12">
        <v>41</v>
      </c>
      <c r="C46" s="12">
        <v>0.25465199999999999</v>
      </c>
      <c r="D46" s="13">
        <v>3.3599799999999999E-7</v>
      </c>
      <c r="E46" s="13">
        <v>5.5999699999999996E-7</v>
      </c>
      <c r="F46" s="13">
        <v>4.8256E-7</v>
      </c>
      <c r="G46" s="12"/>
      <c r="H46" s="12"/>
      <c r="I46" s="13"/>
      <c r="J46" s="13"/>
      <c r="K46" s="13"/>
      <c r="L46" s="13"/>
      <c r="M46" s="13"/>
      <c r="N46" s="13"/>
      <c r="O46" s="12"/>
      <c r="P46" s="12"/>
      <c r="Q46" s="12"/>
      <c r="R46" s="12"/>
      <c r="S46" s="12"/>
      <c r="T46" s="12"/>
      <c r="U46" s="12"/>
      <c r="V46" s="12"/>
      <c r="W46" s="12"/>
      <c r="X46" s="12"/>
      <c r="Y46" s="12"/>
      <c r="Z46" s="14"/>
    </row>
    <row r="47" spans="1:29" x14ac:dyDescent="0.25">
      <c r="A47" t="s">
        <v>4</v>
      </c>
      <c r="B47">
        <v>1</v>
      </c>
      <c r="C47">
        <v>0.38520099999999902</v>
      </c>
      <c r="D47" s="1">
        <v>3.286485E-6</v>
      </c>
      <c r="E47" s="1">
        <v>5.4319749999999998E-6</v>
      </c>
      <c r="F47" s="1">
        <v>2.9889860000000001E-6</v>
      </c>
      <c r="G47" s="6" t="str">
        <f t="shared" ref="G47" si="4">A47</f>
        <v>A10</v>
      </c>
      <c r="H47" s="6">
        <v>300</v>
      </c>
      <c r="I47" s="7">
        <f t="shared" ref="I47" si="5">AVERAGE(D49:D56)</f>
        <v>3.1659543749999988E-6</v>
      </c>
      <c r="J47" s="7">
        <f>AVERAGE(E49:E56)</f>
        <v>3.3405158750000001E-6</v>
      </c>
      <c r="K47" s="7">
        <f>AVERAGE(F49:F56)</f>
        <v>2.7802995000000002E-6</v>
      </c>
      <c r="L47" s="7">
        <f t="shared" ref="L47" si="6">_xlfn.STDEV.P(D49:D56)</f>
        <v>2.1829863438289688E-8</v>
      </c>
      <c r="M47" s="7">
        <f t="shared" ref="M47" si="7">_xlfn.STDEV.P(E49:E56)</f>
        <v>2.5711154867282313E-8</v>
      </c>
      <c r="N47" s="7">
        <f t="shared" ref="N47" si="8">_xlfn.STDEV.P(F49:F56)</f>
        <v>2.7804493229512389E-8</v>
      </c>
      <c r="O47" s="6">
        <f>SLOPE(D49:D56,$B$6:$B$13)</f>
        <v>-9.2707499999998946E-9</v>
      </c>
      <c r="P47" s="6">
        <f>SLOPE(E49:E56,$B$6:$B$13)</f>
        <v>3.2291547619047809E-9</v>
      </c>
      <c r="Q47" s="6">
        <f>SLOPE(F49:F56,$B$6:$B$13)</f>
        <v>-1.2041666666666667E-8</v>
      </c>
      <c r="R47" s="6">
        <f>INTERCEPT(D49:D56,$B$6:$B$13)</f>
        <v>3.2076727499999981E-6</v>
      </c>
      <c r="S47" s="6">
        <f>INTERCEPT(E49:E56,$B$6:$B$13)</f>
        <v>3.3259846785714284E-6</v>
      </c>
      <c r="T47" s="6">
        <f>INTERCEPT(F49:F56,$B$6:$B$13)</f>
        <v>2.834487E-6</v>
      </c>
      <c r="U47" s="6">
        <f>SLOPE(I47:I51,$B$6:$B$10)</f>
        <v>-6.7955079999999943E-7</v>
      </c>
      <c r="V47" s="6">
        <f>SLOPE(J47:J51,$B$6:$B$10)</f>
        <v>-7.1328987499999971E-7</v>
      </c>
      <c r="W47" s="6">
        <f t="shared" ref="W47" si="9">SLOPE(K47:K51,$B$6:$B$10)</f>
        <v>-5.6569735000000007E-7</v>
      </c>
      <c r="X47" s="6">
        <f>INTERCEPT(I47:I51,$B$6:$B$10)</f>
        <v>3.4050868749999972E-6</v>
      </c>
      <c r="Y47" s="6">
        <f>INTERCEPT(J47:J51,$B$6:$B$10)</f>
        <v>3.5886247999999979E-6</v>
      </c>
      <c r="Z47" s="8">
        <f t="shared" ref="Z47" si="10">INTERCEPT(K47:K51,$B$6:$B$10)</f>
        <v>2.9679331250000002E-6</v>
      </c>
      <c r="AA47">
        <f>RSQ(I47:I51,$D$6:$D$10)</f>
        <v>0.97723643257342652</v>
      </c>
      <c r="AB47">
        <f>RSQ(J47:J51,$D$6:$D$10)</f>
        <v>0.97843044025748971</v>
      </c>
      <c r="AC47">
        <f t="shared" ref="AC47" si="11">RSQ(K47:K51,$D$6:$D$10)</f>
        <v>0.98061711347987224</v>
      </c>
    </row>
    <row r="48" spans="1:29" x14ac:dyDescent="0.25">
      <c r="A48" t="s">
        <v>4</v>
      </c>
      <c r="B48">
        <v>2</v>
      </c>
      <c r="C48">
        <v>0.39003599999999999</v>
      </c>
      <c r="D48" s="1">
        <v>3.2322350000000001E-6</v>
      </c>
      <c r="E48" s="1">
        <v>3.195485E-6</v>
      </c>
      <c r="F48" s="1">
        <v>2.8559870000000001E-6</v>
      </c>
      <c r="G48" t="str">
        <f t="shared" ref="G48" si="12">A57</f>
        <v>A10</v>
      </c>
      <c r="H48">
        <v>150</v>
      </c>
      <c r="I48" s="1">
        <f t="shared" ref="I48" si="13">AVERAGE(D59:D66)</f>
        <v>1.7085388749999965E-6</v>
      </c>
      <c r="J48" s="1">
        <f>AVERAGE(E59:E66)</f>
        <v>1.8178036249999976E-6</v>
      </c>
      <c r="K48" s="1">
        <f>AVERAGE(F59:F66)</f>
        <v>1.5535553750000003E-6</v>
      </c>
      <c r="L48" s="1">
        <f t="shared" ref="L48" si="14">_xlfn.STDEV.P(D59:D66)</f>
        <v>5.9496380864216342E-9</v>
      </c>
      <c r="M48" s="1">
        <f t="shared" ref="M48" si="15">_xlfn.STDEV.P(E59:E66)</f>
        <v>1.056351105146428E-8</v>
      </c>
      <c r="N48" s="1">
        <f t="shared" ref="N48" si="16">_xlfn.STDEV.P(F59:F66)</f>
        <v>7.3989367975659395E-9</v>
      </c>
      <c r="O48">
        <f>SLOPE(D59:D66,$B$6:$B$13)</f>
        <v>-2.5520833333341697E-9</v>
      </c>
      <c r="P48">
        <f>SLOPE(E59:E66,$B$6:$B$13)</f>
        <v>-4.5624642857150041E-9</v>
      </c>
      <c r="Q48">
        <f>SLOPE(F59:F66,$B$6:$B$13)</f>
        <v>-3.1875595238095315E-9</v>
      </c>
      <c r="R48">
        <f>INTERCEPT(D59:D66,$B$6:$B$13)</f>
        <v>1.7200232500000003E-6</v>
      </c>
      <c r="S48">
        <f>INTERCEPT(E59:E66,$B$6:$B$13)</f>
        <v>1.838334714285715E-6</v>
      </c>
      <c r="T48">
        <f>INTERCEPT(F59:F66,$B$6:$B$13)</f>
        <v>1.5678993928571431E-6</v>
      </c>
      <c r="Z48" s="10"/>
    </row>
    <row r="49" spans="1:26" x14ac:dyDescent="0.25">
      <c r="A49" t="s">
        <v>4</v>
      </c>
      <c r="B49">
        <v>3</v>
      </c>
      <c r="C49">
        <v>0.39003599999999999</v>
      </c>
      <c r="D49" s="1">
        <v>3.2077350000000001E-6</v>
      </c>
      <c r="E49" s="1">
        <v>3.2777349999999999E-6</v>
      </c>
      <c r="F49" s="1">
        <v>2.8279870000000001E-6</v>
      </c>
      <c r="G49" t="str">
        <f t="shared" ref="G49" si="17">A67</f>
        <v>A10</v>
      </c>
      <c r="H49">
        <v>75</v>
      </c>
      <c r="I49" s="1">
        <f t="shared" ref="I49" si="18">AVERAGE(D69:D76)</f>
        <v>1.0049874999999999E-6</v>
      </c>
      <c r="J49" s="1">
        <f>AVERAGE(E69:E76)</f>
        <v>1.0585807499999974E-6</v>
      </c>
      <c r="K49" s="1">
        <f>AVERAGE(F69:F76)</f>
        <v>9.5997962500000001E-7</v>
      </c>
      <c r="L49" s="1">
        <f t="shared" ref="L49" si="19">_xlfn.STDEV.P(D69:D76)</f>
        <v>3.6303326293883166E-9</v>
      </c>
      <c r="M49" s="1">
        <f t="shared" ref="M49" si="20">_xlfn.STDEV.P(E69:E76)</f>
        <v>6.1674164718708294E-9</v>
      </c>
      <c r="N49" s="1">
        <f t="shared" ref="N49" si="21">_xlfn.STDEV.P(F69:F76)</f>
        <v>3.5120125974111974E-9</v>
      </c>
      <c r="O49">
        <f>SLOPE(D69:D76,$B$6:$B$13)</f>
        <v>-1.5260000000000917E-9</v>
      </c>
      <c r="P49">
        <f>SLOPE(E69:E76,$B$6:$B$13)</f>
        <v>-2.6197380952380942E-9</v>
      </c>
      <c r="Q49">
        <f>SLOPE(F69:F76,$B$6:$B$13)</f>
        <v>-1.48960714285714E-9</v>
      </c>
      <c r="R49">
        <f>INTERCEPT(D69:D76,$B$6:$B$13)</f>
        <v>1.0118545000000003E-6</v>
      </c>
      <c r="S49">
        <f>INTERCEPT(E69:E76,$B$6:$B$13)</f>
        <v>1.0703695714285688E-6</v>
      </c>
      <c r="T49">
        <f>INTERCEPT(F69:F76,$B$6:$B$13)</f>
        <v>9.6668285714285715E-7</v>
      </c>
      <c r="Z49" s="10"/>
    </row>
    <row r="50" spans="1:26" x14ac:dyDescent="0.25">
      <c r="A50" t="s">
        <v>4</v>
      </c>
      <c r="B50">
        <v>4</v>
      </c>
      <c r="C50">
        <v>0.39003599999999999</v>
      </c>
      <c r="D50" s="1">
        <v>3.1884849999999998E-6</v>
      </c>
      <c r="E50" s="1">
        <v>3.3494839999999998E-6</v>
      </c>
      <c r="F50" s="1">
        <v>2.8104869999999999E-6</v>
      </c>
      <c r="G50" t="str">
        <f t="shared" ref="G50" si="22">A77</f>
        <v>A10</v>
      </c>
      <c r="H50">
        <v>37.5</v>
      </c>
      <c r="I50" s="1">
        <f t="shared" ref="I50" si="23">AVERAGE(D79:D86)</f>
        <v>6.6044362499999981E-7</v>
      </c>
      <c r="J50" s="1">
        <f>AVERAGE(E79:E86)</f>
        <v>6.8781462500000001E-7</v>
      </c>
      <c r="K50" s="1">
        <f>AVERAGE(F79:F86)</f>
        <v>6.6356087499999983E-7</v>
      </c>
      <c r="L50" s="1">
        <f t="shared" ref="L50" si="24">_xlfn.STDEV.P(D79:D86)</f>
        <v>1.198097026277374E-9</v>
      </c>
      <c r="M50" s="1">
        <f t="shared" ref="M50" si="25">_xlfn.STDEV.P(E79:E86)</f>
        <v>3.5079892722719387E-9</v>
      </c>
      <c r="N50" s="1">
        <f t="shared" ref="N50" si="26">_xlfn.STDEV.P(F79:F86)</f>
        <v>1.6364104342660337E-9</v>
      </c>
      <c r="O50">
        <f>SLOPE(D79:D86,$B$6:$B$13)</f>
        <v>-3.5808333333330421E-10</v>
      </c>
      <c r="P50">
        <f>SLOPE(E79:E86,$B$6:$B$13)</f>
        <v>-1.5038690476190491E-9</v>
      </c>
      <c r="Q50">
        <f>SLOPE(F79:F86,$B$6:$B$13)</f>
        <v>-5.4553571428565251E-10</v>
      </c>
      <c r="R50">
        <f>INTERCEPT(D79:D86,$B$6:$B$13)</f>
        <v>6.6205499999999969E-7</v>
      </c>
      <c r="S50">
        <f>INTERCEPT(E79:E86,$B$6:$B$13)</f>
        <v>6.9458203571428577E-7</v>
      </c>
      <c r="T50">
        <f>INTERCEPT(F79:F86,$B$6:$B$13)</f>
        <v>6.6601578571428524E-7</v>
      </c>
      <c r="Z50" s="10"/>
    </row>
    <row r="51" spans="1:26" x14ac:dyDescent="0.25">
      <c r="A51" t="s">
        <v>4</v>
      </c>
      <c r="B51">
        <v>5</v>
      </c>
      <c r="C51">
        <v>0.39487099999999897</v>
      </c>
      <c r="D51" s="1">
        <v>3.1744859999999999E-6</v>
      </c>
      <c r="E51" s="1">
        <v>3.3634849999999999E-6</v>
      </c>
      <c r="F51" s="1">
        <v>2.7964870000000001E-6</v>
      </c>
      <c r="G51" t="str">
        <f t="shared" ref="G51" si="27">A87</f>
        <v>A10</v>
      </c>
      <c r="H51">
        <v>0</v>
      </c>
      <c r="I51" s="1">
        <f t="shared" ref="I51" si="28">D87</f>
        <v>2.9224799999999998E-7</v>
      </c>
      <c r="J51" s="1">
        <f>E87</f>
        <v>3.3906099999999999E-7</v>
      </c>
      <c r="K51" s="1">
        <f>F87</f>
        <v>3.9681000000000002E-7</v>
      </c>
      <c r="L51" s="1"/>
      <c r="M51" s="1"/>
      <c r="N51" s="1"/>
      <c r="Z51" s="10"/>
    </row>
    <row r="52" spans="1:26" x14ac:dyDescent="0.25">
      <c r="A52" t="s">
        <v>4</v>
      </c>
      <c r="B52">
        <v>6</v>
      </c>
      <c r="C52">
        <v>0.39487099999999897</v>
      </c>
      <c r="D52" s="1">
        <v>3.16573599999999E-6</v>
      </c>
      <c r="E52" s="1">
        <v>3.3617349999999998E-6</v>
      </c>
      <c r="F52" s="1">
        <v>2.7824869999999999E-6</v>
      </c>
      <c r="Z52" s="10"/>
    </row>
    <row r="53" spans="1:26" x14ac:dyDescent="0.25">
      <c r="A53" t="s">
        <v>4</v>
      </c>
      <c r="B53">
        <v>7</v>
      </c>
      <c r="C53">
        <v>0.39487099999999897</v>
      </c>
      <c r="D53" s="1">
        <v>3.156986E-6</v>
      </c>
      <c r="E53" s="1">
        <v>3.3547339999999999E-6</v>
      </c>
      <c r="F53" s="1">
        <v>2.7702370000000001E-6</v>
      </c>
      <c r="Z53" s="10"/>
    </row>
    <row r="54" spans="1:26" x14ac:dyDescent="0.25">
      <c r="A54" t="s">
        <v>4</v>
      </c>
      <c r="B54">
        <v>8</v>
      </c>
      <c r="C54">
        <v>0.39970600000000001</v>
      </c>
      <c r="D54" s="1">
        <v>3.1499859999999999E-6</v>
      </c>
      <c r="E54" s="1">
        <v>3.344235E-6</v>
      </c>
      <c r="F54" s="1">
        <v>2.759737E-6</v>
      </c>
      <c r="Z54" s="10"/>
    </row>
    <row r="55" spans="1:26" x14ac:dyDescent="0.25">
      <c r="A55" t="s">
        <v>4</v>
      </c>
      <c r="B55">
        <v>9</v>
      </c>
      <c r="C55">
        <v>0.39970600000000001</v>
      </c>
      <c r="D55" s="1">
        <v>3.1447350000000001E-6</v>
      </c>
      <c r="E55" s="1">
        <v>3.3407340000000001E-6</v>
      </c>
      <c r="F55" s="1">
        <v>2.7527369999999999E-6</v>
      </c>
      <c r="Z55" s="10"/>
    </row>
    <row r="56" spans="1:26" x14ac:dyDescent="0.25">
      <c r="A56" t="s">
        <v>4</v>
      </c>
      <c r="B56">
        <v>10</v>
      </c>
      <c r="C56">
        <v>0.39970600000000001</v>
      </c>
      <c r="D56" s="1">
        <v>3.1394859999999998E-6</v>
      </c>
      <c r="E56" s="1">
        <v>3.3319849999999998E-6</v>
      </c>
      <c r="F56" s="1">
        <v>2.7422370000000002E-6</v>
      </c>
      <c r="Z56" s="10"/>
    </row>
    <row r="57" spans="1:26" x14ac:dyDescent="0.25">
      <c r="A57" t="s">
        <v>4</v>
      </c>
      <c r="B57">
        <v>11</v>
      </c>
      <c r="C57">
        <v>0.40454199999999901</v>
      </c>
      <c r="D57" s="1">
        <v>1.739492E-6</v>
      </c>
      <c r="E57" s="1">
        <v>1.8479909999999899E-6</v>
      </c>
      <c r="F57" s="1">
        <v>1.593367E-6</v>
      </c>
      <c r="I57" s="1"/>
      <c r="J57" s="1"/>
      <c r="K57" s="1"/>
      <c r="L57" s="1"/>
      <c r="M57" s="1"/>
      <c r="N57" s="1"/>
      <c r="Z57" s="10"/>
    </row>
    <row r="58" spans="1:26" x14ac:dyDescent="0.25">
      <c r="A58" t="s">
        <v>4</v>
      </c>
      <c r="B58">
        <v>12</v>
      </c>
      <c r="C58">
        <v>0.40454199999999901</v>
      </c>
      <c r="D58" s="1">
        <v>1.723742E-6</v>
      </c>
      <c r="E58" s="1">
        <v>1.840116E-6</v>
      </c>
      <c r="F58" s="1">
        <v>1.5723669999999999E-6</v>
      </c>
      <c r="Z58" s="10"/>
    </row>
    <row r="59" spans="1:26" x14ac:dyDescent="0.25">
      <c r="A59" t="s">
        <v>4</v>
      </c>
      <c r="B59">
        <v>13</v>
      </c>
      <c r="C59">
        <v>0.40454199999999901</v>
      </c>
      <c r="D59" s="1">
        <v>1.7184919999999999E-6</v>
      </c>
      <c r="E59" s="1">
        <v>1.8357409999999999E-6</v>
      </c>
      <c r="F59" s="1">
        <v>1.5662430000000001E-6</v>
      </c>
      <c r="Z59" s="10"/>
    </row>
    <row r="60" spans="1:26" x14ac:dyDescent="0.25">
      <c r="A60" t="s">
        <v>4</v>
      </c>
      <c r="B60">
        <v>14</v>
      </c>
      <c r="C60">
        <v>0.40937699999999999</v>
      </c>
      <c r="D60" s="1">
        <v>1.7141169999999899E-6</v>
      </c>
      <c r="E60" s="1">
        <v>1.829616E-6</v>
      </c>
      <c r="F60" s="1">
        <v>1.561868E-6</v>
      </c>
      <c r="Z60" s="10"/>
    </row>
    <row r="61" spans="1:26" x14ac:dyDescent="0.25">
      <c r="A61" t="s">
        <v>4</v>
      </c>
      <c r="B61">
        <v>15</v>
      </c>
      <c r="C61">
        <v>0.40937699999999999</v>
      </c>
      <c r="D61" s="1">
        <v>1.7132420000000001E-6</v>
      </c>
      <c r="E61" s="1">
        <v>1.824366E-6</v>
      </c>
      <c r="F61" s="1">
        <v>1.5557429999999999E-6</v>
      </c>
      <c r="Z61" s="10"/>
    </row>
    <row r="62" spans="1:26" x14ac:dyDescent="0.25">
      <c r="A62" t="s">
        <v>4</v>
      </c>
      <c r="B62">
        <v>16</v>
      </c>
      <c r="C62">
        <v>0.40937699999999999</v>
      </c>
      <c r="D62" s="1">
        <v>1.707992E-6</v>
      </c>
      <c r="E62" s="1">
        <v>1.8182409999999899E-6</v>
      </c>
      <c r="F62" s="1">
        <v>1.5557429999999999E-6</v>
      </c>
      <c r="Z62" s="10"/>
    </row>
    <row r="63" spans="1:26" x14ac:dyDescent="0.25">
      <c r="A63" t="s">
        <v>4</v>
      </c>
      <c r="B63">
        <v>17</v>
      </c>
      <c r="C63">
        <v>0.40937699999999999</v>
      </c>
      <c r="D63" s="1">
        <v>1.707992E-6</v>
      </c>
      <c r="E63" s="1">
        <v>1.813866E-6</v>
      </c>
      <c r="F63" s="1">
        <v>1.5513680000000001E-6</v>
      </c>
      <c r="Z63" s="10"/>
    </row>
    <row r="64" spans="1:26" x14ac:dyDescent="0.25">
      <c r="A64" t="s">
        <v>4</v>
      </c>
      <c r="B64">
        <v>18</v>
      </c>
      <c r="C64">
        <v>0.40937699999999999</v>
      </c>
      <c r="D64" s="1">
        <v>1.7044919999999999E-6</v>
      </c>
      <c r="E64" s="1">
        <v>1.809492E-6</v>
      </c>
      <c r="F64" s="1">
        <v>1.548743E-6</v>
      </c>
      <c r="Z64" s="10"/>
    </row>
    <row r="65" spans="1:26" x14ac:dyDescent="0.25">
      <c r="A65" t="s">
        <v>4</v>
      </c>
      <c r="B65">
        <v>19</v>
      </c>
      <c r="C65">
        <v>0.40937699999999999</v>
      </c>
      <c r="D65" s="1">
        <v>1.7009919999999899E-6</v>
      </c>
      <c r="E65" s="1">
        <v>1.8068659999999999E-6</v>
      </c>
      <c r="F65" s="1">
        <v>1.5452419999999999E-6</v>
      </c>
      <c r="Z65" s="10"/>
    </row>
    <row r="66" spans="1:26" x14ac:dyDescent="0.25">
      <c r="A66" t="s">
        <v>4</v>
      </c>
      <c r="B66">
        <v>20</v>
      </c>
      <c r="C66">
        <v>0.40937699999999999</v>
      </c>
      <c r="D66" s="1">
        <v>1.7009919999999899E-6</v>
      </c>
      <c r="E66" s="1">
        <v>1.8042409999999899E-6</v>
      </c>
      <c r="F66" s="1">
        <v>1.5434929999999999E-6</v>
      </c>
      <c r="Z66" s="10"/>
    </row>
    <row r="67" spans="1:26" x14ac:dyDescent="0.25">
      <c r="A67" t="s">
        <v>4</v>
      </c>
      <c r="B67">
        <v>21</v>
      </c>
      <c r="C67">
        <v>0.41421199999999903</v>
      </c>
      <c r="D67" s="1">
        <v>1.025495E-6</v>
      </c>
      <c r="E67" s="1">
        <v>1.081932E-6</v>
      </c>
      <c r="F67" s="1">
        <v>9.8655799999999991E-7</v>
      </c>
      <c r="I67" s="1"/>
      <c r="J67" s="1"/>
      <c r="K67" s="1"/>
      <c r="L67" s="1"/>
      <c r="M67" s="1"/>
      <c r="N67" s="1"/>
      <c r="Z67" s="10"/>
    </row>
    <row r="68" spans="1:26" x14ac:dyDescent="0.25">
      <c r="A68" t="s">
        <v>4</v>
      </c>
      <c r="B68">
        <v>22</v>
      </c>
      <c r="C68">
        <v>0.419047</v>
      </c>
      <c r="D68" s="1">
        <v>1.0154319999999899E-6</v>
      </c>
      <c r="E68" s="1">
        <v>1.069245E-6</v>
      </c>
      <c r="F68" s="1">
        <v>9.6949500000000007E-7</v>
      </c>
      <c r="Z68" s="10"/>
    </row>
    <row r="69" spans="1:26" x14ac:dyDescent="0.25">
      <c r="A69" t="s">
        <v>4</v>
      </c>
      <c r="B69">
        <v>23</v>
      </c>
      <c r="C69">
        <v>0.419047</v>
      </c>
      <c r="D69" s="1">
        <v>1.010183E-6</v>
      </c>
      <c r="E69" s="1">
        <v>1.068807E-6</v>
      </c>
      <c r="F69" s="1">
        <v>9.6643300000000004E-7</v>
      </c>
      <c r="Z69" s="10"/>
    </row>
    <row r="70" spans="1:26" x14ac:dyDescent="0.25">
      <c r="A70" t="s">
        <v>4</v>
      </c>
      <c r="B70">
        <v>24</v>
      </c>
      <c r="C70">
        <v>0.41421199999999903</v>
      </c>
      <c r="D70" s="1">
        <v>1.01062E-6</v>
      </c>
      <c r="E70" s="1">
        <v>1.066182E-6</v>
      </c>
      <c r="F70" s="1">
        <v>9.6336999999999998E-7</v>
      </c>
      <c r="Z70" s="10"/>
    </row>
    <row r="71" spans="1:26" x14ac:dyDescent="0.25">
      <c r="A71" t="s">
        <v>4</v>
      </c>
      <c r="B71">
        <v>25</v>
      </c>
      <c r="C71">
        <v>0.419047</v>
      </c>
      <c r="D71" s="1">
        <v>1.006245E-6</v>
      </c>
      <c r="E71" s="1">
        <v>1.0604949999999999E-6</v>
      </c>
      <c r="F71" s="1">
        <v>9.6118299999999996E-7</v>
      </c>
      <c r="Z71" s="10"/>
    </row>
    <row r="72" spans="1:26" x14ac:dyDescent="0.25">
      <c r="A72" t="s">
        <v>4</v>
      </c>
      <c r="B72">
        <v>26</v>
      </c>
      <c r="C72">
        <v>0.41421199999999903</v>
      </c>
      <c r="D72" s="1">
        <v>1.004058E-6</v>
      </c>
      <c r="E72" s="1">
        <v>1.0578699999999899E-6</v>
      </c>
      <c r="F72" s="1">
        <v>9.6074499999999994E-7</v>
      </c>
      <c r="Z72" s="10"/>
    </row>
    <row r="73" spans="1:26" x14ac:dyDescent="0.25">
      <c r="A73" t="s">
        <v>4</v>
      </c>
      <c r="B73">
        <v>27</v>
      </c>
      <c r="C73">
        <v>0.419047</v>
      </c>
      <c r="D73" s="1">
        <v>1.0044949999999999E-6</v>
      </c>
      <c r="E73" s="1">
        <v>1.0578699999999899E-6</v>
      </c>
      <c r="F73" s="1">
        <v>9.5943299999999993E-7</v>
      </c>
      <c r="Z73" s="10"/>
    </row>
    <row r="74" spans="1:26" x14ac:dyDescent="0.25">
      <c r="A74" t="s">
        <v>4</v>
      </c>
      <c r="B74">
        <v>28</v>
      </c>
      <c r="C74">
        <v>0.42388199999999998</v>
      </c>
      <c r="D74" s="1">
        <v>1.0031829999999999E-6</v>
      </c>
      <c r="E74" s="1">
        <v>1.0565570000000001E-6</v>
      </c>
      <c r="F74" s="1">
        <v>9.5637000000000009E-7</v>
      </c>
      <c r="Z74" s="10"/>
    </row>
    <row r="75" spans="1:26" x14ac:dyDescent="0.25">
      <c r="A75" t="s">
        <v>4</v>
      </c>
      <c r="B75">
        <v>29</v>
      </c>
      <c r="C75">
        <v>0.419047</v>
      </c>
      <c r="D75" s="1">
        <v>1.0014329999999999E-6</v>
      </c>
      <c r="E75" s="1">
        <v>1.05087E-6</v>
      </c>
      <c r="F75" s="1">
        <v>9.5680799999999989E-7</v>
      </c>
      <c r="Z75" s="10"/>
    </row>
    <row r="76" spans="1:26" x14ac:dyDescent="0.25">
      <c r="A76" t="s">
        <v>4</v>
      </c>
      <c r="B76">
        <v>30</v>
      </c>
      <c r="C76">
        <v>0.419047</v>
      </c>
      <c r="D76" s="1">
        <v>9.9968299999999904E-7</v>
      </c>
      <c r="E76" s="1">
        <v>1.049995E-6</v>
      </c>
      <c r="F76" s="1">
        <v>9.5549500000000007E-7</v>
      </c>
      <c r="Z76" s="10"/>
    </row>
    <row r="77" spans="1:26" x14ac:dyDescent="0.25">
      <c r="A77" t="s">
        <v>4</v>
      </c>
      <c r="B77">
        <v>31</v>
      </c>
      <c r="C77">
        <v>0.42388199999999998</v>
      </c>
      <c r="D77" s="1">
        <v>6.7658999999999899E-7</v>
      </c>
      <c r="E77" s="1">
        <v>7.0918400000000001E-7</v>
      </c>
      <c r="F77" s="1">
        <v>6.8927799999999898E-7</v>
      </c>
      <c r="I77" s="1"/>
      <c r="J77" s="1"/>
      <c r="K77" s="1"/>
      <c r="L77" s="1"/>
      <c r="M77" s="1"/>
      <c r="N77" s="1"/>
      <c r="Z77" s="10"/>
    </row>
    <row r="78" spans="1:26" x14ac:dyDescent="0.25">
      <c r="A78" t="s">
        <v>4</v>
      </c>
      <c r="B78">
        <v>32</v>
      </c>
      <c r="C78">
        <v>0.42388199999999998</v>
      </c>
      <c r="D78" s="1">
        <v>6.6237199999999997E-7</v>
      </c>
      <c r="E78" s="1">
        <v>6.9715299999999899E-7</v>
      </c>
      <c r="F78" s="1">
        <v>6.69262E-7</v>
      </c>
      <c r="Z78" s="10"/>
    </row>
    <row r="79" spans="1:26" x14ac:dyDescent="0.25">
      <c r="A79" t="s">
        <v>4</v>
      </c>
      <c r="B79">
        <v>33</v>
      </c>
      <c r="C79">
        <v>0.42871699999999902</v>
      </c>
      <c r="D79" s="1">
        <v>6.5996500000000002E-7</v>
      </c>
      <c r="E79" s="1">
        <v>6.9354300000000003E-7</v>
      </c>
      <c r="F79" s="1">
        <v>6.6729299999999997E-7</v>
      </c>
      <c r="Z79" s="10"/>
    </row>
    <row r="80" spans="1:26" x14ac:dyDescent="0.25">
      <c r="A80" t="s">
        <v>4</v>
      </c>
      <c r="B80">
        <v>34</v>
      </c>
      <c r="C80">
        <v>0.42388199999999998</v>
      </c>
      <c r="D80" s="1">
        <v>6.6280899999999996E-7</v>
      </c>
      <c r="E80" s="1">
        <v>6.9212099999999995E-7</v>
      </c>
      <c r="F80" s="1">
        <v>6.6444999999999899E-7</v>
      </c>
      <c r="Z80" s="10"/>
    </row>
    <row r="81" spans="1:29" x14ac:dyDescent="0.25">
      <c r="A81" t="s">
        <v>4</v>
      </c>
      <c r="B81">
        <v>35</v>
      </c>
      <c r="C81">
        <v>0.42388199999999998</v>
      </c>
      <c r="D81" s="1">
        <v>6.6171499999999899E-7</v>
      </c>
      <c r="E81" s="1">
        <v>6.8960599999999999E-7</v>
      </c>
      <c r="F81" s="1">
        <v>6.6291800000000001E-7</v>
      </c>
      <c r="Z81" s="10"/>
    </row>
    <row r="82" spans="1:29" x14ac:dyDescent="0.25">
      <c r="A82" t="s">
        <v>4</v>
      </c>
      <c r="B82">
        <v>36</v>
      </c>
      <c r="C82">
        <v>0.42871699999999902</v>
      </c>
      <c r="D82" s="1">
        <v>6.6051199999999998E-7</v>
      </c>
      <c r="E82" s="1">
        <v>6.8862100000000001E-7</v>
      </c>
      <c r="F82" s="1">
        <v>6.6368399999999998E-7</v>
      </c>
      <c r="Z82" s="10"/>
    </row>
    <row r="83" spans="1:29" x14ac:dyDescent="0.25">
      <c r="A83" t="s">
        <v>4</v>
      </c>
      <c r="B83">
        <v>37</v>
      </c>
      <c r="C83">
        <v>0.42388199999999998</v>
      </c>
      <c r="D83" s="1">
        <v>6.6007499999999999E-7</v>
      </c>
      <c r="E83" s="1">
        <v>6.8566800000000002E-7</v>
      </c>
      <c r="F83" s="1">
        <v>6.6258999999999995E-7</v>
      </c>
      <c r="Z83" s="10"/>
    </row>
    <row r="84" spans="1:29" x14ac:dyDescent="0.25">
      <c r="A84" t="s">
        <v>4</v>
      </c>
      <c r="B84">
        <v>38</v>
      </c>
      <c r="C84">
        <v>0.42871699999999902</v>
      </c>
      <c r="D84" s="1">
        <v>6.6029299999999997E-7</v>
      </c>
      <c r="E84" s="1">
        <v>6.8523100000000003E-7</v>
      </c>
      <c r="F84" s="1">
        <v>6.6204299999999999E-7</v>
      </c>
      <c r="Z84" s="10"/>
    </row>
    <row r="85" spans="1:29" x14ac:dyDescent="0.25">
      <c r="A85" t="s">
        <v>4</v>
      </c>
      <c r="B85">
        <v>39</v>
      </c>
      <c r="C85">
        <v>0.42388199999999998</v>
      </c>
      <c r="D85" s="1">
        <v>6.5941799999999996E-7</v>
      </c>
      <c r="E85" s="1">
        <v>6.8446499999999996E-7</v>
      </c>
      <c r="F85" s="1">
        <v>6.6368399999999998E-7</v>
      </c>
      <c r="Z85" s="10"/>
    </row>
    <row r="86" spans="1:29" x14ac:dyDescent="0.25">
      <c r="A86" t="s">
        <v>4</v>
      </c>
      <c r="B86">
        <v>40</v>
      </c>
      <c r="C86">
        <v>0.42871699999999902</v>
      </c>
      <c r="D86" s="1">
        <v>6.5876199999999995E-7</v>
      </c>
      <c r="E86" s="1">
        <v>6.8326199999999999E-7</v>
      </c>
      <c r="F86" s="1">
        <v>6.6182500000000001E-7</v>
      </c>
      <c r="Z86" s="10"/>
    </row>
    <row r="87" spans="1:29" x14ac:dyDescent="0.25">
      <c r="A87" t="s">
        <v>4</v>
      </c>
      <c r="B87">
        <v>41</v>
      </c>
      <c r="C87">
        <v>0.34168399999999999</v>
      </c>
      <c r="D87" s="1">
        <v>2.9224799999999998E-7</v>
      </c>
      <c r="E87" s="1">
        <v>3.3906099999999999E-7</v>
      </c>
      <c r="F87" s="1">
        <v>3.9681000000000002E-7</v>
      </c>
      <c r="G87" s="12"/>
      <c r="H87" s="12"/>
      <c r="I87" s="13"/>
      <c r="J87" s="13"/>
      <c r="K87" s="13"/>
      <c r="L87" s="13"/>
      <c r="M87" s="13"/>
      <c r="N87" s="13"/>
      <c r="O87" s="12"/>
      <c r="P87" s="12"/>
      <c r="Q87" s="12"/>
      <c r="R87" s="12"/>
      <c r="S87" s="12"/>
      <c r="T87" s="12"/>
      <c r="U87" s="12"/>
      <c r="V87" s="12"/>
      <c r="W87" s="12"/>
      <c r="X87" s="12"/>
      <c r="Y87" s="12"/>
      <c r="Z87" s="14"/>
    </row>
    <row r="88" spans="1:29" x14ac:dyDescent="0.25">
      <c r="A88" t="s">
        <v>5</v>
      </c>
      <c r="B88">
        <v>1</v>
      </c>
      <c r="C88">
        <v>0.38036599999999998</v>
      </c>
      <c r="D88" s="1">
        <v>3.3319849999999998E-6</v>
      </c>
      <c r="E88" s="1">
        <v>3.4719839999999999E-6</v>
      </c>
      <c r="F88" s="1">
        <v>4.3679799999999998E-6</v>
      </c>
      <c r="G88" s="6" t="str">
        <f t="shared" ref="G88" si="29">A88</f>
        <v>A11</v>
      </c>
      <c r="H88" s="6">
        <v>300</v>
      </c>
      <c r="I88" s="7">
        <f t="shared" ref="I88" si="30">AVERAGE(D90:D97)</f>
        <v>3.2720474999999984E-6</v>
      </c>
      <c r="J88" s="7">
        <f>AVERAGE(E90:E97)</f>
        <v>3.1307355000000004E-6</v>
      </c>
      <c r="K88" s="7">
        <f>AVERAGE(F90:F97)</f>
        <v>2.8752368749999988E-6</v>
      </c>
      <c r="L88" s="7">
        <f t="shared" ref="L88" si="31">_xlfn.STDEV.P(D90:D97)</f>
        <v>1.8348939853572126E-8</v>
      </c>
      <c r="M88" s="7">
        <f t="shared" ref="M88" si="32">_xlfn.STDEV.P(E90:E97)</f>
        <v>1.8664323427330529E-8</v>
      </c>
      <c r="N88" s="7">
        <f t="shared" ref="N88" si="33">_xlfn.STDEV.P(F90:F97)</f>
        <v>3.0712154558241928E-8</v>
      </c>
      <c r="O88" s="6">
        <f>SLOPE(D90:D97,$B$6:$B$13)</f>
        <v>-7.7916666666665495E-9</v>
      </c>
      <c r="P88" s="6">
        <f>SLOPE(E90:E97,$B$6:$B$13)</f>
        <v>-7.8958333333333271E-9</v>
      </c>
      <c r="Q88" s="6">
        <f>SLOPE(F90:F97,$B$6:$B$13)</f>
        <v>-1.3249916666666341E-8</v>
      </c>
      <c r="R88" s="6">
        <f>INTERCEPT(D90:D97,$B$6:$B$13)</f>
        <v>3.3071099999999978E-6</v>
      </c>
      <c r="S88" s="6">
        <f>INTERCEPT(E90:E97,$B$6:$B$13)</f>
        <v>3.1662667500000004E-6</v>
      </c>
      <c r="T88" s="6">
        <f>INTERCEPT(F90:F97,$B$6:$B$13)</f>
        <v>2.9348614999999972E-6</v>
      </c>
      <c r="U88" s="6">
        <f>SLOPE(I88:I92,$B$6:$B$10)</f>
        <v>-6.9458288749999948E-7</v>
      </c>
      <c r="V88" s="6">
        <f>SLOPE(J88:J92,$B$6:$B$10)</f>
        <v>-6.3418358749999992E-7</v>
      </c>
      <c r="W88" s="6">
        <f t="shared" ref="W88" si="34">SLOPE(K88:K92,$B$6:$B$10)</f>
        <v>-5.574258624999998E-7</v>
      </c>
      <c r="X88" s="6">
        <f>INTERCEPT(I88:I92,$B$6:$B$10)</f>
        <v>3.516302737499997E-6</v>
      </c>
      <c r="Y88" s="6">
        <f>INTERCEPT(J88:J92,$B$6:$B$10)</f>
        <v>3.3300516124999992E-6</v>
      </c>
      <c r="Z88" s="8">
        <f t="shared" ref="Z88" si="35">INTERCEPT(K88:K92,$B$6:$B$10)</f>
        <v>3.0022301624999991E-6</v>
      </c>
      <c r="AA88">
        <f>RSQ(I88:I92,$D$6:$D$10)</f>
        <v>0.97709874701489363</v>
      </c>
      <c r="AB88">
        <f>RSQ(J88:J92,$D$6:$D$10)</f>
        <v>0.98289756096254399</v>
      </c>
      <c r="AC88">
        <f t="shared" ref="AC88" si="36">RSQ(K88:K92,$D$6:$D$10)</f>
        <v>0.99097744878955307</v>
      </c>
    </row>
    <row r="89" spans="1:29" x14ac:dyDescent="0.25">
      <c r="A89" t="s">
        <v>5</v>
      </c>
      <c r="B89">
        <v>2</v>
      </c>
      <c r="C89">
        <v>0.38520099999999902</v>
      </c>
      <c r="D89" s="1">
        <v>3.32673499999999E-6</v>
      </c>
      <c r="E89" s="1">
        <v>3.0878610000000001E-6</v>
      </c>
      <c r="F89" s="1">
        <v>2.96448599999999E-6</v>
      </c>
      <c r="G89" t="str">
        <f t="shared" ref="G89" si="37">A98</f>
        <v>A11</v>
      </c>
      <c r="H89">
        <v>150</v>
      </c>
      <c r="I89" s="1">
        <f t="shared" ref="I89" si="38">AVERAGE(D100:D107)</f>
        <v>1.7811636249999973E-6</v>
      </c>
      <c r="J89" s="1">
        <f>AVERAGE(E100:E107)</f>
        <v>1.7427183749999974E-6</v>
      </c>
      <c r="K89" s="1">
        <f>AVERAGE(F100:F107)</f>
        <v>1.5815547499999989E-6</v>
      </c>
      <c r="L89" s="1">
        <f t="shared" ref="L89" si="39">_xlfn.STDEV.P(D100:D107)</f>
        <v>7.8861943124915052E-9</v>
      </c>
      <c r="M89" s="1">
        <f t="shared" ref="M89" si="40">_xlfn.STDEV.P(E100:E107)</f>
        <v>1.1945273342808153E-8</v>
      </c>
      <c r="N89" s="1">
        <f t="shared" ref="N89" si="41">_xlfn.STDEV.P(F100:F107)</f>
        <v>7.4886184598689795E-9</v>
      </c>
      <c r="O89">
        <f>SLOPE(D100:D107,$B$6:$B$13)</f>
        <v>-3.3644880952380937E-9</v>
      </c>
      <c r="P89">
        <f>SLOPE(E100:E107,$B$6:$B$13)</f>
        <v>-5.2031071428576169E-9</v>
      </c>
      <c r="Q89">
        <f>SLOPE(F100:F107,$B$6:$B$13)</f>
        <v>-3.2082619047615565E-9</v>
      </c>
      <c r="R89">
        <f>INTERCEPT(D100:D107,$B$6:$B$13)</f>
        <v>1.7963038214285687E-6</v>
      </c>
      <c r="S89">
        <f>INTERCEPT(E100:E107,$B$6:$B$13)</f>
        <v>1.7661323571428566E-6</v>
      </c>
      <c r="T89">
        <f>INTERCEPT(F100:F107,$B$6:$B$13)</f>
        <v>1.595991928571426E-6</v>
      </c>
      <c r="Z89" s="10"/>
    </row>
    <row r="90" spans="1:29" x14ac:dyDescent="0.25">
      <c r="A90" t="s">
        <v>5</v>
      </c>
      <c r="B90">
        <v>3</v>
      </c>
      <c r="C90">
        <v>0.39003599999999999</v>
      </c>
      <c r="D90" s="1">
        <v>3.3057349999999999E-6</v>
      </c>
      <c r="E90" s="1">
        <v>3.1491110000000001E-6</v>
      </c>
      <c r="F90" s="1">
        <v>2.9294860000000001E-6</v>
      </c>
      <c r="G90" t="str">
        <f t="shared" ref="G90" si="42">A108</f>
        <v>A11</v>
      </c>
      <c r="H90">
        <v>75</v>
      </c>
      <c r="I90" s="1">
        <f t="shared" ref="I90" si="43">AVERAGE(D110:D117)</f>
        <v>1.0626274999999987E-6</v>
      </c>
      <c r="J90" s="1">
        <f>AVERAGE(E110:E117)</f>
        <v>1.0663188749999988E-6</v>
      </c>
      <c r="K90" s="1">
        <f>AVERAGE(F110:F117)</f>
        <v>9.7594837499999988E-7</v>
      </c>
      <c r="L90" s="1">
        <f t="shared" ref="L90" si="44">_xlfn.STDEV.P(D110:D117)</f>
        <v>3.9824187060142317E-9</v>
      </c>
      <c r="M90" s="1">
        <f t="shared" ref="M90" si="45">_xlfn.STDEV.P(E110:E117)</f>
        <v>6.3699042661089481E-9</v>
      </c>
      <c r="N90" s="1">
        <f t="shared" ref="N90" si="46">_xlfn.STDEV.P(F110:F117)</f>
        <v>2.9811723758238523E-9</v>
      </c>
      <c r="O90">
        <f>SLOPE(D110:D117,$B$6:$B$13)</f>
        <v>-1.6926904761913173E-9</v>
      </c>
      <c r="P90">
        <f>SLOPE(E110:E117,$B$6:$B$13)</f>
        <v>-2.7629642857148856E-9</v>
      </c>
      <c r="Q90">
        <f>SLOPE(F110:F117,$B$6:$B$13)</f>
        <v>-1.2186785714285873E-9</v>
      </c>
      <c r="R90">
        <f>INTERCEPT(D110:D117,$B$6:$B$13)</f>
        <v>1.0702446071428596E-6</v>
      </c>
      <c r="S90">
        <f>INTERCEPT(E110:E117,$B$6:$B$13)</f>
        <v>1.0787522142857157E-6</v>
      </c>
      <c r="T90">
        <f>INTERCEPT(F110:F117,$B$6:$B$13)</f>
        <v>9.8143242857142848E-7</v>
      </c>
      <c r="Z90" s="10"/>
    </row>
    <row r="91" spans="1:29" x14ac:dyDescent="0.25">
      <c r="A91" t="s">
        <v>5</v>
      </c>
      <c r="B91">
        <v>4</v>
      </c>
      <c r="C91">
        <v>0.39487099999999897</v>
      </c>
      <c r="D91" s="1">
        <v>3.2934850000000001E-6</v>
      </c>
      <c r="E91" s="1">
        <v>3.1543609999999998E-6</v>
      </c>
      <c r="F91" s="1">
        <v>2.908487E-6</v>
      </c>
      <c r="G91" t="str">
        <f t="shared" ref="G91" si="47">A118</f>
        <v>A11</v>
      </c>
      <c r="H91">
        <v>37.5</v>
      </c>
      <c r="I91" s="1">
        <f t="shared" ref="I91" si="48">AVERAGE(D120:D127)</f>
        <v>7.144337499999996E-7</v>
      </c>
      <c r="J91" s="1">
        <f>AVERAGE(E120:E127)</f>
        <v>7.3310949999999996E-7</v>
      </c>
      <c r="K91" s="1">
        <f>AVERAGE(F120:F127)</f>
        <v>6.7627587499999961E-7</v>
      </c>
      <c r="L91" s="1">
        <f t="shared" ref="L91" si="49">_xlfn.STDEV.P(D120:D127)</f>
        <v>1.8497508447085873E-9</v>
      </c>
      <c r="M91" s="1">
        <f t="shared" ref="M91" si="50">_xlfn.STDEV.P(E120:E127)</f>
        <v>4.7566660856108023E-9</v>
      </c>
      <c r="N91" s="1">
        <f t="shared" ref="N91" si="51">_xlfn.STDEV.P(F120:F127)</f>
        <v>1.6562992964360449E-9</v>
      </c>
      <c r="O91">
        <f>SLOPE(D120:D127,$B$6:$B$13)</f>
        <v>-7.5526190476195639E-10</v>
      </c>
      <c r="P91">
        <f>SLOPE(E120:E127,$B$6:$B$13)</f>
        <v>-2.05997619047619E-9</v>
      </c>
      <c r="Q91">
        <f>SLOPE(F120:F127,$B$6:$B$13)</f>
        <v>-6.6008333333333149E-10</v>
      </c>
      <c r="R91">
        <f>INTERCEPT(D120:D127,$B$6:$B$13)</f>
        <v>7.1783242857142837E-7</v>
      </c>
      <c r="S91">
        <f>INTERCEPT(E120:E127,$B$6:$B$13)</f>
        <v>7.4237939285714279E-7</v>
      </c>
      <c r="T91">
        <f>INTERCEPT(F120:F127,$B$6:$B$13)</f>
        <v>6.7924624999999963E-7</v>
      </c>
      <c r="Z91" s="10"/>
    </row>
    <row r="92" spans="1:29" x14ac:dyDescent="0.25">
      <c r="A92" t="s">
        <v>5</v>
      </c>
      <c r="B92">
        <v>5</v>
      </c>
      <c r="C92">
        <v>0.39487099999999897</v>
      </c>
      <c r="D92" s="1">
        <v>3.2794849999999999E-6</v>
      </c>
      <c r="E92" s="1">
        <v>3.1499850000000001E-6</v>
      </c>
      <c r="F92" s="1">
        <v>2.89098699999999E-6</v>
      </c>
      <c r="G92" t="str">
        <f t="shared" ref="G92" si="52">A128</f>
        <v>A11</v>
      </c>
      <c r="H92">
        <v>0</v>
      </c>
      <c r="I92" s="1">
        <f t="shared" ref="I92" si="53">D128</f>
        <v>3.3249799999999999E-7</v>
      </c>
      <c r="J92" s="1">
        <f>E128</f>
        <v>4.6462199999999999E-7</v>
      </c>
      <c r="K92" s="1">
        <f>F128</f>
        <v>5.4074699999999999E-7</v>
      </c>
      <c r="L92" s="1"/>
      <c r="M92" s="1"/>
      <c r="N92" s="1"/>
      <c r="Z92" s="10"/>
    </row>
    <row r="93" spans="1:29" x14ac:dyDescent="0.25">
      <c r="A93" t="s">
        <v>5</v>
      </c>
      <c r="B93">
        <v>6</v>
      </c>
      <c r="C93">
        <v>0.39970600000000001</v>
      </c>
      <c r="D93" s="1">
        <v>3.26898499999999E-6</v>
      </c>
      <c r="E93" s="1">
        <v>3.1359849999999999E-6</v>
      </c>
      <c r="F93" s="1">
        <v>2.876987E-6</v>
      </c>
      <c r="Z93" s="10"/>
    </row>
    <row r="94" spans="1:29" x14ac:dyDescent="0.25">
      <c r="A94" t="s">
        <v>5</v>
      </c>
      <c r="B94">
        <v>7</v>
      </c>
      <c r="C94">
        <v>0.39970600000000001</v>
      </c>
      <c r="D94" s="1">
        <v>3.2654850000000001E-6</v>
      </c>
      <c r="E94" s="1">
        <v>3.12636E-6</v>
      </c>
      <c r="F94" s="1">
        <v>2.8629869999999998E-6</v>
      </c>
      <c r="Z94" s="10"/>
    </row>
    <row r="95" spans="1:29" x14ac:dyDescent="0.25">
      <c r="A95" t="s">
        <v>5</v>
      </c>
      <c r="B95">
        <v>8</v>
      </c>
      <c r="C95">
        <v>0.40454199999999901</v>
      </c>
      <c r="D95" s="1">
        <v>3.2602350000000001E-6</v>
      </c>
      <c r="E95" s="1">
        <v>3.1202350000000001E-6</v>
      </c>
      <c r="F95" s="1">
        <v>2.8559870000000001E-6</v>
      </c>
      <c r="Z95" s="10"/>
    </row>
    <row r="96" spans="1:29" x14ac:dyDescent="0.25">
      <c r="A96" t="s">
        <v>5</v>
      </c>
      <c r="B96">
        <v>9</v>
      </c>
      <c r="C96">
        <v>0.40454199999999901</v>
      </c>
      <c r="D96" s="1">
        <v>3.2532349999999999E-6</v>
      </c>
      <c r="E96" s="1">
        <v>3.108861E-6</v>
      </c>
      <c r="F96" s="1">
        <v>2.8419869999999999E-6</v>
      </c>
      <c r="Z96" s="10"/>
    </row>
    <row r="97" spans="1:26" x14ac:dyDescent="0.25">
      <c r="A97" t="s">
        <v>5</v>
      </c>
      <c r="B97">
        <v>10</v>
      </c>
      <c r="C97">
        <v>0.40454199999999901</v>
      </c>
      <c r="D97" s="1">
        <v>3.2497349999999999E-6</v>
      </c>
      <c r="E97" s="1">
        <v>3.1009860000000001E-6</v>
      </c>
      <c r="F97" s="1">
        <v>2.8349869999999998E-6</v>
      </c>
      <c r="Z97" s="10"/>
    </row>
    <row r="98" spans="1:26" x14ac:dyDescent="0.25">
      <c r="A98" t="s">
        <v>5</v>
      </c>
      <c r="B98">
        <v>11</v>
      </c>
      <c r="C98">
        <v>0.40454199999999901</v>
      </c>
      <c r="D98" s="1">
        <v>1.814741E-6</v>
      </c>
      <c r="E98" s="1">
        <v>1.7863040000000001E-6</v>
      </c>
      <c r="F98" s="1">
        <v>1.6257420000000001E-6</v>
      </c>
      <c r="I98" s="1"/>
      <c r="J98" s="1"/>
      <c r="K98" s="1"/>
      <c r="L98" s="1"/>
      <c r="M98" s="1"/>
      <c r="N98" s="1"/>
      <c r="Z98" s="10"/>
    </row>
    <row r="99" spans="1:26" x14ac:dyDescent="0.25">
      <c r="A99" t="s">
        <v>5</v>
      </c>
      <c r="B99">
        <v>12</v>
      </c>
      <c r="C99">
        <v>0.40937699999999999</v>
      </c>
      <c r="D99" s="1">
        <v>1.798991E-6</v>
      </c>
      <c r="E99" s="1">
        <v>1.769242E-6</v>
      </c>
      <c r="F99" s="1">
        <v>1.6021169999999999E-6</v>
      </c>
      <c r="Z99" s="10"/>
    </row>
    <row r="100" spans="1:26" x14ac:dyDescent="0.25">
      <c r="A100" t="s">
        <v>5</v>
      </c>
      <c r="B100">
        <v>13</v>
      </c>
      <c r="C100">
        <v>0.40937699999999999</v>
      </c>
      <c r="D100" s="1">
        <v>1.795492E-6</v>
      </c>
      <c r="E100" s="1">
        <v>1.7622419999999999E-6</v>
      </c>
      <c r="F100" s="1">
        <v>1.595117E-6</v>
      </c>
      <c r="Z100" s="10"/>
    </row>
    <row r="101" spans="1:26" x14ac:dyDescent="0.25">
      <c r="A101" t="s">
        <v>5</v>
      </c>
      <c r="B101">
        <v>14</v>
      </c>
      <c r="C101">
        <v>0.40937699999999999</v>
      </c>
      <c r="D101" s="1">
        <v>1.7893659999999899E-6</v>
      </c>
      <c r="E101" s="1">
        <v>1.754804E-6</v>
      </c>
      <c r="F101" s="1">
        <v>1.5889919999999999E-6</v>
      </c>
      <c r="Z101" s="10"/>
    </row>
    <row r="102" spans="1:26" x14ac:dyDescent="0.25">
      <c r="A102" t="s">
        <v>5</v>
      </c>
      <c r="B102">
        <v>15</v>
      </c>
      <c r="C102">
        <v>0.40937699999999999</v>
      </c>
      <c r="D102" s="1">
        <v>1.784991E-6</v>
      </c>
      <c r="E102" s="1">
        <v>1.749992E-6</v>
      </c>
      <c r="F102" s="1">
        <v>1.5854919999999899E-6</v>
      </c>
      <c r="Z102" s="10"/>
    </row>
    <row r="103" spans="1:26" x14ac:dyDescent="0.25">
      <c r="A103" t="s">
        <v>5</v>
      </c>
      <c r="B103">
        <v>16</v>
      </c>
      <c r="C103">
        <v>0.41421199999999903</v>
      </c>
      <c r="D103" s="1">
        <v>1.782367E-6</v>
      </c>
      <c r="E103" s="1">
        <v>1.7451789999999899E-6</v>
      </c>
      <c r="F103" s="1">
        <v>1.5828670000000001E-6</v>
      </c>
      <c r="Z103" s="10"/>
    </row>
    <row r="104" spans="1:26" x14ac:dyDescent="0.25">
      <c r="A104" t="s">
        <v>5</v>
      </c>
      <c r="B104">
        <v>17</v>
      </c>
      <c r="C104">
        <v>0.40937699999999999</v>
      </c>
      <c r="D104" s="1">
        <v>1.7762419999999999E-6</v>
      </c>
      <c r="E104" s="1">
        <v>1.740367E-6</v>
      </c>
      <c r="F104" s="1">
        <v>1.578493E-6</v>
      </c>
      <c r="Z104" s="10"/>
    </row>
    <row r="105" spans="1:26" x14ac:dyDescent="0.25">
      <c r="A105" t="s">
        <v>5</v>
      </c>
      <c r="B105">
        <v>18</v>
      </c>
      <c r="C105">
        <v>0.40937699999999999</v>
      </c>
      <c r="D105" s="1">
        <v>1.7762419999999999E-6</v>
      </c>
      <c r="E105" s="1">
        <v>1.7346789999999999E-6</v>
      </c>
      <c r="F105" s="1">
        <v>1.5749919999999999E-6</v>
      </c>
      <c r="Z105" s="10"/>
    </row>
    <row r="106" spans="1:26" x14ac:dyDescent="0.25">
      <c r="A106" t="s">
        <v>5</v>
      </c>
      <c r="B106">
        <v>19</v>
      </c>
      <c r="C106">
        <v>0.41421199999999903</v>
      </c>
      <c r="D106" s="1">
        <v>1.7736169999999899E-6</v>
      </c>
      <c r="E106" s="1">
        <v>1.7289919999999899E-6</v>
      </c>
      <c r="F106" s="1">
        <v>1.574118E-6</v>
      </c>
      <c r="Z106" s="10"/>
    </row>
    <row r="107" spans="1:26" x14ac:dyDescent="0.25">
      <c r="A107" t="s">
        <v>5</v>
      </c>
      <c r="B107">
        <v>20</v>
      </c>
      <c r="C107">
        <v>0.419047</v>
      </c>
      <c r="D107" s="1">
        <v>1.7709920000000001E-6</v>
      </c>
      <c r="E107" s="1">
        <v>1.725492E-6</v>
      </c>
      <c r="F107" s="1">
        <v>1.5723669999999999E-6</v>
      </c>
      <c r="Z107" s="10"/>
    </row>
    <row r="108" spans="1:26" x14ac:dyDescent="0.25">
      <c r="A108" t="s">
        <v>5</v>
      </c>
      <c r="B108">
        <v>21</v>
      </c>
      <c r="C108">
        <v>0.419047</v>
      </c>
      <c r="D108" s="1">
        <v>1.0858700000000001E-6</v>
      </c>
      <c r="E108" s="1">
        <v>1.095495E-6</v>
      </c>
      <c r="F108" s="1">
        <v>1.0036199999999999E-6</v>
      </c>
      <c r="I108" s="1"/>
      <c r="J108" s="1"/>
      <c r="K108" s="1"/>
      <c r="L108" s="1"/>
      <c r="M108" s="1"/>
      <c r="N108" s="1"/>
      <c r="Z108" s="10"/>
    </row>
    <row r="109" spans="1:26" x14ac:dyDescent="0.25">
      <c r="A109" t="s">
        <v>5</v>
      </c>
      <c r="B109">
        <v>22</v>
      </c>
      <c r="C109">
        <v>0.419047</v>
      </c>
      <c r="D109" s="1">
        <v>1.0731819999999899E-6</v>
      </c>
      <c r="E109" s="1">
        <v>1.0821509999999999E-6</v>
      </c>
      <c r="F109" s="1">
        <v>9.8524500000000009E-7</v>
      </c>
      <c r="Z109" s="10"/>
    </row>
    <row r="110" spans="1:26" x14ac:dyDescent="0.25">
      <c r="A110" t="s">
        <v>5</v>
      </c>
      <c r="B110">
        <v>23</v>
      </c>
      <c r="C110">
        <v>0.419047</v>
      </c>
      <c r="D110" s="1">
        <v>1.069682E-6</v>
      </c>
      <c r="E110" s="1">
        <v>1.077338E-6</v>
      </c>
      <c r="F110" s="1">
        <v>9.8087000000000002E-7</v>
      </c>
      <c r="Z110" s="10"/>
    </row>
    <row r="111" spans="1:26" x14ac:dyDescent="0.25">
      <c r="A111" t="s">
        <v>5</v>
      </c>
      <c r="B111">
        <v>24</v>
      </c>
      <c r="C111">
        <v>0.42388199999999998</v>
      </c>
      <c r="D111" s="1">
        <v>1.066182E-6</v>
      </c>
      <c r="E111" s="1">
        <v>1.0723070000000001E-6</v>
      </c>
      <c r="F111" s="1">
        <v>9.7912E-7</v>
      </c>
      <c r="Z111" s="10"/>
    </row>
    <row r="112" spans="1:26" x14ac:dyDescent="0.25">
      <c r="A112" t="s">
        <v>5</v>
      </c>
      <c r="B112">
        <v>25</v>
      </c>
      <c r="C112">
        <v>0.419047</v>
      </c>
      <c r="D112" s="1">
        <v>1.065745E-6</v>
      </c>
      <c r="E112" s="1">
        <v>1.0701200000000001E-6</v>
      </c>
      <c r="F112" s="1">
        <v>9.7693299999999998E-7</v>
      </c>
      <c r="Z112" s="10"/>
    </row>
    <row r="113" spans="1:26" x14ac:dyDescent="0.25">
      <c r="A113" t="s">
        <v>5</v>
      </c>
      <c r="B113">
        <v>26</v>
      </c>
      <c r="C113">
        <v>0.419047</v>
      </c>
      <c r="D113" s="1">
        <v>1.06312E-6</v>
      </c>
      <c r="E113" s="1">
        <v>1.067057E-6</v>
      </c>
      <c r="F113" s="1">
        <v>9.7474499999999993E-7</v>
      </c>
      <c r="Z113" s="10"/>
    </row>
    <row r="114" spans="1:26" x14ac:dyDescent="0.25">
      <c r="A114" t="s">
        <v>5</v>
      </c>
      <c r="B114">
        <v>27</v>
      </c>
      <c r="C114">
        <v>0.419047</v>
      </c>
      <c r="D114" s="1">
        <v>1.0600569999999999E-6</v>
      </c>
      <c r="E114" s="1">
        <v>1.0646510000000001E-6</v>
      </c>
      <c r="F114" s="1">
        <v>9.7736999999999997E-7</v>
      </c>
      <c r="Z114" s="10"/>
    </row>
    <row r="115" spans="1:26" x14ac:dyDescent="0.25">
      <c r="A115" t="s">
        <v>5</v>
      </c>
      <c r="B115">
        <v>28</v>
      </c>
      <c r="C115">
        <v>0.419047</v>
      </c>
      <c r="D115" s="1">
        <v>1.0600569999999999E-6</v>
      </c>
      <c r="E115" s="1">
        <v>1.062901E-6</v>
      </c>
      <c r="F115" s="1">
        <v>9.7430799999999994E-7</v>
      </c>
      <c r="Z115" s="10"/>
    </row>
    <row r="116" spans="1:26" x14ac:dyDescent="0.25">
      <c r="A116" t="s">
        <v>5</v>
      </c>
      <c r="B116">
        <v>29</v>
      </c>
      <c r="C116">
        <v>0.419047</v>
      </c>
      <c r="D116" s="1">
        <v>1.0583070000000001E-6</v>
      </c>
      <c r="E116" s="1">
        <v>1.0591819999999899E-6</v>
      </c>
      <c r="F116" s="1">
        <v>9.7255799999999991E-7</v>
      </c>
      <c r="Z116" s="10"/>
    </row>
    <row r="117" spans="1:26" x14ac:dyDescent="0.25">
      <c r="A117" t="s">
        <v>5</v>
      </c>
      <c r="B117">
        <v>30</v>
      </c>
      <c r="C117">
        <v>0.42388199999999998</v>
      </c>
      <c r="D117" s="1">
        <v>1.0578699999999899E-6</v>
      </c>
      <c r="E117" s="1">
        <v>1.0569950000000001E-6</v>
      </c>
      <c r="F117" s="1">
        <v>9.716829999999999E-7</v>
      </c>
      <c r="Z117" s="10"/>
    </row>
    <row r="118" spans="1:26" x14ac:dyDescent="0.25">
      <c r="A118" t="s">
        <v>5</v>
      </c>
      <c r="B118">
        <v>31</v>
      </c>
      <c r="C118">
        <v>0.42388199999999998</v>
      </c>
      <c r="D118" s="1">
        <v>7.3379299999999999E-7</v>
      </c>
      <c r="E118" s="1">
        <v>7.5993400000000001E-7</v>
      </c>
      <c r="F118" s="1">
        <v>6.9966800000000002E-7</v>
      </c>
      <c r="I118" s="1"/>
      <c r="J118" s="1"/>
      <c r="K118" s="1"/>
      <c r="L118" s="1"/>
      <c r="M118" s="1"/>
      <c r="N118" s="1"/>
      <c r="Z118" s="10"/>
    </row>
    <row r="119" spans="1:26" x14ac:dyDescent="0.25">
      <c r="A119" t="s">
        <v>5</v>
      </c>
      <c r="B119">
        <v>32</v>
      </c>
      <c r="C119">
        <v>0.42388199999999998</v>
      </c>
      <c r="D119" s="1">
        <v>7.2088700000000001E-7</v>
      </c>
      <c r="E119" s="1">
        <v>7.45059E-7</v>
      </c>
      <c r="F119" s="1">
        <v>6.8118400000000002E-7</v>
      </c>
      <c r="Z119" s="10"/>
    </row>
    <row r="120" spans="1:26" x14ac:dyDescent="0.25">
      <c r="A120" t="s">
        <v>5</v>
      </c>
      <c r="B120">
        <v>33</v>
      </c>
      <c r="C120">
        <v>0.42871699999999902</v>
      </c>
      <c r="D120" s="1">
        <v>7.1738699999999996E-7</v>
      </c>
      <c r="E120" s="1">
        <v>7.41231E-7</v>
      </c>
      <c r="F120" s="1">
        <v>6.7976199999999899E-7</v>
      </c>
      <c r="Z120" s="10"/>
    </row>
    <row r="121" spans="1:26" x14ac:dyDescent="0.25">
      <c r="A121" t="s">
        <v>5</v>
      </c>
      <c r="B121">
        <v>34</v>
      </c>
      <c r="C121">
        <v>0.42871699999999902</v>
      </c>
      <c r="D121" s="1">
        <v>7.1651199999999995E-7</v>
      </c>
      <c r="E121" s="1">
        <v>7.3838699999999995E-7</v>
      </c>
      <c r="F121" s="1">
        <v>6.7746499999999996E-7</v>
      </c>
      <c r="Z121" s="10"/>
    </row>
    <row r="122" spans="1:26" x14ac:dyDescent="0.25">
      <c r="A122" t="s">
        <v>5</v>
      </c>
      <c r="B122">
        <v>35</v>
      </c>
      <c r="C122">
        <v>0.42871699999999902</v>
      </c>
      <c r="D122" s="1">
        <v>7.1629299999999899E-7</v>
      </c>
      <c r="E122" s="1">
        <v>7.3543399999999997E-7</v>
      </c>
      <c r="F122" s="1">
        <v>6.7680899999999996E-7</v>
      </c>
      <c r="Z122" s="10"/>
    </row>
    <row r="123" spans="1:26" x14ac:dyDescent="0.25">
      <c r="A123" t="s">
        <v>5</v>
      </c>
      <c r="B123">
        <v>36</v>
      </c>
      <c r="C123">
        <v>0.43355299999999902</v>
      </c>
      <c r="D123" s="1">
        <v>7.1388700000000002E-7</v>
      </c>
      <c r="E123" s="1">
        <v>7.3379299999999999E-7</v>
      </c>
      <c r="F123" s="1">
        <v>6.7560599999999999E-7</v>
      </c>
      <c r="Z123" s="10"/>
    </row>
    <row r="124" spans="1:26" x14ac:dyDescent="0.25">
      <c r="A124" t="s">
        <v>5</v>
      </c>
      <c r="B124">
        <v>37</v>
      </c>
      <c r="C124">
        <v>0.42871699999999902</v>
      </c>
      <c r="D124" s="1">
        <v>7.1290299999999996E-7</v>
      </c>
      <c r="E124" s="1">
        <v>7.3182399999999995E-7</v>
      </c>
      <c r="F124" s="1">
        <v>6.7648100000000001E-7</v>
      </c>
      <c r="Z124" s="10"/>
    </row>
    <row r="125" spans="1:26" x14ac:dyDescent="0.25">
      <c r="A125" t="s">
        <v>5</v>
      </c>
      <c r="B125">
        <v>38</v>
      </c>
      <c r="C125">
        <v>0.42871699999999902</v>
      </c>
      <c r="D125" s="1">
        <v>7.1312099999999899E-7</v>
      </c>
      <c r="E125" s="1">
        <v>7.2941800000000003E-7</v>
      </c>
      <c r="F125" s="1">
        <v>6.7494999999999999E-7</v>
      </c>
      <c r="Z125" s="10"/>
    </row>
    <row r="126" spans="1:26" x14ac:dyDescent="0.25">
      <c r="A126" t="s">
        <v>5</v>
      </c>
      <c r="B126">
        <v>39</v>
      </c>
      <c r="C126">
        <v>0.42871699999999902</v>
      </c>
      <c r="D126" s="1">
        <v>7.1312099999999899E-7</v>
      </c>
      <c r="E126" s="1">
        <v>7.2799599999999995E-7</v>
      </c>
      <c r="F126" s="1">
        <v>6.7451199999999997E-7</v>
      </c>
      <c r="Z126" s="10"/>
    </row>
    <row r="127" spans="1:26" x14ac:dyDescent="0.25">
      <c r="A127" t="s">
        <v>5</v>
      </c>
      <c r="B127">
        <v>40</v>
      </c>
      <c r="C127">
        <v>0.43355299999999902</v>
      </c>
      <c r="D127" s="1">
        <v>7.1224600000000004E-7</v>
      </c>
      <c r="E127" s="1">
        <v>7.2679299999999999E-7</v>
      </c>
      <c r="F127" s="1">
        <v>6.7462199999999898E-7</v>
      </c>
      <c r="Z127" s="10"/>
    </row>
    <row r="128" spans="1:26" x14ac:dyDescent="0.25">
      <c r="A128" t="s">
        <v>5</v>
      </c>
      <c r="B128">
        <v>41</v>
      </c>
      <c r="C128">
        <v>0.31750899999999999</v>
      </c>
      <c r="D128" s="1">
        <v>3.3249799999999999E-7</v>
      </c>
      <c r="E128" s="1">
        <v>4.6462199999999999E-7</v>
      </c>
      <c r="F128" s="1">
        <v>5.4074699999999999E-7</v>
      </c>
      <c r="G128" s="12"/>
      <c r="H128" s="12"/>
      <c r="I128" s="13"/>
      <c r="J128" s="13"/>
      <c r="K128" s="13"/>
      <c r="L128" s="13"/>
      <c r="M128" s="13"/>
      <c r="N128" s="13"/>
      <c r="O128" s="12"/>
      <c r="P128" s="12"/>
      <c r="Q128" s="12"/>
      <c r="R128" s="12"/>
      <c r="S128" s="12"/>
      <c r="T128" s="12"/>
      <c r="U128" s="12"/>
      <c r="V128" s="12"/>
      <c r="W128" s="12"/>
      <c r="X128" s="12"/>
      <c r="Y128" s="12"/>
      <c r="Z128" s="14"/>
    </row>
    <row r="129" spans="1:29" x14ac:dyDescent="0.25">
      <c r="A129" t="s">
        <v>6</v>
      </c>
      <c r="B129">
        <v>1</v>
      </c>
      <c r="C129">
        <v>0.25465199999999999</v>
      </c>
      <c r="D129" s="1">
        <v>3.751983E-6</v>
      </c>
      <c r="E129" s="1">
        <v>5.1239780000000002E-6</v>
      </c>
      <c r="F129" s="1">
        <v>4.5359799999999997E-6</v>
      </c>
      <c r="G129" s="6" t="str">
        <f t="shared" ref="G129" si="54">A129</f>
        <v>A12</v>
      </c>
      <c r="H129" s="6">
        <v>300</v>
      </c>
      <c r="I129" s="7">
        <f t="shared" ref="I129" si="55">AVERAGE(D131:D138)</f>
        <v>3.607608375E-6</v>
      </c>
      <c r="J129" s="7">
        <f>AVERAGE(E131:E138)</f>
        <v>5.3558506249999998E-6</v>
      </c>
      <c r="K129" s="7">
        <f>AVERAGE(F131:F138)</f>
        <v>3.0753922499999977E-6</v>
      </c>
      <c r="L129" s="7">
        <f t="shared" ref="L129" si="56">_xlfn.STDEV.P(D131:D138)</f>
        <v>3.0247498350845023E-8</v>
      </c>
      <c r="M129" s="7">
        <f t="shared" ref="M129" si="57">_xlfn.STDEV.P(E131:E138)</f>
        <v>1.8635879337583547E-6</v>
      </c>
      <c r="N129" s="7">
        <f t="shared" ref="N129" si="58">_xlfn.STDEV.P(F131:F138)</f>
        <v>3.602341632102031E-8</v>
      </c>
      <c r="O129" s="6">
        <f>SLOPE(D131:D138,$B$6:$B$13)</f>
        <v>-1.3166583333333315E-8</v>
      </c>
      <c r="P129" s="6">
        <f>SLOPE(E131:E138,$B$6:$B$13)</f>
        <v>-6.5974724999999989E-7</v>
      </c>
      <c r="Q129" s="6">
        <f>SLOPE(F131:F138,$B$6:$B$13)</f>
        <v>-1.5520833333333554E-8</v>
      </c>
      <c r="R129" s="6">
        <f>INTERCEPT(D131:D138,$B$6:$B$13)</f>
        <v>3.6668579999999997E-6</v>
      </c>
      <c r="S129" s="6">
        <f>INTERCEPT(E131:E138,$B$6:$B$13)</f>
        <v>8.3247132499999997E-6</v>
      </c>
      <c r="T129" s="6">
        <f>INTERCEPT(F131:F138,$B$6:$B$13)</f>
        <v>3.1452359999999988E-6</v>
      </c>
      <c r="U129" s="6">
        <f>SLOPE(I129:I133,$B$6:$B$10)</f>
        <v>-7.3963827500000001E-7</v>
      </c>
      <c r="V129" s="6">
        <f>SLOPE(J129:J133,$B$6:$B$10)</f>
        <v>-9.1157090000000009E-7</v>
      </c>
      <c r="W129" s="6">
        <f t="shared" ref="W129" si="59">SLOPE(K129:K133,$B$6:$B$10)</f>
        <v>-6.3471669999999963E-7</v>
      </c>
      <c r="X129" s="6">
        <f>INTERCEPT(I129:I133,$B$6:$B$10)</f>
        <v>3.8481817999999991E-6</v>
      </c>
      <c r="Y129" s="6">
        <f>INTERCEPT(J129:J133,$B$6:$B$10)</f>
        <v>5.1750763499999981E-6</v>
      </c>
      <c r="Z129" s="8">
        <f t="shared" ref="Z129" si="60">INTERCEPT(K129:K133,$B$6:$B$10)</f>
        <v>3.2863700999999983E-6</v>
      </c>
      <c r="AA129">
        <f>RSQ(I129:I133,$D$6:$D$10)</f>
        <v>0.98175432914457539</v>
      </c>
      <c r="AB129">
        <f>RSQ(J129:J133,$D$6:$D$10)</f>
        <v>0.97926719828480879</v>
      </c>
      <c r="AC129">
        <f t="shared" ref="AC129" si="61">RSQ(K129:K133,$D$6:$D$10)</f>
        <v>0.98038492979990599</v>
      </c>
    </row>
    <row r="130" spans="1:29" x14ac:dyDescent="0.25">
      <c r="A130" t="s">
        <v>6</v>
      </c>
      <c r="B130">
        <v>2</v>
      </c>
      <c r="C130">
        <v>0.370695</v>
      </c>
      <c r="D130" s="1">
        <v>3.64698299999999E-6</v>
      </c>
      <c r="E130" s="1">
        <v>5.8239740000000002E-6</v>
      </c>
      <c r="F130" s="1">
        <v>3.16398599999999E-6</v>
      </c>
      <c r="G130" t="str">
        <f t="shared" ref="G130" si="62">A139</f>
        <v>A12</v>
      </c>
      <c r="H130">
        <v>150</v>
      </c>
      <c r="I130" s="1">
        <f t="shared" ref="I130" si="63">AVERAGE(D141:D148)</f>
        <v>2.0104127500000001E-6</v>
      </c>
      <c r="J130" s="1">
        <f>AVERAGE(E141:E148)</f>
        <v>2.6389877499999978E-6</v>
      </c>
      <c r="K130" s="1">
        <f>AVERAGE(F141:F148)</f>
        <v>1.7035076250000001E-6</v>
      </c>
      <c r="L130" s="1">
        <f t="shared" ref="L130" si="64">_xlfn.STDEV.P(D141:D148)</f>
        <v>1.2389208466948112E-8</v>
      </c>
      <c r="M130" s="1">
        <f t="shared" ref="M130" si="65">_xlfn.STDEV.P(E141:E148)</f>
        <v>5.6517989658664351E-7</v>
      </c>
      <c r="N130" s="1">
        <f t="shared" ref="N130" si="66">_xlfn.STDEV.P(F141:F148)</f>
        <v>9.2852868956416819E-9</v>
      </c>
      <c r="O130">
        <f>SLOPE(D141:D148,$B$6:$B$13)</f>
        <v>-5.3853571428571188E-9</v>
      </c>
      <c r="P130">
        <f>SLOPE(E141:E148,$B$6:$B$13)</f>
        <v>-2.379990000000007E-7</v>
      </c>
      <c r="Q130">
        <f>SLOPE(F141:F148,$B$6:$B$13)</f>
        <v>-4.0312500000000034E-9</v>
      </c>
      <c r="R130">
        <f>INTERCEPT(D141:D148,$B$6:$B$13)</f>
        <v>2.0346468571428572E-6</v>
      </c>
      <c r="S130">
        <f>INTERCEPT(E141:E148,$B$6:$B$13)</f>
        <v>3.7099832500000009E-6</v>
      </c>
      <c r="T130">
        <f>INTERCEPT(F141:F148,$B$6:$B$13)</f>
        <v>1.7216482500000001E-6</v>
      </c>
      <c r="Z130" s="10"/>
    </row>
    <row r="131" spans="1:29" x14ac:dyDescent="0.25">
      <c r="A131" t="s">
        <v>6</v>
      </c>
      <c r="B131">
        <v>3</v>
      </c>
      <c r="C131">
        <v>0.370695</v>
      </c>
      <c r="D131" s="1">
        <v>3.6539829999999998E-6</v>
      </c>
      <c r="E131" s="1">
        <v>7.7839670000000001E-6</v>
      </c>
      <c r="F131" s="1">
        <v>3.1394859999999998E-6</v>
      </c>
      <c r="G131" t="str">
        <f t="shared" ref="G131" si="67">A149</f>
        <v>A12</v>
      </c>
      <c r="H131">
        <v>75</v>
      </c>
      <c r="I131" s="1">
        <f t="shared" ref="I131" si="68">AVERAGE(D151:D158)</f>
        <v>1.2087519999999989E-6</v>
      </c>
      <c r="J131" s="1">
        <f>AVERAGE(E151:E158)</f>
        <v>1.4839928749999985E-6</v>
      </c>
      <c r="K131" s="1">
        <f>AVERAGE(F151:F158)</f>
        <v>1.0275729999999987E-6</v>
      </c>
      <c r="L131" s="1">
        <f t="shared" ref="L131" si="69">_xlfn.STDEV.P(D151:D158)</f>
        <v>7.2632273301868074E-9</v>
      </c>
      <c r="M131" s="1">
        <f t="shared" ref="M131" si="70">_xlfn.STDEV.P(E151:E158)</f>
        <v>7.9195738522405141E-8</v>
      </c>
      <c r="N131" s="1">
        <f t="shared" ref="N131" si="71">_xlfn.STDEV.P(F151:F158)</f>
        <v>4.1201640744024112E-9</v>
      </c>
      <c r="O131">
        <f>SLOPE(D151:D158,$B$6:$B$13)</f>
        <v>-3.1406666666658363E-9</v>
      </c>
      <c r="P131">
        <f>SLOPE(E151:E158,$B$6:$B$13)</f>
        <v>-3.3333249999999409E-8</v>
      </c>
      <c r="Q131">
        <f>SLOPE(F151:F158,$B$6:$B$13)</f>
        <v>-1.7500238095236845E-9</v>
      </c>
      <c r="R131">
        <f>INTERCEPT(D151:D158,$B$6:$B$13)</f>
        <v>1.2228849999999951E-6</v>
      </c>
      <c r="S131">
        <f>INTERCEPT(E151:E158,$B$6:$B$13)</f>
        <v>1.6339924999999958E-6</v>
      </c>
      <c r="T131">
        <f>INTERCEPT(F151:F158,$B$6:$B$13)</f>
        <v>1.0354481071428553E-6</v>
      </c>
      <c r="Z131" s="10"/>
    </row>
    <row r="132" spans="1:29" x14ac:dyDescent="0.25">
      <c r="A132" t="s">
        <v>6</v>
      </c>
      <c r="B132">
        <v>4</v>
      </c>
      <c r="C132">
        <v>0.375531</v>
      </c>
      <c r="D132" s="1">
        <v>3.639983E-6</v>
      </c>
      <c r="E132" s="1">
        <v>7.7279639999999994E-6</v>
      </c>
      <c r="F132" s="1">
        <v>3.1149859999999999E-6</v>
      </c>
      <c r="G132" t="str">
        <f t="shared" ref="G132" si="72">A159</f>
        <v>A12</v>
      </c>
      <c r="H132">
        <v>37.5</v>
      </c>
      <c r="I132" s="1">
        <f t="shared" ref="I132" si="73">AVERAGE(D161:D168)</f>
        <v>8.098767499999998E-7</v>
      </c>
      <c r="J132" s="1">
        <f>AVERAGE(E161:E168)</f>
        <v>1.2109939999999964E-6</v>
      </c>
      <c r="K132" s="1">
        <f>AVERAGE(F161:F168)</f>
        <v>7.0212912499999979E-7</v>
      </c>
      <c r="L132" s="1">
        <f t="shared" ref="L132" si="74">_xlfn.STDEV.P(D161:D168)</f>
        <v>3.8412158800957825E-9</v>
      </c>
      <c r="M132" s="1">
        <f t="shared" ref="M132" si="75">_xlfn.STDEV.P(E161:E168)</f>
        <v>2.7110883423456823E-8</v>
      </c>
      <c r="N132" s="1">
        <f t="shared" ref="N132" si="76">_xlfn.STDEV.P(F161:F168)</f>
        <v>1.9847035948410696E-9</v>
      </c>
      <c r="O132">
        <f>SLOPE(D161:D168,$B$6:$B$13)</f>
        <v>-1.6316190476190372E-9</v>
      </c>
      <c r="P132">
        <f>SLOPE(E161:E168,$B$6:$B$13)</f>
        <v>-1.000000000000181E-8</v>
      </c>
      <c r="Q132">
        <f>SLOPE(F161:F168,$B$6:$B$13)</f>
        <v>-6.5105952380960188E-10</v>
      </c>
      <c r="R132">
        <f>INTERCEPT(D161:D168,$B$6:$B$13)</f>
        <v>8.1721903571428542E-7</v>
      </c>
      <c r="S132">
        <f>INTERCEPT(E161:E168,$B$6:$B$13)</f>
        <v>1.2559940000000044E-6</v>
      </c>
      <c r="T132">
        <f>INTERCEPT(F161:F168,$B$6:$B$13)</f>
        <v>7.0505889285714302E-7</v>
      </c>
      <c r="Z132" s="10"/>
    </row>
    <row r="133" spans="1:29" x14ac:dyDescent="0.25">
      <c r="A133" t="s">
        <v>6</v>
      </c>
      <c r="B133">
        <v>5</v>
      </c>
      <c r="C133">
        <v>0.38036599999999998</v>
      </c>
      <c r="D133" s="1">
        <v>3.6259829999999998E-6</v>
      </c>
      <c r="E133" s="1">
        <v>7.6159649999999997E-6</v>
      </c>
      <c r="F133" s="1">
        <v>3.0904859999999999E-6</v>
      </c>
      <c r="G133" t="str">
        <f t="shared" ref="G133" si="77">A169</f>
        <v>A12</v>
      </c>
      <c r="H133">
        <v>0</v>
      </c>
      <c r="I133" s="1">
        <f t="shared" ref="I133" si="78">D169</f>
        <v>5.0968499999999997E-7</v>
      </c>
      <c r="J133" s="1">
        <f>E169</f>
        <v>1.5119929999999999E-6</v>
      </c>
      <c r="K133" s="1">
        <f>F169</f>
        <v>4.0249800000000001E-7</v>
      </c>
      <c r="L133" s="1"/>
      <c r="M133" s="1"/>
      <c r="N133" s="1"/>
      <c r="Z133" s="10"/>
    </row>
    <row r="134" spans="1:29" x14ac:dyDescent="0.25">
      <c r="A134" t="s">
        <v>6</v>
      </c>
      <c r="B134">
        <v>6</v>
      </c>
      <c r="C134">
        <v>0.38036599999999998</v>
      </c>
      <c r="D134" s="1">
        <v>3.618984E-6</v>
      </c>
      <c r="E134" s="1">
        <v>4.3679799999999998E-6</v>
      </c>
      <c r="F134" s="1">
        <v>3.07998599999999E-6</v>
      </c>
      <c r="Z134" s="10"/>
    </row>
    <row r="135" spans="1:29" x14ac:dyDescent="0.25">
      <c r="A135" t="s">
        <v>6</v>
      </c>
      <c r="B135">
        <v>7</v>
      </c>
      <c r="C135">
        <v>0.38036599999999998</v>
      </c>
      <c r="D135" s="1">
        <v>3.5979840000000001E-6</v>
      </c>
      <c r="E135" s="1">
        <v>3.3599849999999998E-6</v>
      </c>
      <c r="F135" s="1">
        <v>3.0624859999999999E-6</v>
      </c>
      <c r="Z135" s="10"/>
    </row>
    <row r="136" spans="1:29" x14ac:dyDescent="0.25">
      <c r="A136" t="s">
        <v>6</v>
      </c>
      <c r="B136">
        <v>8</v>
      </c>
      <c r="C136">
        <v>0.38520099999999902</v>
      </c>
      <c r="D136" s="1">
        <v>3.5874830000000001E-6</v>
      </c>
      <c r="E136" s="1">
        <v>3.3599849999999998E-6</v>
      </c>
      <c r="F136" s="1">
        <v>3.04848599999999E-6</v>
      </c>
      <c r="Z136" s="10"/>
    </row>
    <row r="137" spans="1:29" x14ac:dyDescent="0.25">
      <c r="A137" t="s">
        <v>6</v>
      </c>
      <c r="B137">
        <v>9</v>
      </c>
      <c r="C137">
        <v>0.38520099999999902</v>
      </c>
      <c r="D137" s="1">
        <v>3.5734829999999999E-6</v>
      </c>
      <c r="E137" s="1">
        <v>4.4659790000000002E-6</v>
      </c>
      <c r="F137" s="1">
        <v>3.039736E-6</v>
      </c>
      <c r="Z137" s="10"/>
    </row>
    <row r="138" spans="1:29" x14ac:dyDescent="0.25">
      <c r="A138" t="s">
        <v>6</v>
      </c>
      <c r="B138">
        <v>10</v>
      </c>
      <c r="C138">
        <v>0.38520099999999902</v>
      </c>
      <c r="D138" s="1">
        <v>3.562984E-6</v>
      </c>
      <c r="E138" s="1">
        <v>4.1649800000000002E-6</v>
      </c>
      <c r="F138" s="1">
        <v>3.0274859999999998E-6</v>
      </c>
      <c r="Z138" s="10"/>
    </row>
    <row r="139" spans="1:29" x14ac:dyDescent="0.25">
      <c r="A139" t="s">
        <v>6</v>
      </c>
      <c r="B139">
        <v>11</v>
      </c>
      <c r="C139">
        <v>0.39003599999999999</v>
      </c>
      <c r="D139" s="1">
        <v>2.0527400000000001E-6</v>
      </c>
      <c r="E139" s="1">
        <v>2.26098999999999E-6</v>
      </c>
      <c r="F139" s="1">
        <v>1.7473669999999999E-6</v>
      </c>
      <c r="I139" s="1"/>
      <c r="J139" s="1"/>
      <c r="K139" s="1"/>
      <c r="L139" s="1"/>
      <c r="M139" s="1"/>
      <c r="N139" s="1"/>
      <c r="Z139" s="10"/>
    </row>
    <row r="140" spans="1:29" x14ac:dyDescent="0.25">
      <c r="A140" t="s">
        <v>6</v>
      </c>
      <c r="B140">
        <v>12</v>
      </c>
      <c r="C140">
        <v>0.39487099999999897</v>
      </c>
      <c r="D140" s="1">
        <v>2.0387399999999999E-6</v>
      </c>
      <c r="E140" s="1">
        <v>3.3039849999999998E-6</v>
      </c>
      <c r="F140" s="1">
        <v>1.7281170000000001E-6</v>
      </c>
      <c r="Z140" s="10"/>
    </row>
    <row r="141" spans="1:29" x14ac:dyDescent="0.25">
      <c r="A141" t="s">
        <v>6</v>
      </c>
      <c r="B141">
        <v>13</v>
      </c>
      <c r="C141">
        <v>0.39970600000000001</v>
      </c>
      <c r="D141" s="1">
        <v>2.029991E-6</v>
      </c>
      <c r="E141" s="1">
        <v>3.3039849999999998E-6</v>
      </c>
      <c r="F141" s="1">
        <v>1.7193669999999999E-6</v>
      </c>
      <c r="Z141" s="10"/>
    </row>
    <row r="142" spans="1:29" x14ac:dyDescent="0.25">
      <c r="A142" t="s">
        <v>6</v>
      </c>
      <c r="B142">
        <v>14</v>
      </c>
      <c r="C142">
        <v>0.39487099999999897</v>
      </c>
      <c r="D142" s="1">
        <v>2.0238649999999999E-6</v>
      </c>
      <c r="E142" s="1">
        <v>3.3039849999999998E-6</v>
      </c>
      <c r="F142" s="1">
        <v>1.7132420000000001E-6</v>
      </c>
      <c r="Z142" s="10"/>
    </row>
    <row r="143" spans="1:29" x14ac:dyDescent="0.25">
      <c r="A143" t="s">
        <v>6</v>
      </c>
      <c r="B143">
        <v>15</v>
      </c>
      <c r="C143">
        <v>0.39970600000000001</v>
      </c>
      <c r="D143" s="1">
        <v>2.0186160000000001E-6</v>
      </c>
      <c r="E143" s="1">
        <v>3.3039849999999998E-6</v>
      </c>
      <c r="F143" s="1">
        <v>1.707992E-6</v>
      </c>
      <c r="Z143" s="10"/>
    </row>
    <row r="144" spans="1:29" x14ac:dyDescent="0.25">
      <c r="A144" t="s">
        <v>6</v>
      </c>
      <c r="B144">
        <v>16</v>
      </c>
      <c r="C144">
        <v>0.39970600000000001</v>
      </c>
      <c r="D144" s="1">
        <v>2.011616E-6</v>
      </c>
      <c r="E144" s="1">
        <v>2.74398699999999E-6</v>
      </c>
      <c r="F144" s="1">
        <v>1.7044919999999999E-6</v>
      </c>
      <c r="Z144" s="10"/>
    </row>
    <row r="145" spans="1:26" x14ac:dyDescent="0.25">
      <c r="A145" t="s">
        <v>6</v>
      </c>
      <c r="B145">
        <v>17</v>
      </c>
      <c r="C145">
        <v>0.39970600000000001</v>
      </c>
      <c r="D145" s="1">
        <v>2.0089910000000001E-6</v>
      </c>
      <c r="E145" s="1">
        <v>2.351989E-6</v>
      </c>
      <c r="F145" s="1">
        <v>1.7018669999999999E-6</v>
      </c>
      <c r="Z145" s="10"/>
    </row>
    <row r="146" spans="1:26" x14ac:dyDescent="0.25">
      <c r="A146" t="s">
        <v>6</v>
      </c>
      <c r="B146">
        <v>18</v>
      </c>
      <c r="C146">
        <v>0.39970600000000001</v>
      </c>
      <c r="D146" s="1">
        <v>2.000241E-6</v>
      </c>
      <c r="E146" s="1">
        <v>2.1839899999999999E-6</v>
      </c>
      <c r="F146" s="1">
        <v>1.697492E-6</v>
      </c>
      <c r="Z146" s="10"/>
    </row>
    <row r="147" spans="1:26" x14ac:dyDescent="0.25">
      <c r="A147" t="s">
        <v>6</v>
      </c>
      <c r="B147">
        <v>19</v>
      </c>
      <c r="C147">
        <v>0.39970600000000001</v>
      </c>
      <c r="D147" s="1">
        <v>1.9976160000000002E-6</v>
      </c>
      <c r="E147" s="1">
        <v>2.01599E-6</v>
      </c>
      <c r="F147" s="1">
        <v>1.693992E-6</v>
      </c>
      <c r="Z147" s="10"/>
    </row>
    <row r="148" spans="1:26" x14ac:dyDescent="0.25">
      <c r="A148" t="s">
        <v>6</v>
      </c>
      <c r="B148">
        <v>20</v>
      </c>
      <c r="C148">
        <v>0.40454199999999901</v>
      </c>
      <c r="D148" s="1">
        <v>1.9923660000000001E-6</v>
      </c>
      <c r="E148" s="1">
        <v>1.9039909999999899E-6</v>
      </c>
      <c r="F148" s="1">
        <v>1.6896169999999999E-6</v>
      </c>
      <c r="Z148" s="10"/>
    </row>
    <row r="149" spans="1:26" x14ac:dyDescent="0.25">
      <c r="A149" t="s">
        <v>6</v>
      </c>
      <c r="B149">
        <v>21</v>
      </c>
      <c r="C149">
        <v>0.40937699999999999</v>
      </c>
      <c r="D149" s="1">
        <v>1.242494E-6</v>
      </c>
      <c r="E149" s="1">
        <v>1.9039909999999899E-6</v>
      </c>
      <c r="F149" s="1">
        <v>1.0583070000000001E-6</v>
      </c>
      <c r="I149" s="1"/>
      <c r="J149" s="1"/>
      <c r="K149" s="1"/>
      <c r="L149" s="1"/>
      <c r="M149" s="1"/>
      <c r="N149" s="1"/>
      <c r="Z149" s="10"/>
    </row>
    <row r="150" spans="1:26" x14ac:dyDescent="0.25">
      <c r="A150" t="s">
        <v>6</v>
      </c>
      <c r="B150">
        <v>22</v>
      </c>
      <c r="C150">
        <v>0.40937699999999999</v>
      </c>
      <c r="D150" s="1">
        <v>1.225432E-6</v>
      </c>
      <c r="E150" s="1">
        <v>1.679992E-6</v>
      </c>
      <c r="F150" s="1">
        <v>1.039057E-6</v>
      </c>
      <c r="Z150" s="10"/>
    </row>
    <row r="151" spans="1:26" x14ac:dyDescent="0.25">
      <c r="A151" t="s">
        <v>6</v>
      </c>
      <c r="B151">
        <v>23</v>
      </c>
      <c r="C151">
        <v>0.40937699999999999</v>
      </c>
      <c r="D151" s="1">
        <v>1.2197439999999899E-6</v>
      </c>
      <c r="E151" s="1">
        <v>1.623992E-6</v>
      </c>
      <c r="F151" s="1">
        <v>1.034245E-6</v>
      </c>
      <c r="Z151" s="10"/>
    </row>
    <row r="152" spans="1:26" x14ac:dyDescent="0.25">
      <c r="A152" t="s">
        <v>6</v>
      </c>
      <c r="B152">
        <v>24</v>
      </c>
      <c r="C152">
        <v>0.40937699999999999</v>
      </c>
      <c r="D152" s="1">
        <v>1.2158070000000001E-6</v>
      </c>
      <c r="E152" s="1">
        <v>1.5679929999999899E-6</v>
      </c>
      <c r="F152" s="1">
        <v>1.0324949999999999E-6</v>
      </c>
      <c r="Z152" s="10"/>
    </row>
    <row r="153" spans="1:26" x14ac:dyDescent="0.25">
      <c r="A153" t="s">
        <v>6</v>
      </c>
      <c r="B153">
        <v>25</v>
      </c>
      <c r="C153">
        <v>0.40937699999999999</v>
      </c>
      <c r="D153" s="1">
        <v>1.213182E-6</v>
      </c>
      <c r="E153" s="1">
        <v>1.5119929999999999E-6</v>
      </c>
      <c r="F153" s="1">
        <v>1.0294320000000001E-6</v>
      </c>
      <c r="Z153" s="10"/>
    </row>
    <row r="154" spans="1:26" x14ac:dyDescent="0.25">
      <c r="A154" t="s">
        <v>6</v>
      </c>
      <c r="B154">
        <v>26</v>
      </c>
      <c r="C154">
        <v>0.40937699999999999</v>
      </c>
      <c r="D154" s="1">
        <v>1.211869E-6</v>
      </c>
      <c r="E154" s="1">
        <v>1.5119929999999999E-6</v>
      </c>
      <c r="F154" s="1">
        <v>1.0289949999999899E-6</v>
      </c>
      <c r="Z154" s="10"/>
    </row>
    <row r="155" spans="1:26" x14ac:dyDescent="0.25">
      <c r="A155" t="s">
        <v>6</v>
      </c>
      <c r="B155">
        <v>27</v>
      </c>
      <c r="C155">
        <v>0.41421199999999903</v>
      </c>
      <c r="D155" s="1">
        <v>1.2061819999999999E-6</v>
      </c>
      <c r="E155" s="1">
        <v>1.4559929999999999E-6</v>
      </c>
      <c r="F155" s="1">
        <v>1.02462E-6</v>
      </c>
      <c r="Z155" s="10"/>
    </row>
    <row r="156" spans="1:26" x14ac:dyDescent="0.25">
      <c r="A156" t="s">
        <v>6</v>
      </c>
      <c r="B156">
        <v>28</v>
      </c>
      <c r="C156">
        <v>0.40937699999999999</v>
      </c>
      <c r="D156" s="1">
        <v>1.2057439999999999E-6</v>
      </c>
      <c r="E156" s="1">
        <v>1.399993E-6</v>
      </c>
      <c r="F156" s="1">
        <v>1.025495E-6</v>
      </c>
      <c r="Z156" s="10"/>
    </row>
    <row r="157" spans="1:26" x14ac:dyDescent="0.25">
      <c r="A157" t="s">
        <v>6</v>
      </c>
      <c r="B157">
        <v>29</v>
      </c>
      <c r="C157">
        <v>0.40937699999999999</v>
      </c>
      <c r="D157" s="1">
        <v>1.200494E-6</v>
      </c>
      <c r="E157" s="1">
        <v>1.399993E-6</v>
      </c>
      <c r="F157" s="1">
        <v>1.02287E-6</v>
      </c>
      <c r="Z157" s="10"/>
    </row>
    <row r="158" spans="1:26" x14ac:dyDescent="0.25">
      <c r="A158" t="s">
        <v>6</v>
      </c>
      <c r="B158">
        <v>30</v>
      </c>
      <c r="C158">
        <v>0.40937699999999999</v>
      </c>
      <c r="D158" s="1">
        <v>1.196994E-6</v>
      </c>
      <c r="E158" s="1">
        <v>1.399993E-6</v>
      </c>
      <c r="F158" s="1">
        <v>1.022432E-6</v>
      </c>
      <c r="Z158" s="10"/>
    </row>
    <row r="159" spans="1:26" x14ac:dyDescent="0.25">
      <c r="A159" t="s">
        <v>6</v>
      </c>
      <c r="B159">
        <v>31</v>
      </c>
      <c r="C159">
        <v>0.41421199999999903</v>
      </c>
      <c r="D159" s="1">
        <v>8.3693299999999899E-7</v>
      </c>
      <c r="E159" s="1">
        <v>1.4559929999999999E-6</v>
      </c>
      <c r="F159" s="1">
        <v>7.2591799999999998E-7</v>
      </c>
      <c r="I159" s="1"/>
      <c r="J159" s="1"/>
      <c r="K159" s="1"/>
      <c r="L159" s="1"/>
      <c r="M159" s="1"/>
      <c r="N159" s="1"/>
      <c r="Z159" s="10"/>
    </row>
    <row r="160" spans="1:26" x14ac:dyDescent="0.25">
      <c r="A160" t="s">
        <v>6</v>
      </c>
      <c r="B160">
        <v>32</v>
      </c>
      <c r="C160">
        <v>0.419047</v>
      </c>
      <c r="D160" s="1">
        <v>8.2140199999999898E-7</v>
      </c>
      <c r="E160" s="1">
        <v>1.2319940000000001E-6</v>
      </c>
      <c r="F160" s="1">
        <v>7.0940300000000002E-7</v>
      </c>
      <c r="Z160" s="10"/>
    </row>
    <row r="161" spans="1:29" x14ac:dyDescent="0.25">
      <c r="A161" t="s">
        <v>6</v>
      </c>
      <c r="B161">
        <v>33</v>
      </c>
      <c r="C161">
        <v>0.419047</v>
      </c>
      <c r="D161" s="1">
        <v>8.1483999999999996E-7</v>
      </c>
      <c r="E161" s="1">
        <v>1.2319940000000001E-6</v>
      </c>
      <c r="F161" s="1">
        <v>7.0655899999999997E-7</v>
      </c>
      <c r="Z161" s="10"/>
    </row>
    <row r="162" spans="1:29" x14ac:dyDescent="0.25">
      <c r="A162" t="s">
        <v>6</v>
      </c>
      <c r="B162">
        <v>34</v>
      </c>
      <c r="C162">
        <v>0.41421199999999903</v>
      </c>
      <c r="D162" s="1">
        <v>8.1516800000000001E-7</v>
      </c>
      <c r="E162" s="1">
        <v>1.2319940000000001E-6</v>
      </c>
      <c r="F162" s="1">
        <v>7.0316799999999996E-7</v>
      </c>
      <c r="Z162" s="10"/>
    </row>
    <row r="163" spans="1:29" x14ac:dyDescent="0.25">
      <c r="A163" t="s">
        <v>6</v>
      </c>
      <c r="B163">
        <v>35</v>
      </c>
      <c r="C163">
        <v>0.41421199999999903</v>
      </c>
      <c r="D163" s="1">
        <v>8.1254299999999997E-7</v>
      </c>
      <c r="E163" s="1">
        <v>1.2319940000000001E-6</v>
      </c>
      <c r="F163" s="1">
        <v>7.0305900000000002E-7</v>
      </c>
      <c r="Z163" s="10"/>
    </row>
    <row r="164" spans="1:29" x14ac:dyDescent="0.25">
      <c r="A164" t="s">
        <v>6</v>
      </c>
      <c r="B164">
        <v>36</v>
      </c>
      <c r="C164">
        <v>0.41421199999999903</v>
      </c>
      <c r="D164" s="1">
        <v>8.0991799999999898E-7</v>
      </c>
      <c r="E164" s="1">
        <v>1.2319940000000001E-6</v>
      </c>
      <c r="F164" s="1">
        <v>7.0108999999999999E-7</v>
      </c>
      <c r="Z164" s="10"/>
    </row>
    <row r="165" spans="1:29" x14ac:dyDescent="0.25">
      <c r="A165" t="s">
        <v>6</v>
      </c>
      <c r="B165">
        <v>37</v>
      </c>
      <c r="C165">
        <v>0.419047</v>
      </c>
      <c r="D165" s="1">
        <v>8.1002699999999998E-7</v>
      </c>
      <c r="E165" s="1">
        <v>1.2319940000000001E-6</v>
      </c>
      <c r="F165" s="1">
        <v>6.9988700000000003E-7</v>
      </c>
      <c r="Z165" s="10"/>
    </row>
    <row r="166" spans="1:29" x14ac:dyDescent="0.25">
      <c r="A166" t="s">
        <v>6</v>
      </c>
      <c r="B166">
        <v>38</v>
      </c>
      <c r="C166">
        <v>0.419047</v>
      </c>
      <c r="D166" s="1">
        <v>8.0630800000000002E-7</v>
      </c>
      <c r="E166" s="1">
        <v>1.1759939999999899E-6</v>
      </c>
      <c r="F166" s="1">
        <v>7.0108999999999999E-7</v>
      </c>
      <c r="Z166" s="10"/>
    </row>
    <row r="167" spans="1:29" x14ac:dyDescent="0.25">
      <c r="A167" t="s">
        <v>6</v>
      </c>
      <c r="B167">
        <v>39</v>
      </c>
      <c r="C167">
        <v>0.419047</v>
      </c>
      <c r="D167" s="1">
        <v>8.0510499999999996E-7</v>
      </c>
      <c r="E167" s="1">
        <v>1.1759939999999899E-6</v>
      </c>
      <c r="F167" s="1">
        <v>7.0054300000000003E-7</v>
      </c>
      <c r="Z167" s="10"/>
    </row>
    <row r="168" spans="1:29" x14ac:dyDescent="0.25">
      <c r="A168" t="s">
        <v>6</v>
      </c>
      <c r="B168">
        <v>40</v>
      </c>
      <c r="C168">
        <v>0.419047</v>
      </c>
      <c r="D168" s="1">
        <v>8.0510499999999996E-7</v>
      </c>
      <c r="E168" s="1">
        <v>1.1759939999999899E-6</v>
      </c>
      <c r="F168" s="1">
        <v>7.0163699999999899E-7</v>
      </c>
      <c r="Z168" s="10"/>
    </row>
    <row r="169" spans="1:29" x14ac:dyDescent="0.25">
      <c r="A169" t="s">
        <v>6</v>
      </c>
      <c r="B169">
        <v>41</v>
      </c>
      <c r="C169">
        <v>0.49157499999999998</v>
      </c>
      <c r="D169" s="1">
        <v>5.0968499999999997E-7</v>
      </c>
      <c r="E169" s="1">
        <v>1.5119929999999999E-6</v>
      </c>
      <c r="F169" s="1">
        <v>4.0249800000000001E-7</v>
      </c>
      <c r="G169" s="12"/>
      <c r="H169" s="12"/>
      <c r="I169" s="13"/>
      <c r="J169" s="13"/>
      <c r="K169" s="13"/>
      <c r="L169" s="13"/>
      <c r="M169" s="13"/>
      <c r="N169" s="13"/>
      <c r="O169" s="12"/>
      <c r="P169" s="12"/>
      <c r="Q169" s="12"/>
      <c r="R169" s="12"/>
      <c r="S169" s="12"/>
      <c r="T169" s="12"/>
      <c r="U169" s="12"/>
      <c r="V169" s="12"/>
      <c r="W169" s="12"/>
      <c r="X169" s="12"/>
      <c r="Y169" s="12"/>
      <c r="Z169" s="14"/>
    </row>
    <row r="170" spans="1:29" x14ac:dyDescent="0.25">
      <c r="A170" t="s">
        <v>7</v>
      </c>
      <c r="B170">
        <v>1</v>
      </c>
      <c r="C170">
        <v>0.39003599999999999</v>
      </c>
      <c r="D170" s="1">
        <v>3.26898499999999E-6</v>
      </c>
      <c r="E170" s="1">
        <v>3.1184859999999999E-6</v>
      </c>
      <c r="F170" s="1">
        <v>3.9759819999999996E-6</v>
      </c>
      <c r="G170" s="6" t="str">
        <f t="shared" ref="G170" si="79">A170</f>
        <v>A2</v>
      </c>
      <c r="H170" s="6">
        <v>300</v>
      </c>
      <c r="I170" s="7">
        <f t="shared" ref="I170" si="80">AVERAGE(D172:D179)</f>
        <v>3.2276412499999976E-6</v>
      </c>
      <c r="J170" s="7">
        <f>AVERAGE(E172:E179)</f>
        <v>3.2873599999999998E-6</v>
      </c>
      <c r="K170" s="7">
        <f>AVERAGE(F172:F179)</f>
        <v>2.8706428749999999E-6</v>
      </c>
      <c r="L170" s="7">
        <f t="shared" ref="L170" si="81">_xlfn.STDEV.P(D172:D179)</f>
        <v>1.5103257874958994E-8</v>
      </c>
      <c r="M170" s="7">
        <f t="shared" ref="M170" si="82">_xlfn.STDEV.P(E172:E179)</f>
        <v>1.3639900109604857E-8</v>
      </c>
      <c r="N170" s="7">
        <f t="shared" ref="N170" si="83">_xlfn.STDEV.P(F172:F179)</f>
        <v>2.6553163951954513E-8</v>
      </c>
      <c r="O170" s="6">
        <f>SLOPE(D172:D179,$B$6:$B$13)</f>
        <v>-6.5208333333335497E-9</v>
      </c>
      <c r="P170" s="6">
        <f>SLOPE(E172:E179,$B$6:$B$13)</f>
        <v>-5.7916666666666408E-9</v>
      </c>
      <c r="Q170" s="6">
        <f>SLOPE(F172:F179,$B$6:$B$13)</f>
        <v>-1.1520654761904776E-8</v>
      </c>
      <c r="R170" s="6">
        <f>INTERCEPT(D172:D179,$B$6:$B$13)</f>
        <v>3.2569849999999984E-6</v>
      </c>
      <c r="S170" s="6">
        <f>INTERCEPT(E172:E179,$B$6:$B$13)</f>
        <v>3.3134224999999998E-6</v>
      </c>
      <c r="T170" s="6">
        <f>INTERCEPT(F172:F179,$B$6:$B$13)</f>
        <v>2.9224858214285712E-6</v>
      </c>
      <c r="U170" s="6">
        <f>SLOPE(I170:I174,$B$6:$B$10)</f>
        <v>-6.8036956249999942E-7</v>
      </c>
      <c r="V170" s="6">
        <f>SLOPE(J170:J174,$B$6:$B$10)</f>
        <v>-6.9240089999999959E-7</v>
      </c>
      <c r="W170" s="6">
        <f t="shared" ref="W170" si="84">SLOPE(K170:K174,$B$6:$B$10)</f>
        <v>-5.6837834999999974E-7</v>
      </c>
      <c r="X170" s="6">
        <f>INTERCEPT(I170:I174,$B$6:$B$10)</f>
        <v>3.4816252374999974E-6</v>
      </c>
      <c r="Y170" s="6">
        <f>INTERCEPT(J170:J174,$B$6:$B$10)</f>
        <v>3.5196551249999976E-6</v>
      </c>
      <c r="Z170" s="8">
        <f t="shared" ref="Z170" si="85">INTERCEPT(K170:K174,$B$6:$B$10)</f>
        <v>3.0482971499999984E-6</v>
      </c>
      <c r="AA170">
        <f>RSQ(I170:I174,$D$6:$D$10)</f>
        <v>0.97481871273461596</v>
      </c>
      <c r="AB170">
        <f>RSQ(J170:J174,$D$6:$D$10)</f>
        <v>0.98036146062447727</v>
      </c>
      <c r="AC170">
        <f t="shared" ref="AC170" si="86">RSQ(K170:K174,$D$6:$D$10)</f>
        <v>0.9830524524638018</v>
      </c>
    </row>
    <row r="171" spans="1:29" x14ac:dyDescent="0.25">
      <c r="A171" t="s">
        <v>7</v>
      </c>
      <c r="B171">
        <v>2</v>
      </c>
      <c r="C171">
        <v>0.39487099999999897</v>
      </c>
      <c r="D171" s="1">
        <v>3.2619850000000001E-6</v>
      </c>
      <c r="E171" s="1">
        <v>3.2514849999999999E-6</v>
      </c>
      <c r="F171" s="1">
        <v>2.9259860000000001E-6</v>
      </c>
      <c r="G171" t="str">
        <f t="shared" ref="G171" si="87">A180</f>
        <v>A2</v>
      </c>
      <c r="H171">
        <v>150</v>
      </c>
      <c r="I171" s="1">
        <f t="shared" ref="I171" si="88">AVERAGE(D182:D189)</f>
        <v>1.8047883749999989E-6</v>
      </c>
      <c r="J171" s="1">
        <f>AVERAGE(E182:E189)</f>
        <v>1.8004133749999965E-6</v>
      </c>
      <c r="K171" s="1">
        <f>AVERAGE(F182:F189)</f>
        <v>1.6189607499999977E-6</v>
      </c>
      <c r="L171" s="1">
        <f t="shared" ref="L171" si="89">_xlfn.STDEV.P(D182:D189)</f>
        <v>5.6187929517271373E-9</v>
      </c>
      <c r="M171" s="1">
        <f t="shared" ref="M171" si="90">_xlfn.STDEV.P(E182:E189)</f>
        <v>7.8258998993358811E-9</v>
      </c>
      <c r="N171" s="1">
        <f t="shared" ref="N171" si="91">_xlfn.STDEV.P(F182:F189)</f>
        <v>7.9926113340689648E-9</v>
      </c>
      <c r="O171">
        <f>SLOPE(D182:D189,$B$6:$B$13)</f>
        <v>-2.42713095238107E-9</v>
      </c>
      <c r="P171">
        <f>SLOPE(E182:E189,$B$6:$B$13)</f>
        <v>-3.3856071428584607E-9</v>
      </c>
      <c r="Q171">
        <f>SLOPE(F182:F189,$B$6:$B$13)</f>
        <v>-3.4374999999997528E-9</v>
      </c>
      <c r="R171">
        <f>INTERCEPT(D182:D189,$B$6:$B$13)</f>
        <v>1.8157104642857136E-6</v>
      </c>
      <c r="S171">
        <f>INTERCEPT(E182:E189,$B$6:$B$13)</f>
        <v>1.8156486071428596E-6</v>
      </c>
      <c r="T171">
        <f>INTERCEPT(F182:F189,$B$6:$B$13)</f>
        <v>1.6344294999999967E-6</v>
      </c>
      <c r="Z171" s="10"/>
    </row>
    <row r="172" spans="1:29" x14ac:dyDescent="0.25">
      <c r="A172" t="s">
        <v>7</v>
      </c>
      <c r="B172">
        <v>3</v>
      </c>
      <c r="C172">
        <v>0.39487099999999897</v>
      </c>
      <c r="D172" s="1">
        <v>3.2532349999999999E-6</v>
      </c>
      <c r="E172" s="1">
        <v>3.3022349999999998E-6</v>
      </c>
      <c r="F172" s="1">
        <v>2.9154859999999999E-6</v>
      </c>
      <c r="G172" t="str">
        <f t="shared" ref="G172" si="92">A190</f>
        <v>A2</v>
      </c>
      <c r="H172">
        <v>75</v>
      </c>
      <c r="I172" s="1">
        <f t="shared" ref="I172" si="93">AVERAGE(D192:D199)</f>
        <v>1.080400875E-6</v>
      </c>
      <c r="J172" s="1">
        <f>AVERAGE(E192:E199)</f>
        <v>1.0552993749999986E-6</v>
      </c>
      <c r="K172" s="1">
        <f>AVERAGE(F192:F199)</f>
        <v>1.0248658749999986E-6</v>
      </c>
      <c r="L172" s="1">
        <f t="shared" ref="L172" si="94">_xlfn.STDEV.P(D192:D199)</f>
        <v>3.8884936491365682E-9</v>
      </c>
      <c r="M172" s="1">
        <f t="shared" ref="M172" si="95">_xlfn.STDEV.P(E192:E199)</f>
        <v>4.8344071750696957E-9</v>
      </c>
      <c r="N172" s="1">
        <f t="shared" ref="N172" si="96">_xlfn.STDEV.P(F192:F199)</f>
        <v>3.8753016152764718E-9</v>
      </c>
      <c r="O172">
        <f>SLOPE(D192:D199,$B$6:$B$13)</f>
        <v>-1.6249642857143084E-9</v>
      </c>
      <c r="P172">
        <f>SLOPE(E192:E199,$B$6:$B$13)</f>
        <v>-2.0780833333327397E-9</v>
      </c>
      <c r="Q172">
        <f>SLOPE(F192:F199,$B$6:$B$13)</f>
        <v>-1.617130952380343E-9</v>
      </c>
      <c r="R172">
        <f>INTERCEPT(D192:D199,$B$6:$B$13)</f>
        <v>1.0877132142857144E-6</v>
      </c>
      <c r="S172">
        <f>INTERCEPT(E192:E199,$B$6:$B$13)</f>
        <v>1.064650749999996E-6</v>
      </c>
      <c r="T172">
        <f>INTERCEPT(F192:F199,$B$6:$B$13)</f>
        <v>1.0321429642857102E-6</v>
      </c>
      <c r="Z172" s="10"/>
    </row>
    <row r="173" spans="1:29" x14ac:dyDescent="0.25">
      <c r="A173" t="s">
        <v>7</v>
      </c>
      <c r="B173">
        <v>4</v>
      </c>
      <c r="C173">
        <v>0.39970600000000001</v>
      </c>
      <c r="D173" s="1">
        <v>3.2427349999999998E-6</v>
      </c>
      <c r="E173" s="1">
        <v>3.3022349999999998E-6</v>
      </c>
      <c r="F173" s="1">
        <v>2.8997360000000001E-6</v>
      </c>
      <c r="G173" t="str">
        <f t="shared" ref="G173" si="97">A200</f>
        <v>A2</v>
      </c>
      <c r="H173">
        <v>37.5</v>
      </c>
      <c r="I173" s="1">
        <f t="shared" ref="I173" si="98">AVERAGE(D202:D209)</f>
        <v>7.2312924999999992E-7</v>
      </c>
      <c r="J173" s="1">
        <f>AVERAGE(E202:E209)</f>
        <v>6.8725437499999985E-7</v>
      </c>
      <c r="K173" s="1">
        <f>AVERAGE(F202:F209)</f>
        <v>7.2621900000000003E-7</v>
      </c>
      <c r="L173" s="1">
        <f t="shared" ref="L173" si="99">_xlfn.STDEV.P(D202:D209)</f>
        <v>2.2824802162339376E-9</v>
      </c>
      <c r="M173" s="1">
        <f t="shared" ref="M173" si="100">_xlfn.STDEV.P(E202:E209)</f>
        <v>3.3737149011697701E-9</v>
      </c>
      <c r="N173" s="1">
        <f t="shared" ref="N173" si="101">_xlfn.STDEV.P(F202:F209)</f>
        <v>1.6412163172476754E-9</v>
      </c>
      <c r="O173">
        <f>SLOPE(D202:D209,$B$6:$B$13)</f>
        <v>-9.4269047619042387E-10</v>
      </c>
      <c r="P173">
        <f>SLOPE(E202:E209,$B$6:$B$13)</f>
        <v>-1.4400595238095108E-9</v>
      </c>
      <c r="Q173">
        <f>SLOPE(F202:F209,$B$6:$B$13)</f>
        <v>-6.7704761904762291E-10</v>
      </c>
      <c r="R173">
        <f>INTERCEPT(D202:D209,$B$6:$B$13)</f>
        <v>7.2737135714285685E-7</v>
      </c>
      <c r="S173">
        <f>INTERCEPT(E202:E209,$B$6:$B$13)</f>
        <v>6.9373464285714261E-7</v>
      </c>
      <c r="T173">
        <f>INTERCEPT(F202:F209,$B$6:$B$13)</f>
        <v>7.2926571428571436E-7</v>
      </c>
      <c r="Z173" s="10"/>
    </row>
    <row r="174" spans="1:29" x14ac:dyDescent="0.25">
      <c r="A174" t="s">
        <v>7</v>
      </c>
      <c r="B174">
        <v>5</v>
      </c>
      <c r="C174">
        <v>0.39970600000000001</v>
      </c>
      <c r="D174" s="1">
        <v>3.23923499999999E-6</v>
      </c>
      <c r="E174" s="1">
        <v>3.3004849999999998E-6</v>
      </c>
      <c r="F174" s="1">
        <v>2.8857359999999999E-6</v>
      </c>
      <c r="G174" t="str">
        <f t="shared" ref="G174" si="102">A210</f>
        <v>A2</v>
      </c>
      <c r="H174">
        <v>0</v>
      </c>
      <c r="I174" s="1">
        <f t="shared" ref="I174" si="103">D210</f>
        <v>3.6662300000000001E-7</v>
      </c>
      <c r="J174" s="1">
        <f>E210</f>
        <v>3.8193500000000001E-7</v>
      </c>
      <c r="K174" s="1">
        <f>F210</f>
        <v>4.7512199999999998E-7</v>
      </c>
      <c r="L174" s="1"/>
      <c r="M174" s="1"/>
      <c r="N174" s="1"/>
      <c r="Z174" s="10"/>
    </row>
    <row r="175" spans="1:29" x14ac:dyDescent="0.25">
      <c r="A175" t="s">
        <v>7</v>
      </c>
      <c r="B175">
        <v>6</v>
      </c>
      <c r="C175">
        <v>0.39970600000000001</v>
      </c>
      <c r="D175" s="1">
        <v>3.226985E-6</v>
      </c>
      <c r="E175" s="1">
        <v>3.2952350000000001E-6</v>
      </c>
      <c r="F175" s="1">
        <v>2.873487E-6</v>
      </c>
      <c r="Z175" s="10"/>
    </row>
    <row r="176" spans="1:29" x14ac:dyDescent="0.25">
      <c r="A176" t="s">
        <v>7</v>
      </c>
      <c r="B176">
        <v>7</v>
      </c>
      <c r="C176">
        <v>0.39970600000000001</v>
      </c>
      <c r="D176" s="1">
        <v>3.2234849999999999E-6</v>
      </c>
      <c r="E176" s="1">
        <v>3.282985E-6</v>
      </c>
      <c r="F176" s="1">
        <v>2.8629869999999998E-6</v>
      </c>
      <c r="Z176" s="10"/>
    </row>
    <row r="177" spans="1:26" x14ac:dyDescent="0.25">
      <c r="A177" t="s">
        <v>7</v>
      </c>
      <c r="B177">
        <v>8</v>
      </c>
      <c r="C177">
        <v>0.40454199999999901</v>
      </c>
      <c r="D177" s="1">
        <v>3.2164849999999998E-6</v>
      </c>
      <c r="E177" s="1">
        <v>3.2777349999999999E-6</v>
      </c>
      <c r="F177" s="1">
        <v>2.850737E-6</v>
      </c>
      <c r="Z177" s="10"/>
    </row>
    <row r="178" spans="1:26" x14ac:dyDescent="0.25">
      <c r="A178" t="s">
        <v>7</v>
      </c>
      <c r="B178">
        <v>9</v>
      </c>
      <c r="C178">
        <v>0.40454199999999901</v>
      </c>
      <c r="D178" s="1">
        <v>3.21123499999999E-6</v>
      </c>
      <c r="E178" s="1">
        <v>3.2724849999999998E-6</v>
      </c>
      <c r="F178" s="1">
        <v>2.8419869999999999E-6</v>
      </c>
      <c r="Z178" s="10"/>
    </row>
    <row r="179" spans="1:26" x14ac:dyDescent="0.25">
      <c r="A179" t="s">
        <v>7</v>
      </c>
      <c r="B179">
        <v>10</v>
      </c>
      <c r="C179">
        <v>0.40454199999999901</v>
      </c>
      <c r="D179" s="1">
        <v>3.2077350000000001E-6</v>
      </c>
      <c r="E179" s="1">
        <v>3.2654850000000001E-6</v>
      </c>
      <c r="F179" s="1">
        <v>2.8349869999999998E-6</v>
      </c>
      <c r="Z179" s="10"/>
    </row>
    <row r="180" spans="1:26" x14ac:dyDescent="0.25">
      <c r="A180" t="s">
        <v>7</v>
      </c>
      <c r="B180">
        <v>11</v>
      </c>
      <c r="C180">
        <v>0.40454199999999901</v>
      </c>
      <c r="D180" s="1">
        <v>1.8357409999999999E-6</v>
      </c>
      <c r="E180" s="1">
        <v>1.823491E-6</v>
      </c>
      <c r="F180" s="1">
        <v>1.6581169999999899E-6</v>
      </c>
      <c r="I180" s="1"/>
      <c r="J180" s="1"/>
      <c r="K180" s="1"/>
      <c r="L180" s="1"/>
      <c r="M180" s="1"/>
      <c r="N180" s="1"/>
      <c r="Z180" s="10"/>
    </row>
    <row r="181" spans="1:26" x14ac:dyDescent="0.25">
      <c r="A181" t="s">
        <v>7</v>
      </c>
      <c r="B181">
        <v>12</v>
      </c>
      <c r="C181">
        <v>0.40454199999999901</v>
      </c>
      <c r="D181" s="1">
        <v>1.821742E-6</v>
      </c>
      <c r="E181" s="1">
        <v>1.815616E-6</v>
      </c>
      <c r="F181" s="1">
        <v>1.638867E-6</v>
      </c>
      <c r="Z181" s="10"/>
    </row>
    <row r="182" spans="1:26" x14ac:dyDescent="0.25">
      <c r="A182" t="s">
        <v>7</v>
      </c>
      <c r="B182">
        <v>13</v>
      </c>
      <c r="C182">
        <v>0.40937699999999999</v>
      </c>
      <c r="D182" s="1">
        <v>1.814741E-6</v>
      </c>
      <c r="E182" s="1">
        <v>1.812992E-6</v>
      </c>
      <c r="F182" s="1">
        <v>1.6327419999999999E-6</v>
      </c>
      <c r="Z182" s="10"/>
    </row>
    <row r="183" spans="1:26" x14ac:dyDescent="0.25">
      <c r="A183" t="s">
        <v>7</v>
      </c>
      <c r="B183">
        <v>14</v>
      </c>
      <c r="C183">
        <v>0.41421199999999903</v>
      </c>
      <c r="D183" s="1">
        <v>1.809492E-6</v>
      </c>
      <c r="E183" s="1">
        <v>1.808617E-6</v>
      </c>
      <c r="F183" s="1">
        <v>1.6283669999999899E-6</v>
      </c>
      <c r="Z183" s="10"/>
    </row>
    <row r="184" spans="1:26" x14ac:dyDescent="0.25">
      <c r="A184" t="s">
        <v>7</v>
      </c>
      <c r="B184">
        <v>15</v>
      </c>
      <c r="C184">
        <v>0.41421199999999903</v>
      </c>
      <c r="D184" s="1">
        <v>1.808617E-6</v>
      </c>
      <c r="E184" s="1">
        <v>1.8059919999999999E-6</v>
      </c>
      <c r="F184" s="1">
        <v>1.623117E-6</v>
      </c>
      <c r="Z184" s="10"/>
    </row>
    <row r="185" spans="1:26" x14ac:dyDescent="0.25">
      <c r="A185" t="s">
        <v>7</v>
      </c>
      <c r="B185">
        <v>16</v>
      </c>
      <c r="C185">
        <v>0.40937699999999999</v>
      </c>
      <c r="D185" s="1">
        <v>1.8051169999999999E-6</v>
      </c>
      <c r="E185" s="1">
        <v>1.8007419999999899E-6</v>
      </c>
      <c r="F185" s="1">
        <v>1.618742E-6</v>
      </c>
      <c r="Z185" s="10"/>
    </row>
    <row r="186" spans="1:26" x14ac:dyDescent="0.25">
      <c r="A186" t="s">
        <v>7</v>
      </c>
      <c r="B186">
        <v>17</v>
      </c>
      <c r="C186">
        <v>0.40937699999999999</v>
      </c>
      <c r="D186" s="1">
        <v>1.8033659999999899E-6</v>
      </c>
      <c r="E186" s="1">
        <v>1.798991E-6</v>
      </c>
      <c r="F186" s="1">
        <v>1.6152419999999999E-6</v>
      </c>
      <c r="Z186" s="10"/>
    </row>
    <row r="187" spans="1:26" x14ac:dyDescent="0.25">
      <c r="A187" t="s">
        <v>7</v>
      </c>
      <c r="B187">
        <v>18</v>
      </c>
      <c r="C187">
        <v>0.40937699999999999</v>
      </c>
      <c r="D187" s="1">
        <v>1.8016160000000001E-6</v>
      </c>
      <c r="E187" s="1">
        <v>1.795491E-6</v>
      </c>
      <c r="F187" s="1">
        <v>1.6143669999999899E-6</v>
      </c>
      <c r="Z187" s="10"/>
    </row>
    <row r="188" spans="1:26" x14ac:dyDescent="0.25">
      <c r="A188" t="s">
        <v>7</v>
      </c>
      <c r="B188">
        <v>19</v>
      </c>
      <c r="C188">
        <v>0.40937699999999999</v>
      </c>
      <c r="D188" s="1">
        <v>1.798992E-6</v>
      </c>
      <c r="E188" s="1">
        <v>1.7902409999999899E-6</v>
      </c>
      <c r="F188" s="1">
        <v>1.610867E-6</v>
      </c>
      <c r="Z188" s="10"/>
    </row>
    <row r="189" spans="1:26" x14ac:dyDescent="0.25">
      <c r="A189" t="s">
        <v>7</v>
      </c>
      <c r="B189">
        <v>20</v>
      </c>
      <c r="C189">
        <v>0.41421199999999903</v>
      </c>
      <c r="D189" s="1">
        <v>1.796366E-6</v>
      </c>
      <c r="E189" s="1">
        <v>1.7902409999999899E-6</v>
      </c>
      <c r="F189" s="1">
        <v>1.608242E-6</v>
      </c>
      <c r="Z189" s="10"/>
    </row>
    <row r="190" spans="1:26" x14ac:dyDescent="0.25">
      <c r="A190" t="s">
        <v>7</v>
      </c>
      <c r="B190">
        <v>21</v>
      </c>
      <c r="C190">
        <v>0.41421199999999903</v>
      </c>
      <c r="D190" s="1">
        <v>1.1046819999999999E-6</v>
      </c>
      <c r="E190" s="1">
        <v>1.0762449999999999E-6</v>
      </c>
      <c r="F190" s="1">
        <v>1.05437E-6</v>
      </c>
      <c r="I190" s="1"/>
      <c r="J190" s="1"/>
      <c r="K190" s="1"/>
      <c r="L190" s="1"/>
      <c r="M190" s="1"/>
      <c r="N190" s="1"/>
      <c r="Z190" s="10"/>
    </row>
    <row r="191" spans="1:26" x14ac:dyDescent="0.25">
      <c r="A191" t="s">
        <v>7</v>
      </c>
      <c r="B191">
        <v>22</v>
      </c>
      <c r="C191">
        <v>0.419047</v>
      </c>
      <c r="D191" s="1">
        <v>1.0906819999999999E-6</v>
      </c>
      <c r="E191" s="1">
        <v>1.065745E-6</v>
      </c>
      <c r="F191" s="1">
        <v>1.036432E-6</v>
      </c>
      <c r="Z191" s="10"/>
    </row>
    <row r="192" spans="1:26" x14ac:dyDescent="0.25">
      <c r="A192" t="s">
        <v>7</v>
      </c>
      <c r="B192">
        <v>23</v>
      </c>
      <c r="C192">
        <v>0.419047</v>
      </c>
      <c r="D192" s="1">
        <v>1.0863070000000001E-6</v>
      </c>
      <c r="E192" s="1">
        <v>1.0635569999999999E-6</v>
      </c>
      <c r="F192" s="1">
        <v>1.0320569999999999E-6</v>
      </c>
      <c r="Z192" s="10"/>
    </row>
    <row r="193" spans="1:26" x14ac:dyDescent="0.25">
      <c r="A193" t="s">
        <v>7</v>
      </c>
      <c r="B193">
        <v>24</v>
      </c>
      <c r="C193">
        <v>0.41421199999999903</v>
      </c>
      <c r="D193" s="1">
        <v>1.0863070000000001E-6</v>
      </c>
      <c r="E193" s="1">
        <v>1.0591819999999899E-6</v>
      </c>
      <c r="F193" s="1">
        <v>1.0289949999999899E-6</v>
      </c>
      <c r="Z193" s="10"/>
    </row>
    <row r="194" spans="1:26" x14ac:dyDescent="0.25">
      <c r="A194" t="s">
        <v>7</v>
      </c>
      <c r="B194">
        <v>25</v>
      </c>
      <c r="C194">
        <v>0.419047</v>
      </c>
      <c r="D194" s="1">
        <v>1.081057E-6</v>
      </c>
      <c r="E194" s="1">
        <v>1.0583070000000001E-6</v>
      </c>
      <c r="F194" s="1">
        <v>1.025932E-6</v>
      </c>
      <c r="Z194" s="10"/>
    </row>
    <row r="195" spans="1:26" x14ac:dyDescent="0.25">
      <c r="A195" t="s">
        <v>7</v>
      </c>
      <c r="B195">
        <v>26</v>
      </c>
      <c r="C195">
        <v>0.419047</v>
      </c>
      <c r="D195" s="1">
        <v>1.08062E-6</v>
      </c>
      <c r="E195" s="1">
        <v>1.0569950000000001E-6</v>
      </c>
      <c r="F195" s="1">
        <v>1.025057E-6</v>
      </c>
      <c r="Z195" s="10"/>
    </row>
    <row r="196" spans="1:26" x14ac:dyDescent="0.25">
      <c r="A196" t="s">
        <v>7</v>
      </c>
      <c r="B196">
        <v>27</v>
      </c>
      <c r="C196">
        <v>0.41421199999999903</v>
      </c>
      <c r="D196" s="1">
        <v>1.078432E-6</v>
      </c>
      <c r="E196" s="1">
        <v>1.053495E-6</v>
      </c>
      <c r="F196" s="1">
        <v>1.02287E-6</v>
      </c>
      <c r="Z196" s="10"/>
    </row>
    <row r="197" spans="1:26" x14ac:dyDescent="0.25">
      <c r="A197" t="s">
        <v>7</v>
      </c>
      <c r="B197">
        <v>28</v>
      </c>
      <c r="C197">
        <v>0.419047</v>
      </c>
      <c r="D197" s="1">
        <v>1.078432E-6</v>
      </c>
      <c r="E197" s="1">
        <v>1.052182E-6</v>
      </c>
      <c r="F197" s="1">
        <v>1.023745E-6</v>
      </c>
      <c r="Z197" s="10"/>
    </row>
    <row r="198" spans="1:26" x14ac:dyDescent="0.25">
      <c r="A198" t="s">
        <v>7</v>
      </c>
      <c r="B198">
        <v>29</v>
      </c>
      <c r="C198">
        <v>0.419047</v>
      </c>
      <c r="D198" s="1">
        <v>1.0775569999999999E-6</v>
      </c>
      <c r="E198" s="1">
        <v>1.051307E-6</v>
      </c>
      <c r="F198" s="1">
        <v>1.0198069999999999E-6</v>
      </c>
      <c r="Z198" s="10"/>
    </row>
    <row r="199" spans="1:26" x14ac:dyDescent="0.25">
      <c r="A199" t="s">
        <v>7</v>
      </c>
      <c r="B199">
        <v>30</v>
      </c>
      <c r="C199">
        <v>0.419047</v>
      </c>
      <c r="D199" s="1">
        <v>1.0744949999999999E-6</v>
      </c>
      <c r="E199" s="1">
        <v>1.0473699999999999E-6</v>
      </c>
      <c r="F199" s="1">
        <v>1.0204640000000001E-6</v>
      </c>
      <c r="Z199" s="10"/>
    </row>
    <row r="200" spans="1:26" x14ac:dyDescent="0.25">
      <c r="A200" t="s">
        <v>7</v>
      </c>
      <c r="B200">
        <v>31</v>
      </c>
      <c r="C200">
        <v>0.42388199999999998</v>
      </c>
      <c r="D200" s="1">
        <v>7.4494900000000004E-7</v>
      </c>
      <c r="E200" s="1">
        <v>7.0787099999999997E-7</v>
      </c>
      <c r="F200" s="1">
        <v>7.52059E-7</v>
      </c>
      <c r="I200" s="1"/>
      <c r="J200" s="1"/>
      <c r="K200" s="1"/>
      <c r="L200" s="1"/>
      <c r="M200" s="1"/>
      <c r="N200" s="1"/>
      <c r="Z200" s="10"/>
    </row>
    <row r="201" spans="1:26" x14ac:dyDescent="0.25">
      <c r="A201" t="s">
        <v>7</v>
      </c>
      <c r="B201">
        <v>32</v>
      </c>
      <c r="C201">
        <v>0.42388199999999998</v>
      </c>
      <c r="D201" s="1">
        <v>7.2985599999999899E-7</v>
      </c>
      <c r="E201" s="1">
        <v>6.9780899999999899E-7</v>
      </c>
      <c r="F201" s="1">
        <v>7.3521499999999996E-7</v>
      </c>
      <c r="Z201" s="10"/>
    </row>
    <row r="202" spans="1:26" x14ac:dyDescent="0.25">
      <c r="A202" t="s">
        <v>7</v>
      </c>
      <c r="B202">
        <v>33</v>
      </c>
      <c r="C202">
        <v>0.42388199999999998</v>
      </c>
      <c r="D202" s="1">
        <v>7.2580900000000004E-7</v>
      </c>
      <c r="E202" s="1">
        <v>6.9233999999999996E-7</v>
      </c>
      <c r="F202" s="1">
        <v>7.28324E-7</v>
      </c>
      <c r="Z202" s="10"/>
    </row>
    <row r="203" spans="1:26" x14ac:dyDescent="0.25">
      <c r="A203" t="s">
        <v>7</v>
      </c>
      <c r="B203">
        <v>34</v>
      </c>
      <c r="C203">
        <v>0.42388199999999998</v>
      </c>
      <c r="D203" s="1">
        <v>7.2602799999999899E-7</v>
      </c>
      <c r="E203" s="1">
        <v>6.9201200000000002E-7</v>
      </c>
      <c r="F203" s="1">
        <v>7.2854300000000001E-7</v>
      </c>
      <c r="Z203" s="10"/>
    </row>
    <row r="204" spans="1:26" x14ac:dyDescent="0.25">
      <c r="A204" t="s">
        <v>7</v>
      </c>
      <c r="B204">
        <v>35</v>
      </c>
      <c r="C204">
        <v>0.42388199999999998</v>
      </c>
      <c r="D204" s="1">
        <v>7.2569899999999997E-7</v>
      </c>
      <c r="E204" s="1">
        <v>6.8807499999999997E-7</v>
      </c>
      <c r="F204" s="1">
        <v>7.2723100000000001E-7</v>
      </c>
      <c r="Z204" s="10"/>
    </row>
    <row r="205" spans="1:26" x14ac:dyDescent="0.25">
      <c r="A205" t="s">
        <v>7</v>
      </c>
      <c r="B205">
        <v>36</v>
      </c>
      <c r="C205">
        <v>0.42388199999999998</v>
      </c>
      <c r="D205" s="1">
        <v>7.2340300000000001E-7</v>
      </c>
      <c r="E205" s="1">
        <v>6.8741799999999899E-7</v>
      </c>
      <c r="F205" s="1">
        <v>7.26356E-7</v>
      </c>
      <c r="Z205" s="10"/>
    </row>
    <row r="206" spans="1:26" x14ac:dyDescent="0.25">
      <c r="A206" t="s">
        <v>7</v>
      </c>
      <c r="B206">
        <v>37</v>
      </c>
      <c r="C206">
        <v>0.42388199999999998</v>
      </c>
      <c r="D206" s="1">
        <v>7.2132400000000001E-7</v>
      </c>
      <c r="E206" s="1">
        <v>6.8719999999999996E-7</v>
      </c>
      <c r="F206" s="1">
        <v>7.2493400000000002E-7</v>
      </c>
      <c r="Z206" s="10"/>
    </row>
    <row r="207" spans="1:26" x14ac:dyDescent="0.25">
      <c r="A207" t="s">
        <v>7</v>
      </c>
      <c r="B207">
        <v>38</v>
      </c>
      <c r="C207">
        <v>0.42871699999999902</v>
      </c>
      <c r="D207" s="1">
        <v>7.2143399999999997E-7</v>
      </c>
      <c r="E207" s="1">
        <v>6.8490299999999998E-7</v>
      </c>
      <c r="F207" s="1">
        <v>7.2613699999999999E-7</v>
      </c>
      <c r="Z207" s="10"/>
    </row>
    <row r="208" spans="1:26" x14ac:dyDescent="0.25">
      <c r="A208" t="s">
        <v>7</v>
      </c>
      <c r="B208">
        <v>39</v>
      </c>
      <c r="C208">
        <v>0.42871699999999902</v>
      </c>
      <c r="D208" s="1">
        <v>7.2143399999999997E-7</v>
      </c>
      <c r="E208" s="1">
        <v>6.8370000000000001E-7</v>
      </c>
      <c r="F208" s="1">
        <v>7.2438699999999996E-7</v>
      </c>
      <c r="Z208" s="10"/>
    </row>
    <row r="209" spans="1:29" x14ac:dyDescent="0.25">
      <c r="A209" t="s">
        <v>7</v>
      </c>
      <c r="B209">
        <v>40</v>
      </c>
      <c r="C209">
        <v>0.419047</v>
      </c>
      <c r="D209" s="1">
        <v>7.1990299999999996E-7</v>
      </c>
      <c r="E209" s="1">
        <v>6.8238699999999998E-7</v>
      </c>
      <c r="F209" s="1">
        <v>7.2384E-7</v>
      </c>
      <c r="Z209" s="10"/>
    </row>
    <row r="210" spans="1:29" x14ac:dyDescent="0.25">
      <c r="A210" t="s">
        <v>7</v>
      </c>
      <c r="B210">
        <v>41</v>
      </c>
      <c r="C210">
        <v>0.36102499999999998</v>
      </c>
      <c r="D210" s="1">
        <v>3.6662300000000001E-7</v>
      </c>
      <c r="E210" s="1">
        <v>3.8193500000000001E-7</v>
      </c>
      <c r="F210" s="1">
        <v>4.7512199999999998E-7</v>
      </c>
      <c r="G210" s="12"/>
      <c r="H210" s="12"/>
      <c r="I210" s="13"/>
      <c r="J210" s="13"/>
      <c r="K210" s="13"/>
      <c r="L210" s="13"/>
      <c r="M210" s="13"/>
      <c r="N210" s="13"/>
      <c r="O210" s="12"/>
      <c r="P210" s="12"/>
      <c r="Q210" s="12"/>
      <c r="R210" s="12"/>
      <c r="S210" s="12"/>
      <c r="T210" s="12"/>
      <c r="U210" s="12"/>
      <c r="V210" s="12"/>
      <c r="W210" s="12"/>
      <c r="X210" s="12"/>
      <c r="Y210" s="12"/>
      <c r="Z210" s="14"/>
    </row>
    <row r="211" spans="1:29" x14ac:dyDescent="0.25">
      <c r="A211" t="s">
        <v>8</v>
      </c>
      <c r="B211">
        <v>1</v>
      </c>
      <c r="C211">
        <v>0.36585999999999902</v>
      </c>
      <c r="D211" s="1">
        <v>3.38448499999999E-6</v>
      </c>
      <c r="E211" s="1">
        <v>4.3119799999999998E-6</v>
      </c>
      <c r="F211" s="1">
        <v>3.2024850000000001E-6</v>
      </c>
      <c r="G211" s="6" t="str">
        <f t="shared" ref="G211" si="104">A211</f>
        <v>A3</v>
      </c>
      <c r="H211" s="6">
        <v>300</v>
      </c>
      <c r="I211" s="7">
        <f t="shared" ref="I211" si="105">AVERAGE(D213:D220)</f>
        <v>3.3217036249999977E-6</v>
      </c>
      <c r="J211" s="7">
        <f>AVERAGE(E213:E220)</f>
        <v>3.2827662499999999E-6</v>
      </c>
      <c r="K211" s="7">
        <f>AVERAGE(F213:F220)</f>
        <v>3.174922999999999E-6</v>
      </c>
      <c r="L211" s="7">
        <f t="shared" ref="L211" si="106">_xlfn.STDEV.P(D213:D220)</f>
        <v>2.1243502317987608E-8</v>
      </c>
      <c r="M211" s="7">
        <f t="shared" ref="M211" si="107">_xlfn.STDEV.P(E213:E220)</f>
        <v>7.2913020742184008E-9</v>
      </c>
      <c r="N211" s="7">
        <f t="shared" ref="N211" si="108">_xlfn.STDEV.P(F213:F220)</f>
        <v>2.9305581277294238E-8</v>
      </c>
      <c r="O211" s="6">
        <f>SLOPE(D213:D220,$B$6:$B$13)</f>
        <v>-9.2291547619045154E-9</v>
      </c>
      <c r="P211" s="6">
        <f>SLOPE(E213:E220,$B$6:$B$13)</f>
        <v>-1.3958333333333537E-9</v>
      </c>
      <c r="Q211" s="6">
        <f>SLOPE(F213:F220,$B$6:$B$13)</f>
        <v>-1.2666500000000842E-8</v>
      </c>
      <c r="R211" s="6">
        <f>INTERCEPT(D213:D220,$B$6:$B$13)</f>
        <v>3.363234821428568E-6</v>
      </c>
      <c r="S211" s="6">
        <f>INTERCEPT(E213:E220,$B$6:$B$13)</f>
        <v>3.2890475000000001E-6</v>
      </c>
      <c r="T211" s="6">
        <f>INTERCEPT(F213:F220,$B$6:$B$13)</f>
        <v>3.2319222500000029E-6</v>
      </c>
      <c r="U211" s="6">
        <f>SLOPE(I211:I215,$B$6:$B$10)</f>
        <v>-7.0935797499999942E-7</v>
      </c>
      <c r="V211" s="6">
        <f>SLOPE(J211:J215,$B$6:$B$10)</f>
        <v>-6.9340289999999972E-7</v>
      </c>
      <c r="W211" s="6">
        <f t="shared" ref="W211" si="109">SLOPE(K211:K215,$B$6:$B$10)</f>
        <v>-6.5389558749999961E-7</v>
      </c>
      <c r="X211" s="6">
        <f>INTERCEPT(I211:I215,$B$6:$B$10)</f>
        <v>3.5756805749999969E-6</v>
      </c>
      <c r="Y211" s="6">
        <f>INTERCEPT(J211:J215,$B$6:$B$10)</f>
        <v>3.5197490749999981E-6</v>
      </c>
      <c r="Z211" s="8">
        <f t="shared" ref="Z211" si="110">INTERCEPT(K211:K215,$B$6:$B$10)</f>
        <v>3.3970353624999976E-6</v>
      </c>
      <c r="AA211">
        <f>RSQ(I211:I215,$D$6:$D$10)</f>
        <v>0.97685532489289018</v>
      </c>
      <c r="AB211">
        <f>RSQ(J211:J215,$D$6:$D$10)</f>
        <v>0.97981014747432382</v>
      </c>
      <c r="AC211">
        <f t="shared" ref="AC211" si="111">RSQ(K211:K215,$D$6:$D$10)</f>
        <v>0.97964906135940644</v>
      </c>
    </row>
    <row r="212" spans="1:29" x14ac:dyDescent="0.25">
      <c r="A212" t="s">
        <v>8</v>
      </c>
      <c r="B212">
        <v>2</v>
      </c>
      <c r="C212">
        <v>0.370695</v>
      </c>
      <c r="D212" s="1">
        <v>3.3669840000000001E-6</v>
      </c>
      <c r="E212" s="1">
        <v>3.20948499999999E-6</v>
      </c>
      <c r="F212" s="1">
        <v>3.2199849999999999E-6</v>
      </c>
      <c r="G212" t="str">
        <f t="shared" ref="G212" si="112">A221</f>
        <v>A3</v>
      </c>
      <c r="H212">
        <v>150</v>
      </c>
      <c r="I212" s="1">
        <f t="shared" ref="I212" si="113">AVERAGE(D223:D230)</f>
        <v>1.8202097499999987E-6</v>
      </c>
      <c r="J212" s="1">
        <f>AVERAGE(E223:E230)</f>
        <v>1.8068661249999988E-6</v>
      </c>
      <c r="K212" s="1">
        <f>AVERAGE(F223:F230)</f>
        <v>1.7693511249999975E-6</v>
      </c>
      <c r="L212" s="1">
        <f t="shared" ref="L212" si="114">_xlfn.STDEV.P(D223:D230)</f>
        <v>6.6602100895919806E-9</v>
      </c>
      <c r="M212" s="1">
        <f t="shared" ref="M212" si="115">_xlfn.STDEV.P(E223:E230)</f>
        <v>6.04637030452022E-9</v>
      </c>
      <c r="N212" s="1">
        <f t="shared" ref="N212" si="116">_xlfn.STDEV.P(F223:F230)</f>
        <v>9.5494084298131621E-9</v>
      </c>
      <c r="O212">
        <f>SLOPE(D223:D230,$B$6:$B$13)</f>
        <v>-2.8958333333334565E-9</v>
      </c>
      <c r="P212">
        <f>SLOPE(E223:E230,$B$6:$B$13)</f>
        <v>-2.6041785714289351E-9</v>
      </c>
      <c r="Q212">
        <f>SLOPE(F223:F230,$B$6:$B$13)</f>
        <v>-4.1353690476192887E-9</v>
      </c>
      <c r="R212">
        <f>INTERCEPT(D223:D230,$B$6:$B$13)</f>
        <v>1.8332409999999993E-6</v>
      </c>
      <c r="S212">
        <f>INTERCEPT(E223:E230,$B$6:$B$13)</f>
        <v>1.818584928571429E-6</v>
      </c>
      <c r="T212">
        <f>INTERCEPT(F223:F230,$B$6:$B$13)</f>
        <v>1.7879602857142844E-6</v>
      </c>
      <c r="Z212" s="10"/>
    </row>
    <row r="213" spans="1:29" x14ac:dyDescent="0.25">
      <c r="A213" t="s">
        <v>8</v>
      </c>
      <c r="B213">
        <v>3</v>
      </c>
      <c r="C213">
        <v>0.375531</v>
      </c>
      <c r="D213" s="1">
        <v>3.35648499999999E-6</v>
      </c>
      <c r="E213" s="1">
        <v>3.2742349999999998E-6</v>
      </c>
      <c r="F213" s="1">
        <v>3.225235E-6</v>
      </c>
      <c r="G213" t="str">
        <f t="shared" ref="G213" si="117">A231</f>
        <v>A3</v>
      </c>
      <c r="H213">
        <v>75</v>
      </c>
      <c r="I213" s="1">
        <f t="shared" ref="I213" si="118">AVERAGE(D233:D240)</f>
        <v>1.0620806249999961E-6</v>
      </c>
      <c r="J213" s="1">
        <f>AVERAGE(E233:E240)</f>
        <v>1.0529478749999986E-6</v>
      </c>
      <c r="K213" s="1">
        <f>AVERAGE(F233:F240)</f>
        <v>1.0761626249999987E-6</v>
      </c>
      <c r="L213" s="1">
        <f t="shared" ref="L213" si="119">_xlfn.STDEV.P(D233:D240)</f>
        <v>3.8633606140769973E-9</v>
      </c>
      <c r="M213" s="1">
        <f t="shared" ref="M213" si="120">_xlfn.STDEV.P(E233:E240)</f>
        <v>4.1605586294823035E-9</v>
      </c>
      <c r="N213" s="1">
        <f t="shared" ref="N213" si="121">_xlfn.STDEV.P(F233:F240)</f>
        <v>5.0727651221382712E-9</v>
      </c>
      <c r="O213">
        <f>SLOPE(D233:D240,$B$6:$B$13)</f>
        <v>-1.5884642857160841E-9</v>
      </c>
      <c r="P213">
        <f>SLOPE(E233:E240,$B$6:$B$13)</f>
        <v>-1.7708452380944172E-9</v>
      </c>
      <c r="Q213">
        <f>SLOPE(F233:F240,$B$6:$B$13)</f>
        <v>-2.2005833333336913E-9</v>
      </c>
      <c r="R213">
        <f>INTERCEPT(D233:D240,$B$6:$B$13)</f>
        <v>1.0692287142857184E-6</v>
      </c>
      <c r="S213">
        <f>INTERCEPT(E233:E240,$B$6:$B$13)</f>
        <v>1.0609166785714235E-6</v>
      </c>
      <c r="T213">
        <f>INTERCEPT(F233:F240,$B$6:$B$13)</f>
        <v>1.0860652500000004E-6</v>
      </c>
      <c r="Z213" s="10"/>
    </row>
    <row r="214" spans="1:29" x14ac:dyDescent="0.25">
      <c r="A214" t="s">
        <v>8</v>
      </c>
      <c r="B214">
        <v>4</v>
      </c>
      <c r="C214">
        <v>0.375531</v>
      </c>
      <c r="D214" s="1">
        <v>3.342485E-6</v>
      </c>
      <c r="E214" s="1">
        <v>3.2899850000000001E-6</v>
      </c>
      <c r="F214" s="1">
        <v>3.2077350000000001E-6</v>
      </c>
      <c r="G214" t="str">
        <f t="shared" ref="G214" si="122">A241</f>
        <v>A3</v>
      </c>
      <c r="H214">
        <v>37.5</v>
      </c>
      <c r="I214" s="1">
        <f t="shared" ref="I214" si="123">AVERAGE(D243:D250)</f>
        <v>6.9804124999999995E-7</v>
      </c>
      <c r="J214" s="1">
        <f>AVERAGE(E243:E250)</f>
        <v>6.718736249999998E-7</v>
      </c>
      <c r="K214" s="1">
        <f>AVERAGE(F243:F250)</f>
        <v>7.3237124999999986E-7</v>
      </c>
      <c r="L214" s="1">
        <f t="shared" ref="L214" si="124">_xlfn.STDEV.P(D243:D250)</f>
        <v>2.247325062713472E-9</v>
      </c>
      <c r="M214" s="1">
        <f t="shared" ref="M214" si="125">_xlfn.STDEV.P(E243:E250)</f>
        <v>3.6053823631308935E-9</v>
      </c>
      <c r="N214" s="1">
        <f t="shared" ref="N214" si="126">_xlfn.STDEV.P(F243:F250)</f>
        <v>2.1124598073100262E-9</v>
      </c>
      <c r="O214">
        <f>SLOPE(D243:D250,$B$6:$B$13)</f>
        <v>-9.1545238095241755E-10</v>
      </c>
      <c r="P214">
        <f>SLOPE(E243:E250,$B$6:$B$13)</f>
        <v>-1.3216547619047376E-9</v>
      </c>
      <c r="Q214">
        <f>SLOPE(F243:F250,$B$6:$B$13)</f>
        <v>-8.2814285714294031E-10</v>
      </c>
      <c r="R214">
        <f>INTERCEPT(D243:D250,$B$6:$B$13)</f>
        <v>7.0216078571428581E-7</v>
      </c>
      <c r="S214">
        <f>INTERCEPT(E243:E250,$B$6:$B$13)</f>
        <v>6.7782107142857113E-7</v>
      </c>
      <c r="T214">
        <f>INTERCEPT(F243:F250,$B$6:$B$13)</f>
        <v>7.3609789285714314E-7</v>
      </c>
      <c r="Z214" s="10"/>
    </row>
    <row r="215" spans="1:29" x14ac:dyDescent="0.25">
      <c r="A215" t="s">
        <v>8</v>
      </c>
      <c r="B215">
        <v>5</v>
      </c>
      <c r="C215">
        <v>0.38036599999999998</v>
      </c>
      <c r="D215" s="1">
        <v>3.3354849999999999E-6</v>
      </c>
      <c r="E215" s="1">
        <v>3.2917350000000001E-6</v>
      </c>
      <c r="F215" s="1">
        <v>3.1919849999999999E-6</v>
      </c>
      <c r="G215" t="str">
        <f t="shared" ref="G215" si="127">A251</f>
        <v>A3</v>
      </c>
      <c r="H215">
        <v>0</v>
      </c>
      <c r="I215" s="1">
        <f t="shared" ref="I215" si="128">D251</f>
        <v>3.3599799999999999E-7</v>
      </c>
      <c r="J215" s="1">
        <f>E251</f>
        <v>3.8324799999999999E-7</v>
      </c>
      <c r="K215" s="1">
        <f>F251</f>
        <v>4.2393499999999999E-7</v>
      </c>
      <c r="L215" s="1"/>
      <c r="M215" s="1"/>
      <c r="N215" s="1"/>
      <c r="Z215" s="10"/>
    </row>
    <row r="216" spans="1:29" x14ac:dyDescent="0.25">
      <c r="A216" t="s">
        <v>8</v>
      </c>
      <c r="B216">
        <v>6</v>
      </c>
      <c r="C216">
        <v>0.38036599999999998</v>
      </c>
      <c r="D216" s="1">
        <v>3.328484E-6</v>
      </c>
      <c r="E216" s="1">
        <v>3.2899850000000001E-6</v>
      </c>
      <c r="F216" s="1">
        <v>3.1744859999999999E-6</v>
      </c>
      <c r="Z216" s="10"/>
    </row>
    <row r="217" spans="1:29" x14ac:dyDescent="0.25">
      <c r="A217" t="s">
        <v>8</v>
      </c>
      <c r="B217">
        <v>7</v>
      </c>
      <c r="C217">
        <v>0.38520099999999902</v>
      </c>
      <c r="D217" s="1">
        <v>3.314485E-6</v>
      </c>
      <c r="E217" s="1">
        <v>3.286485E-6</v>
      </c>
      <c r="F217" s="1">
        <v>3.1657349999999999E-6</v>
      </c>
      <c r="Z217" s="10"/>
    </row>
    <row r="218" spans="1:29" x14ac:dyDescent="0.25">
      <c r="A218" t="s">
        <v>8</v>
      </c>
      <c r="B218">
        <v>8</v>
      </c>
      <c r="C218">
        <v>0.38520099999999902</v>
      </c>
      <c r="D218" s="1">
        <v>3.3057349999999999E-6</v>
      </c>
      <c r="E218" s="1">
        <v>3.2812349999999999E-6</v>
      </c>
      <c r="F218" s="1">
        <v>3.153486E-6</v>
      </c>
      <c r="Z218" s="10"/>
    </row>
    <row r="219" spans="1:29" x14ac:dyDescent="0.25">
      <c r="A219" t="s">
        <v>8</v>
      </c>
      <c r="B219">
        <v>9</v>
      </c>
      <c r="C219">
        <v>0.38520099999999902</v>
      </c>
      <c r="D219" s="1">
        <v>3.29873499999999E-6</v>
      </c>
      <c r="E219" s="1">
        <v>3.2759849999999999E-6</v>
      </c>
      <c r="F219" s="1">
        <v>3.1447359999999999E-6</v>
      </c>
      <c r="Z219" s="10"/>
    </row>
    <row r="220" spans="1:29" x14ac:dyDescent="0.25">
      <c r="A220" t="s">
        <v>8</v>
      </c>
      <c r="B220">
        <v>10</v>
      </c>
      <c r="C220">
        <v>0.39003599999999999</v>
      </c>
      <c r="D220" s="1">
        <v>3.2917350000000001E-6</v>
      </c>
      <c r="E220" s="1">
        <v>3.2724849999999998E-6</v>
      </c>
      <c r="F220" s="1">
        <v>3.13598599999999E-6</v>
      </c>
      <c r="Z220" s="10"/>
    </row>
    <row r="221" spans="1:29" x14ac:dyDescent="0.25">
      <c r="A221" t="s">
        <v>8</v>
      </c>
      <c r="B221">
        <v>11</v>
      </c>
      <c r="C221">
        <v>0.39003599999999999</v>
      </c>
      <c r="D221" s="1">
        <v>1.8514909999999999E-6</v>
      </c>
      <c r="E221" s="1">
        <v>1.827866E-6</v>
      </c>
      <c r="F221" s="1">
        <v>1.813866E-6</v>
      </c>
      <c r="I221" s="1"/>
      <c r="J221" s="1"/>
      <c r="K221" s="1"/>
      <c r="L221" s="1"/>
      <c r="M221" s="1"/>
      <c r="N221" s="1"/>
      <c r="Z221" s="10"/>
    </row>
    <row r="222" spans="1:29" x14ac:dyDescent="0.25">
      <c r="A222" t="s">
        <v>8</v>
      </c>
      <c r="B222">
        <v>12</v>
      </c>
      <c r="C222">
        <v>0.39487099999999897</v>
      </c>
      <c r="D222" s="1">
        <v>1.8366159999999999E-6</v>
      </c>
      <c r="E222" s="1">
        <v>1.8217409999999999E-6</v>
      </c>
      <c r="F222" s="1">
        <v>1.794617E-6</v>
      </c>
      <c r="Z222" s="10"/>
    </row>
    <row r="223" spans="1:29" x14ac:dyDescent="0.25">
      <c r="A223" t="s">
        <v>8</v>
      </c>
      <c r="B223">
        <v>13</v>
      </c>
      <c r="C223">
        <v>0.39487099999999897</v>
      </c>
      <c r="D223" s="1">
        <v>1.829616E-6</v>
      </c>
      <c r="E223" s="1">
        <v>1.814741E-6</v>
      </c>
      <c r="F223" s="1">
        <v>1.7858670000000001E-6</v>
      </c>
      <c r="Z223" s="10"/>
    </row>
    <row r="224" spans="1:29" x14ac:dyDescent="0.25">
      <c r="A224" t="s">
        <v>8</v>
      </c>
      <c r="B224">
        <v>14</v>
      </c>
      <c r="C224">
        <v>0.39487099999999897</v>
      </c>
      <c r="D224" s="1">
        <v>1.827866E-6</v>
      </c>
      <c r="E224" s="1">
        <v>1.814741E-6</v>
      </c>
      <c r="F224" s="1">
        <v>1.778867E-6</v>
      </c>
      <c r="Z224" s="10"/>
    </row>
    <row r="225" spans="1:26" x14ac:dyDescent="0.25">
      <c r="A225" t="s">
        <v>8</v>
      </c>
      <c r="B225">
        <v>15</v>
      </c>
      <c r="C225">
        <v>0.39487099999999897</v>
      </c>
      <c r="D225" s="1">
        <v>1.824366E-6</v>
      </c>
      <c r="E225" s="1">
        <v>1.812116E-6</v>
      </c>
      <c r="F225" s="1">
        <v>1.7744909999999899E-6</v>
      </c>
      <c r="Z225" s="10"/>
    </row>
    <row r="226" spans="1:26" x14ac:dyDescent="0.25">
      <c r="A226" t="s">
        <v>8</v>
      </c>
      <c r="B226">
        <v>16</v>
      </c>
      <c r="C226">
        <v>0.39970600000000001</v>
      </c>
      <c r="D226" s="1">
        <v>1.8226159999999999E-6</v>
      </c>
      <c r="E226" s="1">
        <v>1.8068669999999999E-6</v>
      </c>
      <c r="F226" s="1">
        <v>1.771866E-6</v>
      </c>
      <c r="Z226" s="10"/>
    </row>
    <row r="227" spans="1:26" x14ac:dyDescent="0.25">
      <c r="A227" t="s">
        <v>8</v>
      </c>
      <c r="B227">
        <v>17</v>
      </c>
      <c r="C227">
        <v>0.39970600000000001</v>
      </c>
      <c r="D227" s="1">
        <v>1.8191159999999899E-6</v>
      </c>
      <c r="E227" s="1">
        <v>1.8051159999999999E-6</v>
      </c>
      <c r="F227" s="1">
        <v>1.765742E-6</v>
      </c>
      <c r="Z227" s="10"/>
    </row>
    <row r="228" spans="1:26" x14ac:dyDescent="0.25">
      <c r="A228" t="s">
        <v>8</v>
      </c>
      <c r="B228">
        <v>18</v>
      </c>
      <c r="C228">
        <v>0.39970600000000001</v>
      </c>
      <c r="D228" s="1">
        <v>1.815616E-6</v>
      </c>
      <c r="E228" s="1">
        <v>1.8033659999999899E-6</v>
      </c>
      <c r="F228" s="1">
        <v>1.7622419999999999E-6</v>
      </c>
      <c r="Z228" s="10"/>
    </row>
    <row r="229" spans="1:26" x14ac:dyDescent="0.25">
      <c r="A229" t="s">
        <v>8</v>
      </c>
      <c r="B229">
        <v>19</v>
      </c>
      <c r="C229">
        <v>0.39970600000000001</v>
      </c>
      <c r="D229" s="1">
        <v>1.812116E-6</v>
      </c>
      <c r="E229" s="1">
        <v>1.799866E-6</v>
      </c>
      <c r="F229" s="1">
        <v>1.7596169999999899E-6</v>
      </c>
      <c r="Z229" s="10"/>
    </row>
    <row r="230" spans="1:26" x14ac:dyDescent="0.25">
      <c r="A230" t="s">
        <v>8</v>
      </c>
      <c r="B230">
        <v>20</v>
      </c>
      <c r="C230">
        <v>0.39970600000000001</v>
      </c>
      <c r="D230" s="1">
        <v>1.810366E-6</v>
      </c>
      <c r="E230" s="1">
        <v>1.798116E-6</v>
      </c>
      <c r="F230" s="1">
        <v>1.7561170000000001E-6</v>
      </c>
      <c r="Z230" s="10"/>
    </row>
    <row r="231" spans="1:26" x14ac:dyDescent="0.25">
      <c r="A231" t="s">
        <v>8</v>
      </c>
      <c r="B231">
        <v>21</v>
      </c>
      <c r="C231">
        <v>0.40454199999999901</v>
      </c>
      <c r="D231" s="1">
        <v>1.0876199999999899E-6</v>
      </c>
      <c r="E231" s="1">
        <v>1.0727449999999899E-6</v>
      </c>
      <c r="F231" s="1">
        <v>1.1066510000000001E-6</v>
      </c>
      <c r="I231" s="1"/>
      <c r="J231" s="1"/>
      <c r="K231" s="1"/>
      <c r="L231" s="1"/>
      <c r="M231" s="1"/>
      <c r="N231" s="1"/>
      <c r="Z231" s="10"/>
    </row>
    <row r="232" spans="1:26" x14ac:dyDescent="0.25">
      <c r="A232" t="s">
        <v>8</v>
      </c>
      <c r="B232">
        <v>22</v>
      </c>
      <c r="C232">
        <v>0.40454199999999901</v>
      </c>
      <c r="D232" s="1">
        <v>1.0749319999999999E-6</v>
      </c>
      <c r="E232" s="1">
        <v>1.063995E-6</v>
      </c>
      <c r="F232" s="1">
        <v>1.0911199999999999E-6</v>
      </c>
      <c r="Z232" s="10"/>
    </row>
    <row r="233" spans="1:26" x14ac:dyDescent="0.25">
      <c r="A233" t="s">
        <v>8</v>
      </c>
      <c r="B233">
        <v>23</v>
      </c>
      <c r="C233">
        <v>0.40454199999999901</v>
      </c>
      <c r="D233" s="1">
        <v>1.068807E-6</v>
      </c>
      <c r="E233" s="1">
        <v>1.0591819999999899E-6</v>
      </c>
      <c r="F233" s="1">
        <v>1.0849950000000001E-6</v>
      </c>
      <c r="Z233" s="10"/>
    </row>
    <row r="234" spans="1:26" x14ac:dyDescent="0.25">
      <c r="A234" t="s">
        <v>8</v>
      </c>
      <c r="B234">
        <v>24</v>
      </c>
      <c r="C234">
        <v>0.40454199999999901</v>
      </c>
      <c r="D234" s="1">
        <v>1.067057E-6</v>
      </c>
      <c r="E234" s="1">
        <v>1.0569950000000001E-6</v>
      </c>
      <c r="F234" s="1">
        <v>1.0812759999999999E-6</v>
      </c>
      <c r="Z234" s="10"/>
    </row>
    <row r="235" spans="1:26" x14ac:dyDescent="0.25">
      <c r="A235" t="s">
        <v>8</v>
      </c>
      <c r="B235">
        <v>25</v>
      </c>
      <c r="C235">
        <v>0.40937699999999999</v>
      </c>
      <c r="D235" s="1">
        <v>1.064432E-6</v>
      </c>
      <c r="E235" s="1">
        <v>1.0574320000000001E-6</v>
      </c>
      <c r="F235" s="1">
        <v>1.07887E-6</v>
      </c>
      <c r="Z235" s="10"/>
    </row>
    <row r="236" spans="1:26" x14ac:dyDescent="0.25">
      <c r="A236" t="s">
        <v>8</v>
      </c>
      <c r="B236">
        <v>26</v>
      </c>
      <c r="C236">
        <v>0.40454199999999901</v>
      </c>
      <c r="D236" s="1">
        <v>1.0600569999999999E-6</v>
      </c>
      <c r="E236" s="1">
        <v>1.05262E-6</v>
      </c>
      <c r="F236" s="1">
        <v>1.0766819999999999E-6</v>
      </c>
      <c r="Z236" s="10"/>
    </row>
    <row r="237" spans="1:26" x14ac:dyDescent="0.25">
      <c r="A237" t="s">
        <v>8</v>
      </c>
      <c r="B237">
        <v>27</v>
      </c>
      <c r="C237">
        <v>0.40454199999999901</v>
      </c>
      <c r="D237" s="1">
        <v>1.0604949999999999E-6</v>
      </c>
      <c r="E237" s="1">
        <v>1.051745E-6</v>
      </c>
      <c r="F237" s="1">
        <v>1.074713E-6</v>
      </c>
      <c r="Z237" s="10"/>
    </row>
    <row r="238" spans="1:26" x14ac:dyDescent="0.25">
      <c r="A238" t="s">
        <v>8</v>
      </c>
      <c r="B238">
        <v>28</v>
      </c>
      <c r="C238">
        <v>0.40454199999999901</v>
      </c>
      <c r="D238" s="1">
        <v>1.0591819999999899E-6</v>
      </c>
      <c r="E238" s="1">
        <v>1.049995E-6</v>
      </c>
      <c r="F238" s="1">
        <v>1.0731819999999899E-6</v>
      </c>
      <c r="Z238" s="10"/>
    </row>
    <row r="239" spans="1:26" x14ac:dyDescent="0.25">
      <c r="A239" t="s">
        <v>8</v>
      </c>
      <c r="B239">
        <v>29</v>
      </c>
      <c r="C239">
        <v>0.40454199999999901</v>
      </c>
      <c r="D239" s="1">
        <v>1.0587449999999899E-6</v>
      </c>
      <c r="E239" s="1">
        <v>1.0478069999999999E-6</v>
      </c>
      <c r="F239" s="1">
        <v>1.070776E-6</v>
      </c>
      <c r="Z239" s="10"/>
    </row>
    <row r="240" spans="1:26" x14ac:dyDescent="0.25">
      <c r="A240" t="s">
        <v>8</v>
      </c>
      <c r="B240">
        <v>30</v>
      </c>
      <c r="C240">
        <v>0.40454199999999901</v>
      </c>
      <c r="D240" s="1">
        <v>1.0578699999999899E-6</v>
      </c>
      <c r="E240" s="1">
        <v>1.0478069999999999E-6</v>
      </c>
      <c r="F240" s="1">
        <v>1.068807E-6</v>
      </c>
      <c r="Z240" s="10"/>
    </row>
    <row r="241" spans="1:29" x14ac:dyDescent="0.25">
      <c r="A241" t="s">
        <v>8</v>
      </c>
      <c r="B241">
        <v>31</v>
      </c>
      <c r="C241">
        <v>0.41421199999999903</v>
      </c>
      <c r="D241" s="1">
        <v>7.2241800000000003E-7</v>
      </c>
      <c r="E241" s="1">
        <v>6.9474599999999999E-7</v>
      </c>
      <c r="F241" s="1">
        <v>7.5862099999999997E-7</v>
      </c>
      <c r="I241" s="1"/>
      <c r="J241" s="1"/>
      <c r="K241" s="1"/>
      <c r="L241" s="1"/>
      <c r="M241" s="1"/>
      <c r="N241" s="1"/>
      <c r="Z241" s="10"/>
    </row>
    <row r="242" spans="1:29" x14ac:dyDescent="0.25">
      <c r="A242" t="s">
        <v>8</v>
      </c>
      <c r="B242">
        <v>32</v>
      </c>
      <c r="C242">
        <v>0.41421199999999903</v>
      </c>
      <c r="D242" s="1">
        <v>7.0601200000000001E-7</v>
      </c>
      <c r="E242" s="1">
        <v>6.83918E-7</v>
      </c>
      <c r="F242" s="1">
        <v>7.4068399999999898E-7</v>
      </c>
      <c r="Z242" s="10"/>
    </row>
    <row r="243" spans="1:29" x14ac:dyDescent="0.25">
      <c r="A243" t="s">
        <v>8</v>
      </c>
      <c r="B243">
        <v>33</v>
      </c>
      <c r="C243">
        <v>0.41421199999999903</v>
      </c>
      <c r="D243" s="1">
        <v>7.0185599999999996E-7</v>
      </c>
      <c r="E243" s="1">
        <v>6.7801200000000002E-7</v>
      </c>
      <c r="F243" s="1">
        <v>7.3598100000000003E-7</v>
      </c>
      <c r="Z243" s="10"/>
    </row>
    <row r="244" spans="1:29" x14ac:dyDescent="0.25">
      <c r="A244" t="s">
        <v>8</v>
      </c>
      <c r="B244">
        <v>34</v>
      </c>
      <c r="C244">
        <v>0.40937699999999999</v>
      </c>
      <c r="D244" s="1">
        <v>7.0010600000000004E-7</v>
      </c>
      <c r="E244" s="1">
        <v>6.7462199999999898E-7</v>
      </c>
      <c r="F244" s="1">
        <v>7.3543399999999997E-7</v>
      </c>
      <c r="Z244" s="10"/>
    </row>
    <row r="245" spans="1:29" x14ac:dyDescent="0.25">
      <c r="A245" t="s">
        <v>8</v>
      </c>
      <c r="B245">
        <v>35</v>
      </c>
      <c r="C245">
        <v>0.41421199999999903</v>
      </c>
      <c r="D245" s="1">
        <v>6.9933999999999996E-7</v>
      </c>
      <c r="E245" s="1">
        <v>6.7615299999999995E-7</v>
      </c>
      <c r="F245" s="1">
        <v>7.3269899999999996E-7</v>
      </c>
      <c r="Z245" s="10"/>
    </row>
    <row r="246" spans="1:29" x14ac:dyDescent="0.25">
      <c r="A246" t="s">
        <v>8</v>
      </c>
      <c r="B246">
        <v>36</v>
      </c>
      <c r="C246">
        <v>0.41421199999999903</v>
      </c>
      <c r="D246" s="1">
        <v>6.97481E-7</v>
      </c>
      <c r="E246" s="1">
        <v>6.7024699999999998E-7</v>
      </c>
      <c r="F246" s="1">
        <v>7.3204299999999996E-7</v>
      </c>
      <c r="Z246" s="10"/>
    </row>
    <row r="247" spans="1:29" x14ac:dyDescent="0.25">
      <c r="A247" t="s">
        <v>8</v>
      </c>
      <c r="B247">
        <v>37</v>
      </c>
      <c r="C247">
        <v>0.40937699999999999</v>
      </c>
      <c r="D247" s="1">
        <v>6.9704299999999998E-7</v>
      </c>
      <c r="E247" s="1">
        <v>6.6849699999999995E-7</v>
      </c>
      <c r="F247" s="1">
        <v>7.3127699999999999E-7</v>
      </c>
      <c r="Z247" s="10"/>
    </row>
    <row r="248" spans="1:29" x14ac:dyDescent="0.25">
      <c r="A248" t="s">
        <v>8</v>
      </c>
      <c r="B248">
        <v>38</v>
      </c>
      <c r="C248">
        <v>0.419047</v>
      </c>
      <c r="D248" s="1">
        <v>6.9758999999999898E-7</v>
      </c>
      <c r="E248" s="1">
        <v>6.6805899999999898E-7</v>
      </c>
      <c r="F248" s="1">
        <v>7.3084E-7</v>
      </c>
      <c r="Z248" s="10"/>
    </row>
    <row r="249" spans="1:29" x14ac:dyDescent="0.25">
      <c r="A249" t="s">
        <v>8</v>
      </c>
      <c r="B249">
        <v>39</v>
      </c>
      <c r="C249">
        <v>0.40937699999999999</v>
      </c>
      <c r="D249" s="1">
        <v>6.9704299999999998E-7</v>
      </c>
      <c r="E249" s="1">
        <v>6.7079300000000002E-7</v>
      </c>
      <c r="F249" s="1">
        <v>7.2952799999999999E-7</v>
      </c>
      <c r="Z249" s="10"/>
    </row>
    <row r="250" spans="1:29" x14ac:dyDescent="0.25">
      <c r="A250" t="s">
        <v>8</v>
      </c>
      <c r="B250">
        <v>40</v>
      </c>
      <c r="C250">
        <v>0.40937699999999999</v>
      </c>
      <c r="D250" s="1">
        <v>6.9387099999999998E-7</v>
      </c>
      <c r="E250" s="1">
        <v>6.68606E-7</v>
      </c>
      <c r="F250" s="1">
        <v>7.3116799999999899E-7</v>
      </c>
      <c r="Z250" s="10"/>
    </row>
    <row r="251" spans="1:29" x14ac:dyDescent="0.25">
      <c r="A251" t="s">
        <v>8</v>
      </c>
      <c r="B251">
        <v>41</v>
      </c>
      <c r="C251">
        <v>0.25948699999999902</v>
      </c>
      <c r="D251" s="1">
        <v>3.3599799999999999E-7</v>
      </c>
      <c r="E251" s="1">
        <v>3.8324799999999999E-7</v>
      </c>
      <c r="F251" s="1">
        <v>4.2393499999999999E-7</v>
      </c>
      <c r="G251" s="12"/>
      <c r="H251" s="12"/>
      <c r="I251" s="13"/>
      <c r="J251" s="13"/>
      <c r="K251" s="13"/>
      <c r="L251" s="13"/>
      <c r="M251" s="13"/>
      <c r="N251" s="13"/>
      <c r="O251" s="12"/>
      <c r="P251" s="12"/>
      <c r="Q251" s="12"/>
      <c r="R251" s="12"/>
      <c r="S251" s="12"/>
      <c r="T251" s="12"/>
      <c r="U251" s="12"/>
      <c r="V251" s="12"/>
      <c r="W251" s="12"/>
      <c r="X251" s="12"/>
      <c r="Y251" s="12"/>
      <c r="Z251" s="14"/>
    </row>
    <row r="252" spans="1:29" x14ac:dyDescent="0.25">
      <c r="A252" t="s">
        <v>9</v>
      </c>
      <c r="B252">
        <v>1</v>
      </c>
      <c r="C252">
        <v>0.375531</v>
      </c>
      <c r="D252" s="1">
        <v>3.2899850000000001E-6</v>
      </c>
      <c r="E252" s="1">
        <v>4.703978E-6</v>
      </c>
      <c r="F252" s="1">
        <v>3.695983E-6</v>
      </c>
      <c r="G252" s="6" t="str">
        <f t="shared" ref="G252" si="129">A252</f>
        <v>A4</v>
      </c>
      <c r="H252" s="6">
        <v>300</v>
      </c>
      <c r="I252" s="7">
        <f t="shared" ref="I252" si="130">AVERAGE(D254:D261)</f>
        <v>3.2740162499999985E-6</v>
      </c>
      <c r="J252" s="7">
        <f>AVERAGE(E254:E261)</f>
        <v>3.2781723749999988E-6</v>
      </c>
      <c r="K252" s="7">
        <f>AVERAGE(F254:F261)</f>
        <v>3.2110162499999989E-6</v>
      </c>
      <c r="L252" s="7">
        <f t="shared" ref="L252" si="131">_xlfn.STDEV.P(D254:D261)</f>
        <v>1.761854380865548E-8</v>
      </c>
      <c r="M252" s="7">
        <f t="shared" ref="M252" si="132">_xlfn.STDEV.P(E254:E261)</f>
        <v>9.8606204879482053E-8</v>
      </c>
      <c r="N252" s="7">
        <f t="shared" ref="N252" si="133">_xlfn.STDEV.P(F254:F261)</f>
        <v>3.3655524597567888E-8</v>
      </c>
      <c r="O252" s="6">
        <f>SLOPE(D254:D261,$B$6:$B$13)</f>
        <v>-7.6458333333334506E-9</v>
      </c>
      <c r="P252" s="6">
        <f>SLOPE(E254:E261,$B$6:$B$13)</f>
        <v>-1.9208250000000363E-8</v>
      </c>
      <c r="Q252" s="6">
        <f>SLOPE(F254:F261,$B$6:$B$13)</f>
        <v>-1.4604166666666563E-8</v>
      </c>
      <c r="R252" s="6">
        <f>INTERCEPT(D254:D261,$B$6:$B$13)</f>
        <v>3.308422499999999E-6</v>
      </c>
      <c r="S252" s="6">
        <f>INTERCEPT(E254:E261,$B$6:$B$13)</f>
        <v>3.3646095000000005E-6</v>
      </c>
      <c r="T252" s="6">
        <f>INTERCEPT(F254:F261,$B$6:$B$13)</f>
        <v>3.2767349999999985E-6</v>
      </c>
      <c r="U252" s="6">
        <f>SLOPE(I252:I256,$B$6:$B$10)</f>
        <v>-7.0068456249999945E-7</v>
      </c>
      <c r="V252" s="6">
        <f>SLOPE(J252:J256,$B$6:$B$10)</f>
        <v>-6.6657891249999979E-7</v>
      </c>
      <c r="W252" s="6">
        <f t="shared" ref="W252" si="134">SLOPE(K252:K256,$B$6:$B$10)</f>
        <v>-6.6179513749999974E-7</v>
      </c>
      <c r="X252" s="6">
        <f>INTERCEPT(I252:I256,$B$6:$B$10)</f>
        <v>3.5378369374999975E-6</v>
      </c>
      <c r="Y252" s="6">
        <f>INTERCEPT(J252:J256,$B$6:$B$10)</f>
        <v>3.4540316624999991E-6</v>
      </c>
      <c r="Z252" s="8">
        <f t="shared" ref="Z252" si="135">INTERCEPT(K252:K256,$B$6:$B$10)</f>
        <v>3.4265089124999988E-6</v>
      </c>
      <c r="AA252">
        <f>RSQ(I252:I256,$D$6:$D$10)</f>
        <v>0.97400581778125828</v>
      </c>
      <c r="AB252">
        <f>RSQ(J252:J256,$D$6:$D$10)</f>
        <v>0.98751587553147158</v>
      </c>
      <c r="AC252">
        <f t="shared" ref="AC252" si="136">RSQ(K252:K256,$D$6:$D$10)</f>
        <v>0.98097254083365926</v>
      </c>
    </row>
    <row r="253" spans="1:29" x14ac:dyDescent="0.25">
      <c r="A253" t="s">
        <v>9</v>
      </c>
      <c r="B253">
        <v>2</v>
      </c>
      <c r="C253">
        <v>0.38036599999999998</v>
      </c>
      <c r="D253" s="1">
        <v>3.3214850000000001E-6</v>
      </c>
      <c r="E253" s="1">
        <v>4.3119799999999998E-6</v>
      </c>
      <c r="F253" s="1">
        <v>3.2654850000000001E-6</v>
      </c>
      <c r="G253" t="str">
        <f t="shared" ref="G253" si="137">A262</f>
        <v>A4</v>
      </c>
      <c r="H253">
        <v>150</v>
      </c>
      <c r="I253" s="1">
        <f t="shared" ref="I253" si="138">AVERAGE(D264:D271)</f>
        <v>1.8090534999999975E-6</v>
      </c>
      <c r="J253" s="1">
        <f>AVERAGE(E264:E271)</f>
        <v>1.786522875E-6</v>
      </c>
      <c r="K253" s="1">
        <f>AVERAGE(F264:F271)</f>
        <v>1.7648669999999989E-6</v>
      </c>
      <c r="L253" s="1">
        <f t="shared" ref="L253" si="139">_xlfn.STDEV.P(D264:D271)</f>
        <v>5.8205589293457812E-9</v>
      </c>
      <c r="M253" s="1">
        <f t="shared" ref="M253" si="140">_xlfn.STDEV.P(E264:E271)</f>
        <v>2.228544193210838E-8</v>
      </c>
      <c r="N253" s="1">
        <f t="shared" ref="N253" si="141">_xlfn.STDEV.P(F264:F271)</f>
        <v>9.9284550031723228E-9</v>
      </c>
      <c r="O253">
        <f>SLOPE(D264:D271,$B$6:$B$13)</f>
        <v>-2.4999999999997643E-9</v>
      </c>
      <c r="P253">
        <f>SLOPE(E264:E271,$B$6:$B$13)</f>
        <v>-9.6873928571428515E-9</v>
      </c>
      <c r="Q253">
        <f>SLOPE(F264:F271,$B$6:$B$13)</f>
        <v>-4.2708333333336909E-9</v>
      </c>
      <c r="R253">
        <f>INTERCEPT(D264:D271,$B$6:$B$13)</f>
        <v>1.8203034999999964E-6</v>
      </c>
      <c r="S253">
        <f>INTERCEPT(E264:E271,$B$6:$B$13)</f>
        <v>1.8301161428571429E-6</v>
      </c>
      <c r="T253">
        <f>INTERCEPT(F264:F271,$B$6:$B$13)</f>
        <v>1.7840857500000006E-6</v>
      </c>
      <c r="Z253" s="10"/>
    </row>
    <row r="254" spans="1:29" x14ac:dyDescent="0.25">
      <c r="A254" t="s">
        <v>9</v>
      </c>
      <c r="B254">
        <v>3</v>
      </c>
      <c r="C254">
        <v>0.38036599999999998</v>
      </c>
      <c r="D254" s="1">
        <v>3.3039849999999998E-6</v>
      </c>
      <c r="E254" s="1">
        <v>3.5279839999999999E-6</v>
      </c>
      <c r="F254" s="1">
        <v>3.2654850000000001E-6</v>
      </c>
      <c r="G254" t="str">
        <f t="shared" ref="G254" si="142">A272</f>
        <v>A4</v>
      </c>
      <c r="H254">
        <v>75</v>
      </c>
      <c r="I254" s="1">
        <f t="shared" ref="I254" si="143">AVERAGE(D274:D281)</f>
        <v>1.0676041249999989E-6</v>
      </c>
      <c r="J254" s="1">
        <f>AVERAGE(E274:E281)</f>
        <v>1.0336978749999987E-6</v>
      </c>
      <c r="K254" s="1">
        <f>AVERAGE(F274:F281)</f>
        <v>1.0750961249999999E-6</v>
      </c>
      <c r="L254" s="1">
        <f t="shared" ref="L254" si="144">_xlfn.STDEV.P(D274:D281)</f>
        <v>3.1375644390770819E-9</v>
      </c>
      <c r="M254" s="1">
        <f t="shared" ref="M254" si="145">_xlfn.STDEV.P(E274:E281)</f>
        <v>1.6445282320757467E-8</v>
      </c>
      <c r="N254" s="1">
        <f t="shared" ref="N254" si="146">_xlfn.STDEV.P(F274:F281)</f>
        <v>4.4828209990333976E-9</v>
      </c>
      <c r="O254">
        <f>SLOPE(D274:D281,$B$6:$B$13)</f>
        <v>-1.3228452380944084E-9</v>
      </c>
      <c r="P254">
        <f>SLOPE(E274:E281,$B$6:$B$13)</f>
        <v>-7.0729404761910668E-9</v>
      </c>
      <c r="Q254">
        <f>SLOPE(F274:F281,$B$6:$B$13)</f>
        <v>-1.9010833333333219E-9</v>
      </c>
      <c r="R254">
        <f>INTERCEPT(D274:D281,$B$6:$B$13)</f>
        <v>1.0735569285714237E-6</v>
      </c>
      <c r="S254">
        <f>INTERCEPT(E274:E281,$B$6:$B$13)</f>
        <v>1.0655261071428584E-6</v>
      </c>
      <c r="T254">
        <f>INTERCEPT(F274:F281,$B$6:$B$13)</f>
        <v>1.0836509999999998E-6</v>
      </c>
      <c r="Z254" s="10"/>
    </row>
    <row r="255" spans="1:29" x14ac:dyDescent="0.25">
      <c r="A255" t="s">
        <v>9</v>
      </c>
      <c r="B255">
        <v>4</v>
      </c>
      <c r="C255">
        <v>0.38520099999999902</v>
      </c>
      <c r="D255" s="1">
        <v>3.2934850000000001E-6</v>
      </c>
      <c r="E255" s="1">
        <v>3.1744850000000001E-6</v>
      </c>
      <c r="F255" s="1">
        <v>3.2514849999999999E-6</v>
      </c>
      <c r="G255" t="str">
        <f t="shared" ref="G255" si="147">A282</f>
        <v>A4</v>
      </c>
      <c r="H255">
        <v>37.5</v>
      </c>
      <c r="I255" s="1">
        <f t="shared" ref="I255" si="148">AVERAGE(D284:D291)</f>
        <v>7.0624437499999994E-7</v>
      </c>
      <c r="J255" s="1">
        <f>AVERAGE(E284:E291)</f>
        <v>6.6908449999999976E-7</v>
      </c>
      <c r="K255" s="1">
        <f>AVERAGE(F284:F291)</f>
        <v>7.4032812499999988E-7</v>
      </c>
      <c r="L255" s="1">
        <f t="shared" ref="L255" si="149">_xlfn.STDEV.P(D284:D291)</f>
        <v>1.32208764247117E-9</v>
      </c>
      <c r="M255" s="1">
        <f t="shared" ref="M255" si="150">_xlfn.STDEV.P(E284:E291)</f>
        <v>7.9842893234153194E-9</v>
      </c>
      <c r="N255" s="1">
        <f t="shared" ref="N255" si="151">_xlfn.STDEV.P(F284:F291)</f>
        <v>2.9388548551052495E-9</v>
      </c>
      <c r="O255">
        <f>SLOPE(D284:D291,$B$6:$B$13)</f>
        <v>-5.6120238095237609E-10</v>
      </c>
      <c r="P255">
        <f>SLOPE(E284:E291,$B$6:$B$13)</f>
        <v>-3.4803571428572541E-9</v>
      </c>
      <c r="Q255">
        <f>SLOPE(F284:F291,$B$6:$B$13)</f>
        <v>-1.2031547619048218E-9</v>
      </c>
      <c r="R255">
        <f>INTERCEPT(D284:D291,$B$6:$B$13)</f>
        <v>7.087697857142856E-7</v>
      </c>
      <c r="S255">
        <f>INTERCEPT(E284:E291,$B$6:$B$13)</f>
        <v>6.8474610714285745E-7</v>
      </c>
      <c r="T255">
        <f>INTERCEPT(F284:F291,$B$6:$B$13)</f>
        <v>7.4574232142857157E-7</v>
      </c>
      <c r="Z255" s="10"/>
    </row>
    <row r="256" spans="1:29" x14ac:dyDescent="0.25">
      <c r="A256" t="s">
        <v>9</v>
      </c>
      <c r="B256">
        <v>5</v>
      </c>
      <c r="C256">
        <v>0.38520099999999902</v>
      </c>
      <c r="D256" s="1">
        <v>3.282985E-6</v>
      </c>
      <c r="E256" s="1">
        <v>3.2514849999999999E-6</v>
      </c>
      <c r="F256" s="1">
        <v>3.230485E-6</v>
      </c>
      <c r="G256" t="str">
        <f t="shared" ref="G256" si="152">A292</f>
        <v>A4</v>
      </c>
      <c r="H256">
        <v>0</v>
      </c>
      <c r="I256" s="1">
        <f t="shared" ref="I256" si="153">D292</f>
        <v>3.21998E-7</v>
      </c>
      <c r="J256" s="1">
        <f>E292</f>
        <v>5.0399699999999998E-7</v>
      </c>
      <c r="K256" s="1">
        <f>F292</f>
        <v>4.1431000000000001E-7</v>
      </c>
      <c r="L256" s="1"/>
      <c r="M256" s="1"/>
      <c r="N256" s="1"/>
      <c r="Z256" s="10"/>
    </row>
    <row r="257" spans="1:26" x14ac:dyDescent="0.25">
      <c r="A257" t="s">
        <v>9</v>
      </c>
      <c r="B257">
        <v>6</v>
      </c>
      <c r="C257">
        <v>0.39003599999999999</v>
      </c>
      <c r="D257" s="1">
        <v>3.2759849999999999E-6</v>
      </c>
      <c r="E257" s="1">
        <v>3.2514849999999999E-6</v>
      </c>
      <c r="F257" s="1">
        <v>3.21298499999999E-6</v>
      </c>
      <c r="Z257" s="10"/>
    </row>
    <row r="258" spans="1:26" x14ac:dyDescent="0.25">
      <c r="A258" t="s">
        <v>9</v>
      </c>
      <c r="B258">
        <v>7</v>
      </c>
      <c r="C258">
        <v>0.39003599999999999</v>
      </c>
      <c r="D258" s="1">
        <v>3.26898499999999E-6</v>
      </c>
      <c r="E258" s="1">
        <v>3.2724849999999998E-6</v>
      </c>
      <c r="F258" s="1">
        <v>3.198985E-6</v>
      </c>
      <c r="Z258" s="10"/>
    </row>
    <row r="259" spans="1:26" x14ac:dyDescent="0.25">
      <c r="A259" t="s">
        <v>9</v>
      </c>
      <c r="B259">
        <v>8</v>
      </c>
      <c r="C259">
        <v>0.39487099999999897</v>
      </c>
      <c r="D259" s="1">
        <v>3.2619850000000001E-6</v>
      </c>
      <c r="E259" s="1">
        <v>3.26898499999999E-6</v>
      </c>
      <c r="F259" s="1">
        <v>3.1884849999999998E-6</v>
      </c>
      <c r="Z259" s="10"/>
    </row>
    <row r="260" spans="1:26" x14ac:dyDescent="0.25">
      <c r="A260" t="s">
        <v>9</v>
      </c>
      <c r="B260">
        <v>9</v>
      </c>
      <c r="C260">
        <v>0.39487099999999897</v>
      </c>
      <c r="D260" s="1">
        <v>3.254985E-6</v>
      </c>
      <c r="E260" s="1">
        <v>3.2339850000000001E-6</v>
      </c>
      <c r="F260" s="1">
        <v>3.1762350000000001E-6</v>
      </c>
      <c r="Z260" s="10"/>
    </row>
    <row r="261" spans="1:26" x14ac:dyDescent="0.25">
      <c r="A261" t="s">
        <v>9</v>
      </c>
      <c r="B261">
        <v>10</v>
      </c>
      <c r="C261">
        <v>0.39487099999999897</v>
      </c>
      <c r="D261" s="1">
        <v>3.2497349999999999E-6</v>
      </c>
      <c r="E261" s="1">
        <v>3.2444849999999998E-6</v>
      </c>
      <c r="F261" s="1">
        <v>3.1639849999999999E-6</v>
      </c>
      <c r="Z261" s="10"/>
    </row>
    <row r="262" spans="1:26" x14ac:dyDescent="0.25">
      <c r="A262" t="s">
        <v>9</v>
      </c>
      <c r="B262">
        <v>11</v>
      </c>
      <c r="C262">
        <v>0.39970600000000001</v>
      </c>
      <c r="D262" s="1">
        <v>1.8348659999999999E-6</v>
      </c>
      <c r="E262" s="1">
        <v>1.8322409999999899E-6</v>
      </c>
      <c r="F262" s="1">
        <v>1.8042409999999899E-6</v>
      </c>
      <c r="I262" s="1"/>
      <c r="J262" s="1"/>
      <c r="K262" s="1"/>
      <c r="L262" s="1"/>
      <c r="M262" s="1"/>
      <c r="N262" s="1"/>
      <c r="Z262" s="10"/>
    </row>
    <row r="263" spans="1:26" x14ac:dyDescent="0.25">
      <c r="A263" t="s">
        <v>9</v>
      </c>
      <c r="B263">
        <v>12</v>
      </c>
      <c r="C263">
        <v>0.40454199999999901</v>
      </c>
      <c r="D263" s="1">
        <v>1.8217409999999999E-6</v>
      </c>
      <c r="E263" s="1">
        <v>1.8304910000000001E-6</v>
      </c>
      <c r="F263" s="1">
        <v>1.7867419999999899E-6</v>
      </c>
      <c r="Z263" s="10"/>
    </row>
    <row r="264" spans="1:26" x14ac:dyDescent="0.25">
      <c r="A264" t="s">
        <v>9</v>
      </c>
      <c r="B264">
        <v>13</v>
      </c>
      <c r="C264">
        <v>0.40454199999999901</v>
      </c>
      <c r="D264" s="1">
        <v>1.8191159999999899E-6</v>
      </c>
      <c r="E264" s="1">
        <v>1.823491E-6</v>
      </c>
      <c r="F264" s="1">
        <v>1.782367E-6</v>
      </c>
      <c r="Z264" s="10"/>
    </row>
    <row r="265" spans="1:26" x14ac:dyDescent="0.25">
      <c r="A265" t="s">
        <v>9</v>
      </c>
      <c r="B265">
        <v>14</v>
      </c>
      <c r="C265">
        <v>0.40454199999999901</v>
      </c>
      <c r="D265" s="1">
        <v>1.815616E-6</v>
      </c>
      <c r="E265" s="1">
        <v>1.811242E-6</v>
      </c>
      <c r="F265" s="1">
        <v>1.7753669999999999E-6</v>
      </c>
      <c r="Z265" s="10"/>
    </row>
    <row r="266" spans="1:26" x14ac:dyDescent="0.25">
      <c r="A266" t="s">
        <v>9</v>
      </c>
      <c r="B266">
        <v>15</v>
      </c>
      <c r="C266">
        <v>0.40454199999999901</v>
      </c>
      <c r="D266" s="1">
        <v>1.811241E-6</v>
      </c>
      <c r="E266" s="1">
        <v>1.798991E-6</v>
      </c>
      <c r="F266" s="1">
        <v>1.769242E-6</v>
      </c>
      <c r="Z266" s="10"/>
    </row>
    <row r="267" spans="1:26" x14ac:dyDescent="0.25">
      <c r="A267" t="s">
        <v>9</v>
      </c>
      <c r="B267">
        <v>16</v>
      </c>
      <c r="C267">
        <v>0.40454199999999901</v>
      </c>
      <c r="D267" s="1">
        <v>1.809491E-6</v>
      </c>
      <c r="E267" s="1">
        <v>1.7902419999999999E-6</v>
      </c>
      <c r="F267" s="1">
        <v>1.765742E-6</v>
      </c>
      <c r="Z267" s="10"/>
    </row>
    <row r="268" spans="1:26" x14ac:dyDescent="0.25">
      <c r="A268" t="s">
        <v>9</v>
      </c>
      <c r="B268">
        <v>17</v>
      </c>
      <c r="C268">
        <v>0.40454199999999901</v>
      </c>
      <c r="D268" s="1">
        <v>1.8068659999999999E-6</v>
      </c>
      <c r="E268" s="1">
        <v>1.7788659999999999E-6</v>
      </c>
      <c r="F268" s="1">
        <v>1.7631169999999999E-6</v>
      </c>
      <c r="Z268" s="10"/>
    </row>
    <row r="269" spans="1:26" x14ac:dyDescent="0.25">
      <c r="A269" t="s">
        <v>9</v>
      </c>
      <c r="B269">
        <v>18</v>
      </c>
      <c r="C269">
        <v>0.40454199999999901</v>
      </c>
      <c r="D269" s="1">
        <v>1.8059909999999999E-6</v>
      </c>
      <c r="E269" s="1">
        <v>1.7709920000000001E-6</v>
      </c>
      <c r="F269" s="1">
        <v>1.7578669999999899E-6</v>
      </c>
      <c r="Z269" s="10"/>
    </row>
    <row r="270" spans="1:26" x14ac:dyDescent="0.25">
      <c r="A270" t="s">
        <v>9</v>
      </c>
      <c r="B270">
        <v>19</v>
      </c>
      <c r="C270">
        <v>0.40454199999999901</v>
      </c>
      <c r="D270" s="1">
        <v>1.8042409999999899E-6</v>
      </c>
      <c r="E270" s="1">
        <v>1.7631169999999999E-6</v>
      </c>
      <c r="F270" s="1">
        <v>1.752617E-6</v>
      </c>
      <c r="Z270" s="10"/>
    </row>
    <row r="271" spans="1:26" x14ac:dyDescent="0.25">
      <c r="A271" t="s">
        <v>9</v>
      </c>
      <c r="B271">
        <v>20</v>
      </c>
      <c r="C271">
        <v>0.40937699999999999</v>
      </c>
      <c r="D271" s="1">
        <v>1.799866E-6</v>
      </c>
      <c r="E271" s="1">
        <v>1.755242E-6</v>
      </c>
      <c r="F271" s="1">
        <v>1.752617E-6</v>
      </c>
      <c r="Z271" s="10"/>
    </row>
    <row r="272" spans="1:26" x14ac:dyDescent="0.25">
      <c r="A272" t="s">
        <v>9</v>
      </c>
      <c r="B272">
        <v>21</v>
      </c>
      <c r="C272">
        <v>0.41421199999999903</v>
      </c>
      <c r="D272" s="1">
        <v>1.0924319999999999E-6</v>
      </c>
      <c r="E272" s="1">
        <v>1.065745E-6</v>
      </c>
      <c r="F272" s="1">
        <v>1.1033699999999999E-6</v>
      </c>
      <c r="I272" s="1"/>
      <c r="J272" s="1"/>
      <c r="K272" s="1"/>
      <c r="L272" s="1"/>
      <c r="M272" s="1"/>
      <c r="N272" s="1"/>
      <c r="Z272" s="10"/>
    </row>
    <row r="273" spans="1:26" x14ac:dyDescent="0.25">
      <c r="A273" t="s">
        <v>9</v>
      </c>
      <c r="B273">
        <v>22</v>
      </c>
      <c r="C273">
        <v>0.41421199999999903</v>
      </c>
      <c r="D273" s="1">
        <v>1.077995E-6</v>
      </c>
      <c r="E273" s="1">
        <v>1.0565570000000001E-6</v>
      </c>
      <c r="F273" s="1">
        <v>1.0880569999999899E-6</v>
      </c>
      <c r="Z273" s="10"/>
    </row>
    <row r="274" spans="1:26" x14ac:dyDescent="0.25">
      <c r="A274" t="s">
        <v>9</v>
      </c>
      <c r="B274">
        <v>23</v>
      </c>
      <c r="C274">
        <v>0.41421199999999903</v>
      </c>
      <c r="D274" s="1">
        <v>1.0731819999999899E-6</v>
      </c>
      <c r="E274" s="1">
        <v>1.063995E-6</v>
      </c>
      <c r="F274" s="1">
        <v>1.083245E-6</v>
      </c>
      <c r="Z274" s="10"/>
    </row>
    <row r="275" spans="1:26" x14ac:dyDescent="0.25">
      <c r="A275" t="s">
        <v>9</v>
      </c>
      <c r="B275">
        <v>24</v>
      </c>
      <c r="C275">
        <v>0.40937699999999999</v>
      </c>
      <c r="D275" s="1">
        <v>1.0714320000000001E-6</v>
      </c>
      <c r="E275" s="1">
        <v>1.049557E-6</v>
      </c>
      <c r="F275" s="1">
        <v>1.079307E-6</v>
      </c>
      <c r="Z275" s="10"/>
    </row>
    <row r="276" spans="1:26" x14ac:dyDescent="0.25">
      <c r="A276" t="s">
        <v>9</v>
      </c>
      <c r="B276">
        <v>25</v>
      </c>
      <c r="C276">
        <v>0.40937699999999999</v>
      </c>
      <c r="D276" s="1">
        <v>1.068807E-6</v>
      </c>
      <c r="E276" s="1">
        <v>1.04037E-6</v>
      </c>
      <c r="F276" s="1">
        <v>1.078432E-6</v>
      </c>
      <c r="Z276" s="10"/>
    </row>
    <row r="277" spans="1:26" x14ac:dyDescent="0.25">
      <c r="A277" t="s">
        <v>9</v>
      </c>
      <c r="B277">
        <v>26</v>
      </c>
      <c r="C277">
        <v>0.40937699999999999</v>
      </c>
      <c r="D277" s="1">
        <v>1.067495E-6</v>
      </c>
      <c r="E277" s="1">
        <v>1.03687E-6</v>
      </c>
      <c r="F277" s="1">
        <v>1.0749319999999999E-6</v>
      </c>
      <c r="Z277" s="10"/>
    </row>
    <row r="278" spans="1:26" x14ac:dyDescent="0.25">
      <c r="A278" t="s">
        <v>9</v>
      </c>
      <c r="B278">
        <v>27</v>
      </c>
      <c r="C278">
        <v>0.41421199999999903</v>
      </c>
      <c r="D278" s="1">
        <v>1.065745E-6</v>
      </c>
      <c r="E278" s="1">
        <v>1.0276820000000001E-6</v>
      </c>
      <c r="F278" s="1">
        <v>1.0723070000000001E-6</v>
      </c>
      <c r="Z278" s="10"/>
    </row>
    <row r="279" spans="1:26" x14ac:dyDescent="0.25">
      <c r="A279" t="s">
        <v>9</v>
      </c>
      <c r="B279">
        <v>28</v>
      </c>
      <c r="C279">
        <v>0.41421199999999903</v>
      </c>
      <c r="D279" s="1">
        <v>1.066182E-6</v>
      </c>
      <c r="E279" s="1">
        <v>1.023307E-6</v>
      </c>
      <c r="F279" s="1">
        <v>1.0723070000000001E-6</v>
      </c>
      <c r="Z279" s="10"/>
    </row>
    <row r="280" spans="1:26" x14ac:dyDescent="0.25">
      <c r="A280" t="s">
        <v>9</v>
      </c>
      <c r="B280">
        <v>29</v>
      </c>
      <c r="C280">
        <v>0.40937699999999999</v>
      </c>
      <c r="D280" s="1">
        <v>1.063995E-6</v>
      </c>
      <c r="E280" s="1">
        <v>1.0163069999999899E-6</v>
      </c>
      <c r="F280" s="1">
        <v>1.070557E-6</v>
      </c>
      <c r="Z280" s="10"/>
    </row>
    <row r="281" spans="1:26" x14ac:dyDescent="0.25">
      <c r="A281" t="s">
        <v>9</v>
      </c>
      <c r="B281">
        <v>30</v>
      </c>
      <c r="C281">
        <v>0.419047</v>
      </c>
      <c r="D281" s="1">
        <v>1.063995E-6</v>
      </c>
      <c r="E281" s="1">
        <v>1.011495E-6</v>
      </c>
      <c r="F281" s="1">
        <v>1.069682E-6</v>
      </c>
      <c r="Z281" s="10"/>
    </row>
    <row r="282" spans="1:26" x14ac:dyDescent="0.25">
      <c r="A282" t="s">
        <v>9</v>
      </c>
      <c r="B282">
        <v>31</v>
      </c>
      <c r="C282">
        <v>0.419047</v>
      </c>
      <c r="D282" s="1">
        <v>7.2668399999999899E-7</v>
      </c>
      <c r="E282" s="1">
        <v>7.0098099999999899E-7</v>
      </c>
      <c r="F282" s="1">
        <v>7.6704299999999899E-7</v>
      </c>
      <c r="I282" s="1"/>
      <c r="J282" s="1"/>
      <c r="K282" s="1"/>
      <c r="L282" s="1"/>
      <c r="M282" s="1"/>
      <c r="N282" s="1"/>
      <c r="Z282" s="10"/>
    </row>
    <row r="283" spans="1:26" x14ac:dyDescent="0.25">
      <c r="A283" t="s">
        <v>9</v>
      </c>
      <c r="B283">
        <v>32</v>
      </c>
      <c r="C283">
        <v>0.42388199999999998</v>
      </c>
      <c r="D283" s="1">
        <v>7.1333999999999995E-7</v>
      </c>
      <c r="E283" s="1">
        <v>6.8938699999999998E-7</v>
      </c>
      <c r="F283" s="1">
        <v>7.49543E-7</v>
      </c>
      <c r="Z283" s="10"/>
    </row>
    <row r="284" spans="1:26" x14ac:dyDescent="0.25">
      <c r="A284" t="s">
        <v>9</v>
      </c>
      <c r="B284">
        <v>33</v>
      </c>
      <c r="C284">
        <v>0.419047</v>
      </c>
      <c r="D284" s="1">
        <v>7.08528E-7</v>
      </c>
      <c r="E284" s="1">
        <v>6.8129299999999996E-7</v>
      </c>
      <c r="F284" s="1">
        <v>7.4626199999999996E-7</v>
      </c>
      <c r="Z284" s="10"/>
    </row>
    <row r="285" spans="1:26" x14ac:dyDescent="0.25">
      <c r="A285" t="s">
        <v>9</v>
      </c>
      <c r="B285">
        <v>34</v>
      </c>
      <c r="C285">
        <v>0.42388199999999998</v>
      </c>
      <c r="D285" s="1">
        <v>7.0721499999999997E-7</v>
      </c>
      <c r="E285" s="1">
        <v>6.7812099999999996E-7</v>
      </c>
      <c r="F285" s="1">
        <v>7.4341800000000002E-7</v>
      </c>
      <c r="Z285" s="10"/>
    </row>
    <row r="286" spans="1:26" x14ac:dyDescent="0.25">
      <c r="A286" t="s">
        <v>9</v>
      </c>
      <c r="B286">
        <v>35</v>
      </c>
      <c r="C286">
        <v>0.419047</v>
      </c>
      <c r="D286" s="1">
        <v>7.0699599999999996E-7</v>
      </c>
      <c r="E286" s="1">
        <v>6.7385599999999997E-7</v>
      </c>
      <c r="F286" s="1">
        <v>7.4013699999999998E-7</v>
      </c>
      <c r="Z286" s="10"/>
    </row>
    <row r="287" spans="1:26" x14ac:dyDescent="0.25">
      <c r="A287" t="s">
        <v>9</v>
      </c>
      <c r="B287">
        <v>36</v>
      </c>
      <c r="C287">
        <v>0.419047</v>
      </c>
      <c r="D287" s="1">
        <v>7.0666800000000001E-7</v>
      </c>
      <c r="E287" s="1">
        <v>6.7090299999999998E-7</v>
      </c>
      <c r="F287" s="1">
        <v>7.4002700000000001E-7</v>
      </c>
      <c r="Z287" s="10"/>
    </row>
    <row r="288" spans="1:26" x14ac:dyDescent="0.25">
      <c r="A288" t="s">
        <v>9</v>
      </c>
      <c r="B288">
        <v>37</v>
      </c>
      <c r="C288">
        <v>0.42388199999999998</v>
      </c>
      <c r="D288" s="1">
        <v>7.0568399999999995E-7</v>
      </c>
      <c r="E288" s="1">
        <v>6.6707499999999998E-7</v>
      </c>
      <c r="F288" s="1">
        <v>7.4002700000000001E-7</v>
      </c>
      <c r="Z288" s="10"/>
    </row>
    <row r="289" spans="1:29" x14ac:dyDescent="0.25">
      <c r="A289" t="s">
        <v>9</v>
      </c>
      <c r="B289">
        <v>38</v>
      </c>
      <c r="C289">
        <v>0.419047</v>
      </c>
      <c r="D289" s="1">
        <v>7.05793E-7</v>
      </c>
      <c r="E289" s="1">
        <v>6.6444999999999899E-7</v>
      </c>
      <c r="F289" s="1">
        <v>7.38496E-7</v>
      </c>
      <c r="Z289" s="10"/>
    </row>
    <row r="290" spans="1:29" x14ac:dyDescent="0.25">
      <c r="A290" t="s">
        <v>9</v>
      </c>
      <c r="B290">
        <v>39</v>
      </c>
      <c r="C290">
        <v>0.419047</v>
      </c>
      <c r="D290" s="1">
        <v>7.05137E-7</v>
      </c>
      <c r="E290" s="1">
        <v>6.5974700000000004E-7</v>
      </c>
      <c r="F290" s="1">
        <v>7.3751199999999899E-7</v>
      </c>
      <c r="Z290" s="10"/>
    </row>
    <row r="291" spans="1:29" x14ac:dyDescent="0.25">
      <c r="A291" t="s">
        <v>9</v>
      </c>
      <c r="B291">
        <v>40</v>
      </c>
      <c r="C291">
        <v>0.42388199999999998</v>
      </c>
      <c r="D291" s="1">
        <v>7.0393400000000004E-7</v>
      </c>
      <c r="E291" s="1">
        <v>6.5723099999999898E-7</v>
      </c>
      <c r="F291" s="1">
        <v>7.3674599999999997E-7</v>
      </c>
      <c r="Z291" s="10"/>
    </row>
    <row r="292" spans="1:29" x14ac:dyDescent="0.25">
      <c r="A292" t="s">
        <v>9</v>
      </c>
      <c r="B292">
        <v>41</v>
      </c>
      <c r="C292">
        <v>0.27882699999999999</v>
      </c>
      <c r="D292" s="1">
        <v>3.21998E-7</v>
      </c>
      <c r="E292" s="1">
        <v>5.0399699999999998E-7</v>
      </c>
      <c r="F292" s="1">
        <v>4.1431000000000001E-7</v>
      </c>
      <c r="G292" s="12"/>
      <c r="H292" s="12"/>
      <c r="I292" s="13"/>
      <c r="J292" s="13"/>
      <c r="K292" s="13"/>
      <c r="L292" s="13"/>
      <c r="M292" s="13"/>
      <c r="N292" s="13"/>
      <c r="O292" s="12"/>
      <c r="P292" s="12"/>
      <c r="Q292" s="12"/>
      <c r="R292" s="12"/>
      <c r="S292" s="12"/>
      <c r="T292" s="12"/>
      <c r="U292" s="12"/>
      <c r="V292" s="12"/>
      <c r="W292" s="12"/>
      <c r="X292" s="12"/>
      <c r="Y292" s="12"/>
      <c r="Z292" s="14"/>
    </row>
    <row r="293" spans="1:29" x14ac:dyDescent="0.25">
      <c r="A293" t="s">
        <v>10</v>
      </c>
      <c r="B293">
        <v>1</v>
      </c>
      <c r="C293">
        <v>0.38520099999999902</v>
      </c>
      <c r="D293" s="1">
        <v>3.2724849999999998E-6</v>
      </c>
      <c r="E293" s="1">
        <v>3.0904859999999999E-6</v>
      </c>
      <c r="F293" s="1">
        <v>4.815978E-6</v>
      </c>
      <c r="G293" s="6" t="str">
        <f t="shared" ref="G293" si="154">A293</f>
        <v>A5</v>
      </c>
      <c r="H293" s="6">
        <v>300</v>
      </c>
      <c r="I293" s="7">
        <f t="shared" ref="I293" si="155">AVERAGE(D295:D302)</f>
        <v>3.2322349999999975E-6</v>
      </c>
      <c r="J293" s="7">
        <f>AVERAGE(E295:E302)</f>
        <v>3.2882349999999975E-6</v>
      </c>
      <c r="K293" s="7">
        <f>AVERAGE(F295:F302)</f>
        <v>3.2315787499999999E-6</v>
      </c>
      <c r="L293" s="7">
        <f t="shared" ref="L293" si="156">_xlfn.STDEV.P(D295:D302)</f>
        <v>1.579853632461045E-8</v>
      </c>
      <c r="M293" s="7">
        <f t="shared" ref="M293" si="157">_xlfn.STDEV.P(E295:E302)</f>
        <v>9.5851447563379275E-9</v>
      </c>
      <c r="N293" s="7">
        <f t="shared" ref="N293" si="158">_xlfn.STDEV.P(F295:F302)</f>
        <v>2.4654784493836125E-8</v>
      </c>
      <c r="O293" s="6">
        <f>SLOPE(D295:D302,$B$6:$B$13)</f>
        <v>-6.7500000000004873E-9</v>
      </c>
      <c r="P293" s="6">
        <f>SLOPE(E295:E302,$B$6:$B$13)</f>
        <v>-3.4999999999995421E-9</v>
      </c>
      <c r="Q293" s="6">
        <f>SLOPE(F295:F302,$B$6:$B$13)</f>
        <v>-1.0729166666666687E-8</v>
      </c>
      <c r="R293" s="6">
        <f>INTERCEPT(D295:D302,$B$6:$B$13)</f>
        <v>3.2626099999999998E-6</v>
      </c>
      <c r="S293" s="6">
        <f>INTERCEPT(E295:E302,$B$6:$B$13)</f>
        <v>3.3039849999999956E-6</v>
      </c>
      <c r="T293" s="6">
        <f>INTERCEPT(F295:F302,$B$6:$B$13)</f>
        <v>3.2798599999999999E-6</v>
      </c>
      <c r="U293" s="6">
        <f>SLOPE(I293:I297,$B$6:$B$10)</f>
        <v>-6.7835846249999913E-7</v>
      </c>
      <c r="V293" s="6">
        <f>SLOPE(J293:J297,$B$6:$B$10)</f>
        <v>-6.9840819999999942E-7</v>
      </c>
      <c r="W293" s="6">
        <f t="shared" ref="W293" si="159">SLOPE(K293:K297,$B$6:$B$10)</f>
        <v>-6.6420533749999965E-7</v>
      </c>
      <c r="X293" s="6">
        <f>INTERCEPT(I293:I297,$B$6:$B$10)</f>
        <v>3.4710829874999954E-6</v>
      </c>
      <c r="Y293" s="6">
        <f>INTERCEPT(J293:J297,$B$6:$B$10)</f>
        <v>3.5390278749999974E-6</v>
      </c>
      <c r="Z293" s="8">
        <f t="shared" ref="Z293" si="160">INTERCEPT(K293:K297,$B$6:$B$10)</f>
        <v>3.4584063624999978E-6</v>
      </c>
      <c r="AA293">
        <f>RSQ(I293:I297,$D$6:$D$10)</f>
        <v>0.97785141876006021</v>
      </c>
      <c r="AB293">
        <f>RSQ(J293:J297,$D$6:$D$10)</f>
        <v>0.9771301941375693</v>
      </c>
      <c r="AC293">
        <f t="shared" ref="AC293" si="161">RSQ(K293:K297,$D$6:$D$10)</f>
        <v>0.97954813106910443</v>
      </c>
    </row>
    <row r="294" spans="1:29" x14ac:dyDescent="0.25">
      <c r="A294" t="s">
        <v>10</v>
      </c>
      <c r="B294">
        <v>2</v>
      </c>
      <c r="C294">
        <v>0.39003599999999999</v>
      </c>
      <c r="D294" s="1">
        <v>3.286485E-6</v>
      </c>
      <c r="E294" s="1">
        <v>3.2339850000000001E-6</v>
      </c>
      <c r="F294" s="1">
        <v>3.24098499999999E-6</v>
      </c>
      <c r="G294" t="str">
        <f t="shared" ref="G294" si="162">A303</f>
        <v>A5</v>
      </c>
      <c r="H294">
        <v>150</v>
      </c>
      <c r="I294" s="1">
        <f t="shared" ref="I294" si="163">AVERAGE(D305:D312)</f>
        <v>1.7933041249999948E-6</v>
      </c>
      <c r="J294" s="1">
        <f>AVERAGE(E305:E312)</f>
        <v>1.8153974999999986E-6</v>
      </c>
      <c r="K294" s="1">
        <f>AVERAGE(F305:F312)</f>
        <v>1.8092727499999973E-6</v>
      </c>
      <c r="L294" s="1">
        <f t="shared" ref="L294" si="164">_xlfn.STDEV.P(D305:D312)</f>
        <v>6.1092744748746603E-9</v>
      </c>
      <c r="M294" s="1">
        <f t="shared" ref="M294" si="165">_xlfn.STDEV.P(E305:E312)</f>
        <v>5.8817919675886764E-9</v>
      </c>
      <c r="N294" s="1">
        <f t="shared" ref="N294" si="166">_xlfn.STDEV.P(F305:F312)</f>
        <v>1.3623662500865984E-8</v>
      </c>
      <c r="O294">
        <f>SLOPE(D305:D312,$B$6:$B$13)</f>
        <v>-2.6249642857138014E-9</v>
      </c>
      <c r="P294">
        <f>SLOPE(E305:E312,$B$6:$B$13)</f>
        <v>-2.5416190476186904E-9</v>
      </c>
      <c r="Q294">
        <f>SLOPE(F305:F312,$B$6:$B$13)</f>
        <v>-5.9373095238095377E-9</v>
      </c>
      <c r="R294">
        <f>INTERCEPT(D305:D312,$B$6:$B$13)</f>
        <v>1.8051164642857069E-6</v>
      </c>
      <c r="S294">
        <f>INTERCEPT(E305:E312,$B$6:$B$13)</f>
        <v>1.8268347857142827E-6</v>
      </c>
      <c r="T294">
        <f>INTERCEPT(F305:F312,$B$6:$B$13)</f>
        <v>1.8359906428571402E-6</v>
      </c>
      <c r="Z294" s="10"/>
    </row>
    <row r="295" spans="1:29" x14ac:dyDescent="0.25">
      <c r="A295" t="s">
        <v>10</v>
      </c>
      <c r="B295">
        <v>3</v>
      </c>
      <c r="C295">
        <v>0.39003599999999999</v>
      </c>
      <c r="D295" s="1">
        <v>3.2619850000000001E-6</v>
      </c>
      <c r="E295" s="1">
        <v>3.2899850000000001E-6</v>
      </c>
      <c r="F295" s="1">
        <v>3.2654850000000001E-6</v>
      </c>
      <c r="G295" t="str">
        <f t="shared" ref="G295" si="167">A313</f>
        <v>A5</v>
      </c>
      <c r="H295">
        <v>75</v>
      </c>
      <c r="I295" s="1">
        <f t="shared" ref="I295" si="168">AVERAGE(D315:D322)</f>
        <v>1.0618073749999976E-6</v>
      </c>
      <c r="J295" s="1">
        <f>AVERAGE(E315:E322)</f>
        <v>1.0645963749999988E-6</v>
      </c>
      <c r="K295" s="1">
        <f>AVERAGE(F315:F322)</f>
        <v>1.0995963749999976E-6</v>
      </c>
      <c r="L295" s="1">
        <f t="shared" ref="L295" si="169">_xlfn.STDEV.P(D315:D322)</f>
        <v>3.2814000037162821E-9</v>
      </c>
      <c r="M295" s="1">
        <f t="shared" ref="M295" si="170">_xlfn.STDEV.P(E315:E322)</f>
        <v>4.0448724002608761E-9</v>
      </c>
      <c r="N295" s="1">
        <f t="shared" ref="N295" si="171">_xlfn.STDEV.P(F315:F322)</f>
        <v>6.6921543791488952E-9</v>
      </c>
      <c r="O295">
        <f>SLOPE(D315:D322,$B$6:$B$13)</f>
        <v>-1.3438214285726225E-9</v>
      </c>
      <c r="P295">
        <f>SLOPE(E315:E322,$B$6:$B$13)</f>
        <v>-1.7030595238103763E-9</v>
      </c>
      <c r="Q295">
        <f>SLOPE(F315:F322,$B$6:$B$13)</f>
        <v>-2.9114166666661938E-9</v>
      </c>
      <c r="R295">
        <f>INTERCEPT(D315:D322,$B$6:$B$13)</f>
        <v>1.0678545714285744E-6</v>
      </c>
      <c r="S295">
        <f>INTERCEPT(E315:E322,$B$6:$B$13)</f>
        <v>1.0722601428571454E-6</v>
      </c>
      <c r="T295">
        <f>INTERCEPT(F315:F322,$B$6:$B$13)</f>
        <v>1.1126977499999954E-6</v>
      </c>
      <c r="Z295" s="10"/>
    </row>
    <row r="296" spans="1:29" x14ac:dyDescent="0.25">
      <c r="A296" t="s">
        <v>10</v>
      </c>
      <c r="B296">
        <v>4</v>
      </c>
      <c r="C296">
        <v>0.39487099999999897</v>
      </c>
      <c r="D296" s="1">
        <v>3.2479849999999999E-6</v>
      </c>
      <c r="E296" s="1">
        <v>3.3004849999999998E-6</v>
      </c>
      <c r="F296" s="1">
        <v>3.2619850000000001E-6</v>
      </c>
      <c r="G296" t="str">
        <f t="shared" ref="G296" si="172">A323</f>
        <v>A5</v>
      </c>
      <c r="H296">
        <v>37.5</v>
      </c>
      <c r="I296" s="1">
        <f t="shared" ref="I296" si="173">AVERAGE(D325:D332)</f>
        <v>7.111935E-7</v>
      </c>
      <c r="J296" s="1">
        <f>AVERAGE(E325:E332)</f>
        <v>6.9378949999999995E-7</v>
      </c>
      <c r="K296" s="1">
        <f>AVERAGE(F325:F332)</f>
        <v>7.4663087499999985E-7</v>
      </c>
      <c r="L296" s="1">
        <f t="shared" ref="L296" si="174">_xlfn.STDEV.P(D325:D332)</f>
        <v>1.9898304576019839E-9</v>
      </c>
      <c r="M296" s="1">
        <f t="shared" ref="M296" si="175">_xlfn.STDEV.P(E325:E332)</f>
        <v>3.2065586303698155E-9</v>
      </c>
      <c r="N296" s="1">
        <f t="shared" ref="N296" si="176">_xlfn.STDEV.P(F325:F332)</f>
        <v>3.539050559030429E-9</v>
      </c>
      <c r="O296">
        <f>SLOPE(D325:D332,$B$6:$B$13)</f>
        <v>-7.8516666666675469E-10</v>
      </c>
      <c r="P296">
        <f>SLOPE(E325:E332,$B$6:$B$13)</f>
        <v>-1.3750476190475585E-9</v>
      </c>
      <c r="Q296">
        <f>SLOPE(F325:F332,$B$6:$B$13)</f>
        <v>-1.5195119047618212E-9</v>
      </c>
      <c r="R296">
        <f>INTERCEPT(D325:D332,$B$6:$B$13)</f>
        <v>7.1472675000000038E-7</v>
      </c>
      <c r="S296">
        <f>INTERCEPT(E325:E332,$B$6:$B$13)</f>
        <v>6.9997721428571396E-7</v>
      </c>
      <c r="T296">
        <f>INTERCEPT(F325:F332,$B$6:$B$13)</f>
        <v>7.5346867857142807E-7</v>
      </c>
      <c r="Z296" s="10"/>
    </row>
    <row r="297" spans="1:29" x14ac:dyDescent="0.25">
      <c r="A297" t="s">
        <v>10</v>
      </c>
      <c r="B297">
        <v>5</v>
      </c>
      <c r="C297">
        <v>0.39487099999999897</v>
      </c>
      <c r="D297" s="1">
        <v>3.23923499999999E-6</v>
      </c>
      <c r="E297" s="1">
        <v>3.29873499999999E-6</v>
      </c>
      <c r="F297" s="1">
        <v>3.2479849999999999E-6</v>
      </c>
      <c r="G297" t="str">
        <f t="shared" ref="G297" si="177">A333</f>
        <v>A5</v>
      </c>
      <c r="H297">
        <v>0</v>
      </c>
      <c r="I297" s="1">
        <f t="shared" ref="I297" si="178">D333</f>
        <v>3.8149799999999901E-7</v>
      </c>
      <c r="J297" s="1">
        <f>E333</f>
        <v>3.5699799999999998E-7</v>
      </c>
      <c r="K297" s="1">
        <f>F333</f>
        <v>4.41873E-7</v>
      </c>
      <c r="L297" s="1"/>
      <c r="M297" s="1"/>
      <c r="N297" s="1"/>
      <c r="Z297" s="10"/>
    </row>
    <row r="298" spans="1:29" x14ac:dyDescent="0.25">
      <c r="A298" t="s">
        <v>10</v>
      </c>
      <c r="B298">
        <v>6</v>
      </c>
      <c r="C298">
        <v>0.39970600000000001</v>
      </c>
      <c r="D298" s="1">
        <v>3.230485E-6</v>
      </c>
      <c r="E298" s="1">
        <v>3.29698499999999E-6</v>
      </c>
      <c r="F298" s="1">
        <v>3.2374850000000001E-6</v>
      </c>
      <c r="Z298" s="10"/>
    </row>
    <row r="299" spans="1:29" x14ac:dyDescent="0.25">
      <c r="A299" t="s">
        <v>10</v>
      </c>
      <c r="B299">
        <v>7</v>
      </c>
      <c r="C299">
        <v>0.39970600000000001</v>
      </c>
      <c r="D299" s="1">
        <v>3.228735E-6</v>
      </c>
      <c r="E299" s="1">
        <v>3.288235E-6</v>
      </c>
      <c r="F299" s="1">
        <v>3.226985E-6</v>
      </c>
      <c r="Z299" s="10"/>
    </row>
    <row r="300" spans="1:29" x14ac:dyDescent="0.25">
      <c r="A300" t="s">
        <v>10</v>
      </c>
      <c r="B300">
        <v>8</v>
      </c>
      <c r="C300">
        <v>0.39970600000000001</v>
      </c>
      <c r="D300" s="1">
        <v>3.2217349999999999E-6</v>
      </c>
      <c r="E300" s="1">
        <v>3.2812349999999999E-6</v>
      </c>
      <c r="F300" s="1">
        <v>3.2147349999999998E-6</v>
      </c>
      <c r="Z300" s="10"/>
    </row>
    <row r="301" spans="1:29" x14ac:dyDescent="0.25">
      <c r="A301" t="s">
        <v>10</v>
      </c>
      <c r="B301">
        <v>9</v>
      </c>
      <c r="C301">
        <v>0.40454199999999901</v>
      </c>
      <c r="D301" s="1">
        <v>3.2164849999999998E-6</v>
      </c>
      <c r="E301" s="1">
        <v>3.2759849999999999E-6</v>
      </c>
      <c r="F301" s="1">
        <v>3.2042350000000001E-6</v>
      </c>
      <c r="Z301" s="10"/>
    </row>
    <row r="302" spans="1:29" x14ac:dyDescent="0.25">
      <c r="A302" t="s">
        <v>10</v>
      </c>
      <c r="B302">
        <v>10</v>
      </c>
      <c r="C302">
        <v>0.40454199999999901</v>
      </c>
      <c r="D302" s="1">
        <v>3.21123499999999E-6</v>
      </c>
      <c r="E302" s="1">
        <v>3.2742349999999998E-6</v>
      </c>
      <c r="F302" s="1">
        <v>3.1937349999999999E-6</v>
      </c>
      <c r="Z302" s="10"/>
    </row>
    <row r="303" spans="1:29" x14ac:dyDescent="0.25">
      <c r="A303" t="s">
        <v>10</v>
      </c>
      <c r="B303">
        <v>11</v>
      </c>
      <c r="C303">
        <v>0.40937699999999999</v>
      </c>
      <c r="D303" s="1">
        <v>1.8226159999999999E-6</v>
      </c>
      <c r="E303" s="1">
        <v>1.838366E-6</v>
      </c>
      <c r="F303" s="1">
        <v>1.8593660000000001E-6</v>
      </c>
      <c r="I303" s="1"/>
      <c r="J303" s="1"/>
      <c r="K303" s="1"/>
      <c r="L303" s="1"/>
      <c r="M303" s="1"/>
      <c r="N303" s="1"/>
      <c r="Z303" s="10"/>
    </row>
    <row r="304" spans="1:29" x14ac:dyDescent="0.25">
      <c r="A304" t="s">
        <v>10</v>
      </c>
      <c r="B304">
        <v>12</v>
      </c>
      <c r="C304">
        <v>0.40454199999999901</v>
      </c>
      <c r="D304" s="1">
        <v>1.810366E-6</v>
      </c>
      <c r="E304" s="1">
        <v>1.8313660000000001E-6</v>
      </c>
      <c r="F304" s="1">
        <v>1.838366E-6</v>
      </c>
      <c r="Z304" s="10"/>
    </row>
    <row r="305" spans="1:26" x14ac:dyDescent="0.25">
      <c r="A305" t="s">
        <v>10</v>
      </c>
      <c r="B305">
        <v>13</v>
      </c>
      <c r="C305">
        <v>0.40937699999999999</v>
      </c>
      <c r="D305" s="1">
        <v>1.8033659999999899E-6</v>
      </c>
      <c r="E305" s="1">
        <v>1.824366E-6</v>
      </c>
      <c r="F305" s="1">
        <v>1.8304910000000001E-6</v>
      </c>
      <c r="Z305" s="10"/>
    </row>
    <row r="306" spans="1:26" x14ac:dyDescent="0.25">
      <c r="A306" t="s">
        <v>10</v>
      </c>
      <c r="B306">
        <v>14</v>
      </c>
      <c r="C306">
        <v>0.40937699999999999</v>
      </c>
      <c r="D306" s="1">
        <v>1.8007419999999899E-6</v>
      </c>
      <c r="E306" s="1">
        <v>1.8226159999999999E-6</v>
      </c>
      <c r="F306" s="1">
        <v>1.824366E-6</v>
      </c>
      <c r="Z306" s="10"/>
    </row>
    <row r="307" spans="1:26" x14ac:dyDescent="0.25">
      <c r="A307" t="s">
        <v>10</v>
      </c>
      <c r="B307">
        <v>15</v>
      </c>
      <c r="C307">
        <v>0.40937699999999999</v>
      </c>
      <c r="D307" s="1">
        <v>1.796366E-6</v>
      </c>
      <c r="E307" s="1">
        <v>1.8191159999999899E-6</v>
      </c>
      <c r="F307" s="1">
        <v>1.8173659999999899E-6</v>
      </c>
      <c r="Z307" s="10"/>
    </row>
    <row r="308" spans="1:26" x14ac:dyDescent="0.25">
      <c r="A308" t="s">
        <v>10</v>
      </c>
      <c r="B308">
        <v>16</v>
      </c>
      <c r="C308">
        <v>0.40937699999999999</v>
      </c>
      <c r="D308" s="1">
        <v>1.792867E-6</v>
      </c>
      <c r="E308" s="1">
        <v>1.815616E-6</v>
      </c>
      <c r="F308" s="1">
        <v>1.812991E-6</v>
      </c>
      <c r="Z308" s="10"/>
    </row>
    <row r="309" spans="1:26" x14ac:dyDescent="0.25">
      <c r="A309" t="s">
        <v>10</v>
      </c>
      <c r="B309">
        <v>17</v>
      </c>
      <c r="C309">
        <v>0.40937699999999999</v>
      </c>
      <c r="D309" s="1">
        <v>1.7919919999999999E-6</v>
      </c>
      <c r="E309" s="1">
        <v>1.812992E-6</v>
      </c>
      <c r="F309" s="1">
        <v>1.8051169999999999E-6</v>
      </c>
      <c r="Z309" s="10"/>
    </row>
    <row r="310" spans="1:26" x14ac:dyDescent="0.25">
      <c r="A310" t="s">
        <v>10</v>
      </c>
      <c r="B310">
        <v>18</v>
      </c>
      <c r="C310">
        <v>0.40937699999999999</v>
      </c>
      <c r="D310" s="1">
        <v>1.7884919999999899E-6</v>
      </c>
      <c r="E310" s="1">
        <v>1.812992E-6</v>
      </c>
      <c r="F310" s="1">
        <v>1.8007419999999899E-6</v>
      </c>
      <c r="Z310" s="10"/>
    </row>
    <row r="311" spans="1:26" x14ac:dyDescent="0.25">
      <c r="A311" t="s">
        <v>10</v>
      </c>
      <c r="B311">
        <v>19</v>
      </c>
      <c r="C311">
        <v>0.41421199999999903</v>
      </c>
      <c r="D311" s="1">
        <v>1.7884919999999899E-6</v>
      </c>
      <c r="E311" s="1">
        <v>1.8086159999999999E-6</v>
      </c>
      <c r="F311" s="1">
        <v>1.793742E-6</v>
      </c>
      <c r="Z311" s="10"/>
    </row>
    <row r="312" spans="1:26" x14ac:dyDescent="0.25">
      <c r="A312" t="s">
        <v>10</v>
      </c>
      <c r="B312">
        <v>20</v>
      </c>
      <c r="C312">
        <v>0.41421199999999903</v>
      </c>
      <c r="D312" s="1">
        <v>1.784116E-6</v>
      </c>
      <c r="E312" s="1">
        <v>1.8068659999999999E-6</v>
      </c>
      <c r="F312" s="1">
        <v>1.7893669999999999E-6</v>
      </c>
      <c r="Z312" s="10"/>
    </row>
    <row r="313" spans="1:26" x14ac:dyDescent="0.25">
      <c r="A313" t="s">
        <v>10</v>
      </c>
      <c r="B313">
        <v>21</v>
      </c>
      <c r="C313">
        <v>0.419047</v>
      </c>
      <c r="D313" s="1">
        <v>1.084557E-6</v>
      </c>
      <c r="E313" s="1">
        <v>1.083682E-6</v>
      </c>
      <c r="F313" s="1">
        <v>1.1344319999999999E-6</v>
      </c>
      <c r="I313" s="1"/>
      <c r="J313" s="1"/>
      <c r="K313" s="1"/>
      <c r="L313" s="1"/>
      <c r="M313" s="1"/>
      <c r="N313" s="1"/>
      <c r="Z313" s="10"/>
    </row>
    <row r="314" spans="1:26" x14ac:dyDescent="0.25">
      <c r="A314" t="s">
        <v>10</v>
      </c>
      <c r="B314">
        <v>22</v>
      </c>
      <c r="C314">
        <v>0.419047</v>
      </c>
      <c r="D314" s="1">
        <v>1.0709950000000001E-6</v>
      </c>
      <c r="E314" s="1">
        <v>1.0758069999999999E-6</v>
      </c>
      <c r="F314" s="1">
        <v>1.1156190000000001E-6</v>
      </c>
      <c r="Z314" s="10"/>
    </row>
    <row r="315" spans="1:26" x14ac:dyDescent="0.25">
      <c r="A315" t="s">
        <v>10</v>
      </c>
      <c r="B315">
        <v>23</v>
      </c>
      <c r="C315">
        <v>0.419047</v>
      </c>
      <c r="D315" s="1">
        <v>1.06662E-6</v>
      </c>
      <c r="E315" s="1">
        <v>1.069682E-6</v>
      </c>
      <c r="F315" s="1">
        <v>1.11037E-6</v>
      </c>
      <c r="Z315" s="10"/>
    </row>
    <row r="316" spans="1:26" x14ac:dyDescent="0.25">
      <c r="A316" t="s">
        <v>10</v>
      </c>
      <c r="B316">
        <v>24</v>
      </c>
      <c r="C316">
        <v>0.419047</v>
      </c>
      <c r="D316" s="1">
        <v>1.065745E-6</v>
      </c>
      <c r="E316" s="1">
        <v>1.069245E-6</v>
      </c>
      <c r="F316" s="1">
        <v>1.1064319999999999E-6</v>
      </c>
      <c r="Z316" s="10"/>
    </row>
    <row r="317" spans="1:26" x14ac:dyDescent="0.25">
      <c r="A317" t="s">
        <v>10</v>
      </c>
      <c r="B317">
        <v>25</v>
      </c>
      <c r="C317">
        <v>0.419047</v>
      </c>
      <c r="D317" s="1">
        <v>1.06312E-6</v>
      </c>
      <c r="E317" s="1">
        <v>1.066182E-6</v>
      </c>
      <c r="F317" s="1">
        <v>1.1029319999999899E-6</v>
      </c>
      <c r="Z317" s="10"/>
    </row>
    <row r="318" spans="1:26" x14ac:dyDescent="0.25">
      <c r="A318" t="s">
        <v>10</v>
      </c>
      <c r="B318">
        <v>26</v>
      </c>
      <c r="C318">
        <v>0.419047</v>
      </c>
      <c r="D318" s="1">
        <v>1.06312E-6</v>
      </c>
      <c r="E318" s="1">
        <v>1.067932E-6</v>
      </c>
      <c r="F318" s="1">
        <v>1.1016199999999899E-6</v>
      </c>
      <c r="Z318" s="10"/>
    </row>
    <row r="319" spans="1:26" x14ac:dyDescent="0.25">
      <c r="A319" t="s">
        <v>10</v>
      </c>
      <c r="B319">
        <v>27</v>
      </c>
      <c r="C319">
        <v>0.419047</v>
      </c>
      <c r="D319" s="1">
        <v>1.0613699999999999E-6</v>
      </c>
      <c r="E319" s="1">
        <v>1.06312E-6</v>
      </c>
      <c r="F319" s="1">
        <v>1.098557E-6</v>
      </c>
      <c r="Z319" s="10"/>
    </row>
    <row r="320" spans="1:26" x14ac:dyDescent="0.25">
      <c r="A320" t="s">
        <v>10</v>
      </c>
      <c r="B320">
        <v>28</v>
      </c>
      <c r="C320">
        <v>0.419047</v>
      </c>
      <c r="D320" s="1">
        <v>1.0587449999999899E-6</v>
      </c>
      <c r="E320" s="1">
        <v>1.0622449999999999E-6</v>
      </c>
      <c r="F320" s="1">
        <v>1.095495E-6</v>
      </c>
      <c r="Z320" s="10"/>
    </row>
    <row r="321" spans="1:29" x14ac:dyDescent="0.25">
      <c r="A321" t="s">
        <v>10</v>
      </c>
      <c r="B321">
        <v>29</v>
      </c>
      <c r="C321">
        <v>0.419047</v>
      </c>
      <c r="D321" s="1">
        <v>1.0565570000000001E-6</v>
      </c>
      <c r="E321" s="1">
        <v>1.0604949999999999E-6</v>
      </c>
      <c r="F321" s="1">
        <v>1.091995E-6</v>
      </c>
      <c r="Z321" s="10"/>
    </row>
    <row r="322" spans="1:29" x14ac:dyDescent="0.25">
      <c r="A322" t="s">
        <v>10</v>
      </c>
      <c r="B322">
        <v>30</v>
      </c>
      <c r="C322">
        <v>0.419047</v>
      </c>
      <c r="D322" s="1">
        <v>1.0591819999999899E-6</v>
      </c>
      <c r="E322" s="1">
        <v>1.0578699999999899E-6</v>
      </c>
      <c r="F322" s="1">
        <v>1.0893699999999999E-6</v>
      </c>
      <c r="Z322" s="10"/>
    </row>
    <row r="323" spans="1:29" x14ac:dyDescent="0.25">
      <c r="A323" t="s">
        <v>10</v>
      </c>
      <c r="B323">
        <v>31</v>
      </c>
      <c r="C323">
        <v>0.42388199999999998</v>
      </c>
      <c r="D323" s="1">
        <v>7.3182399999999995E-7</v>
      </c>
      <c r="E323" s="1">
        <v>7.1377799999999997E-7</v>
      </c>
      <c r="F323" s="1">
        <v>7.7601199999999997E-7</v>
      </c>
      <c r="I323" s="1"/>
      <c r="J323" s="1"/>
      <c r="K323" s="1"/>
      <c r="L323" s="1"/>
      <c r="M323" s="1"/>
      <c r="N323" s="1"/>
      <c r="Z323" s="10"/>
    </row>
    <row r="324" spans="1:29" x14ac:dyDescent="0.25">
      <c r="A324" t="s">
        <v>10</v>
      </c>
      <c r="B324">
        <v>32</v>
      </c>
      <c r="C324">
        <v>0.42871699999999902</v>
      </c>
      <c r="D324" s="1">
        <v>7.1705900000000002E-7</v>
      </c>
      <c r="E324" s="1">
        <v>7.0087099999999998E-7</v>
      </c>
      <c r="F324" s="1">
        <v>7.5916799999999898E-7</v>
      </c>
      <c r="Z324" s="10"/>
    </row>
    <row r="325" spans="1:29" x14ac:dyDescent="0.25">
      <c r="A325" t="s">
        <v>10</v>
      </c>
      <c r="B325">
        <v>33</v>
      </c>
      <c r="C325">
        <v>0.42388199999999998</v>
      </c>
      <c r="D325" s="1">
        <v>7.1541800000000003E-7</v>
      </c>
      <c r="E325" s="1">
        <v>6.9923100000000002E-7</v>
      </c>
      <c r="F325" s="1">
        <v>7.5216799999999898E-7</v>
      </c>
      <c r="Z325" s="10"/>
    </row>
    <row r="326" spans="1:29" x14ac:dyDescent="0.25">
      <c r="A326" t="s">
        <v>10</v>
      </c>
      <c r="B326">
        <v>34</v>
      </c>
      <c r="C326">
        <v>0.42388199999999998</v>
      </c>
      <c r="D326" s="1">
        <v>7.1301200000000001E-7</v>
      </c>
      <c r="E326" s="1">
        <v>6.9715299999999899E-7</v>
      </c>
      <c r="F326" s="1">
        <v>7.5074599999999996E-7</v>
      </c>
      <c r="Z326" s="10"/>
    </row>
    <row r="327" spans="1:29" x14ac:dyDescent="0.25">
      <c r="A327" t="s">
        <v>10</v>
      </c>
      <c r="B327">
        <v>35</v>
      </c>
      <c r="C327">
        <v>0.42388199999999998</v>
      </c>
      <c r="D327" s="1">
        <v>7.1191799999999998E-7</v>
      </c>
      <c r="E327" s="1">
        <v>6.9518400000000001E-7</v>
      </c>
      <c r="F327" s="1">
        <v>7.4790200000000002E-7</v>
      </c>
      <c r="Z327" s="10"/>
    </row>
    <row r="328" spans="1:29" x14ac:dyDescent="0.25">
      <c r="A328" t="s">
        <v>10</v>
      </c>
      <c r="B328">
        <v>36</v>
      </c>
      <c r="C328">
        <v>0.42388199999999998</v>
      </c>
      <c r="D328" s="1">
        <v>7.1005900000000002E-7</v>
      </c>
      <c r="E328" s="1">
        <v>6.9518400000000001E-7</v>
      </c>
      <c r="F328" s="1">
        <v>7.4801199999999999E-7</v>
      </c>
      <c r="Z328" s="10"/>
    </row>
    <row r="329" spans="1:29" x14ac:dyDescent="0.25">
      <c r="A329" t="s">
        <v>10</v>
      </c>
      <c r="B329">
        <v>37</v>
      </c>
      <c r="C329">
        <v>0.42871699999999902</v>
      </c>
      <c r="D329" s="1">
        <v>7.1049600000000001E-7</v>
      </c>
      <c r="E329" s="1">
        <v>6.9201200000000002E-7</v>
      </c>
      <c r="F329" s="1">
        <v>7.4626199999999996E-7</v>
      </c>
      <c r="Z329" s="10"/>
    </row>
    <row r="330" spans="1:29" x14ac:dyDescent="0.25">
      <c r="A330" t="s">
        <v>10</v>
      </c>
      <c r="B330">
        <v>38</v>
      </c>
      <c r="C330">
        <v>0.42871699999999902</v>
      </c>
      <c r="D330" s="1">
        <v>7.0973099999999996E-7</v>
      </c>
      <c r="E330" s="1">
        <v>6.9157500000000002E-7</v>
      </c>
      <c r="F330" s="1">
        <v>7.4319900000000001E-7</v>
      </c>
      <c r="Z330" s="10"/>
    </row>
    <row r="331" spans="1:29" x14ac:dyDescent="0.25">
      <c r="A331" t="s">
        <v>10</v>
      </c>
      <c r="B331">
        <v>39</v>
      </c>
      <c r="C331">
        <v>0.42388199999999998</v>
      </c>
      <c r="D331" s="1">
        <v>7.09621E-7</v>
      </c>
      <c r="E331" s="1">
        <v>6.90481E-7</v>
      </c>
      <c r="F331" s="1">
        <v>7.4308999999999997E-7</v>
      </c>
      <c r="Z331" s="10"/>
    </row>
    <row r="332" spans="1:29" x14ac:dyDescent="0.25">
      <c r="A332" t="s">
        <v>10</v>
      </c>
      <c r="B332">
        <v>40</v>
      </c>
      <c r="C332">
        <v>0.42388199999999998</v>
      </c>
      <c r="D332" s="1">
        <v>7.0929299999999899E-7</v>
      </c>
      <c r="E332" s="1">
        <v>6.8949600000000002E-7</v>
      </c>
      <c r="F332" s="1">
        <v>7.4166799999999999E-7</v>
      </c>
      <c r="Z332" s="10"/>
    </row>
    <row r="333" spans="1:29" x14ac:dyDescent="0.25">
      <c r="A333" t="s">
        <v>10</v>
      </c>
      <c r="B333">
        <v>41</v>
      </c>
      <c r="C333">
        <v>0.39487099999999897</v>
      </c>
      <c r="D333" s="1">
        <v>3.8149799999999901E-7</v>
      </c>
      <c r="E333" s="1">
        <v>3.5699799999999998E-7</v>
      </c>
      <c r="F333" s="1">
        <v>4.41873E-7</v>
      </c>
      <c r="G333" s="12"/>
      <c r="H333" s="12"/>
      <c r="I333" s="13"/>
      <c r="J333" s="13"/>
      <c r="K333" s="13"/>
      <c r="L333" s="13"/>
      <c r="M333" s="13"/>
      <c r="N333" s="13"/>
      <c r="O333" s="12"/>
      <c r="P333" s="12"/>
      <c r="Q333" s="12"/>
      <c r="R333" s="12"/>
      <c r="S333" s="12"/>
      <c r="T333" s="12"/>
      <c r="U333" s="12"/>
      <c r="V333" s="12"/>
      <c r="W333" s="12"/>
      <c r="X333" s="12"/>
      <c r="Y333" s="12"/>
      <c r="Z333" s="14"/>
    </row>
    <row r="334" spans="1:29" x14ac:dyDescent="0.25">
      <c r="A334" t="s">
        <v>11</v>
      </c>
      <c r="B334">
        <v>1</v>
      </c>
      <c r="C334">
        <v>0.375531</v>
      </c>
      <c r="D334" s="1">
        <v>3.195485E-6</v>
      </c>
      <c r="E334" s="1">
        <v>6.1599719999999902E-6</v>
      </c>
      <c r="F334" s="1">
        <v>3.751983E-6</v>
      </c>
      <c r="G334" s="6" t="str">
        <f t="shared" ref="G334" si="179">A334</f>
        <v>A6</v>
      </c>
      <c r="H334" s="6">
        <v>300</v>
      </c>
      <c r="I334" s="7">
        <f t="shared" ref="I334" si="180">AVERAGE(D336:D343)</f>
        <v>3.1666102499999979E-6</v>
      </c>
      <c r="J334" s="7">
        <f>AVERAGE(E336:E343)</f>
        <v>3.2895474999999974E-6</v>
      </c>
      <c r="K334" s="7">
        <f>AVERAGE(F336:F343)</f>
        <v>3.1810477499999991E-6</v>
      </c>
      <c r="L334" s="7">
        <f t="shared" ref="L334" si="181">_xlfn.STDEV.P(D336:D343)</f>
        <v>1.6785306079648691E-8</v>
      </c>
      <c r="M334" s="7">
        <f t="shared" ref="M334" si="182">_xlfn.STDEV.P(E336:E343)</f>
        <v>1.7472634854252278E-8</v>
      </c>
      <c r="N334" s="7">
        <f t="shared" ref="N334" si="183">_xlfn.STDEV.P(F336:F343)</f>
        <v>3.0821129119282727E-8</v>
      </c>
      <c r="O334" s="6">
        <f>SLOPE(D336:D343,$B$6:$B$13)</f>
        <v>-7.1249523809521413E-9</v>
      </c>
      <c r="P334" s="6">
        <f>SLOPE(E336:E343,$B$6:$B$13)</f>
        <v>-3.5833333333330982E-9</v>
      </c>
      <c r="Q334" s="6">
        <f>SLOPE(F336:F343,$B$6:$B$13)</f>
        <v>-1.3333285714285586E-8</v>
      </c>
      <c r="R334" s="6">
        <f>INTERCEPT(D336:D343,$B$6:$B$13)</f>
        <v>3.1986725357142825E-6</v>
      </c>
      <c r="S334" s="6">
        <f>INTERCEPT(E336:E343,$B$6:$B$13)</f>
        <v>3.3056724999999963E-6</v>
      </c>
      <c r="T334" s="6">
        <f>INTERCEPT(F336:F343,$B$6:$B$13)</f>
        <v>3.2410475357142844E-6</v>
      </c>
      <c r="U334" s="6">
        <f>SLOPE(I334:I338,$B$6:$B$10)</f>
        <v>-6.654796124999996E-7</v>
      </c>
      <c r="V334" s="6">
        <f>SLOPE(J334:J338,$B$6:$B$10)</f>
        <v>-6.476338124999991E-7</v>
      </c>
      <c r="W334" s="6">
        <f t="shared" ref="W334" si="184">SLOPE(K334:K338,$B$6:$B$10)</f>
        <v>-6.4956432499999976E-7</v>
      </c>
      <c r="X334" s="6">
        <f>INTERCEPT(I334:I338,$B$6:$B$10)</f>
        <v>3.4026528624999976E-6</v>
      </c>
      <c r="Y334" s="6">
        <f>INTERCEPT(J334:J338,$B$6:$B$10)</f>
        <v>3.4510770124999958E-6</v>
      </c>
      <c r="Z334" s="8">
        <f t="shared" ref="Z334" si="185">INTERCEPT(K334:K338,$B$6:$B$10)</f>
        <v>3.3842985749999987E-6</v>
      </c>
      <c r="AA334">
        <f>RSQ(I334:I338,$D$6:$D$10)</f>
        <v>0.97767683732478916</v>
      </c>
      <c r="AB334">
        <f>RSQ(J334:J338,$D$6:$D$10)</f>
        <v>0.9872570224211642</v>
      </c>
      <c r="AC334">
        <f t="shared" ref="AC334" si="186">RSQ(K334:K338,$D$6:$D$10)</f>
        <v>0.98313190283798035</v>
      </c>
    </row>
    <row r="335" spans="1:29" x14ac:dyDescent="0.25">
      <c r="A335" t="s">
        <v>11</v>
      </c>
      <c r="B335">
        <v>2</v>
      </c>
      <c r="C335">
        <v>0.38520099999999902</v>
      </c>
      <c r="D335" s="1">
        <v>3.2199849999999999E-6</v>
      </c>
      <c r="E335" s="1">
        <v>6.1599719999999902E-6</v>
      </c>
      <c r="F335" s="1">
        <v>3.2374850000000001E-6</v>
      </c>
      <c r="G335" t="str">
        <f t="shared" ref="G335" si="187">A344</f>
        <v>A6</v>
      </c>
      <c r="H335">
        <v>150</v>
      </c>
      <c r="I335" s="1">
        <f t="shared" ref="I335" si="188">AVERAGE(D346:D353)</f>
        <v>1.7563357499999986E-6</v>
      </c>
      <c r="J335" s="1">
        <f>AVERAGE(E346:E353)</f>
        <v>1.8418661249999961E-6</v>
      </c>
      <c r="K335" s="1">
        <f>AVERAGE(F346:F353)</f>
        <v>1.7642107499999998E-6</v>
      </c>
      <c r="L335" s="1">
        <f t="shared" ref="L335" si="189">_xlfn.STDEV.P(D346:D353)</f>
        <v>6.3059216961116698E-9</v>
      </c>
      <c r="M335" s="1">
        <f t="shared" ref="M335" si="190">_xlfn.STDEV.P(E346:E353)</f>
        <v>3.119149974526963E-8</v>
      </c>
      <c r="N335" s="1">
        <f t="shared" ref="N335" si="191">_xlfn.STDEV.P(F346:F353)</f>
        <v>9.6622149860940085E-9</v>
      </c>
      <c r="O335">
        <f>SLOPE(D346:D353,$B$6:$B$13)</f>
        <v>-2.687499999999646E-9</v>
      </c>
      <c r="P335">
        <f>SLOPE(E346:E353,$B$6:$B$13)</f>
        <v>-1.3604107142855589E-8</v>
      </c>
      <c r="Q335">
        <f>SLOPE(F346:F353,$B$6:$B$13)</f>
        <v>-4.1874999999999928E-9</v>
      </c>
      <c r="R335">
        <f>INTERCEPT(D346:D353,$B$6:$B$13)</f>
        <v>1.768429499999997E-6</v>
      </c>
      <c r="S335">
        <f>INTERCEPT(E346:E353,$B$6:$B$13)</f>
        <v>1.9030846071428462E-6</v>
      </c>
      <c r="T335">
        <f>INTERCEPT(F346:F353,$B$6:$B$13)</f>
        <v>1.7830544999999998E-6</v>
      </c>
      <c r="Z335" s="10"/>
    </row>
    <row r="336" spans="1:29" x14ac:dyDescent="0.25">
      <c r="A336" t="s">
        <v>11</v>
      </c>
      <c r="B336">
        <v>3</v>
      </c>
      <c r="C336">
        <v>0.38520099999999902</v>
      </c>
      <c r="D336" s="1">
        <v>3.198985E-6</v>
      </c>
      <c r="E336" s="1">
        <v>3.314485E-6</v>
      </c>
      <c r="F336" s="1">
        <v>3.2339850000000001E-6</v>
      </c>
      <c r="G336" t="str">
        <f t="shared" ref="G336" si="192">A354</f>
        <v>A6</v>
      </c>
      <c r="H336">
        <v>75</v>
      </c>
      <c r="I336" s="1">
        <f t="shared" ref="I336" si="193">AVERAGE(D356:D363)</f>
        <v>1.0443619999999999E-6</v>
      </c>
      <c r="J336" s="1">
        <f>AVERAGE(E356:E363)</f>
        <v>1.0808382499999987E-6</v>
      </c>
      <c r="K336" s="1">
        <f>AVERAGE(F356:F363)</f>
        <v>1.0601665000000001E-6</v>
      </c>
      <c r="L336" s="1">
        <f t="shared" ref="L336" si="194">_xlfn.STDEV.P(D356:D363)</f>
        <v>3.7407890210488613E-9</v>
      </c>
      <c r="M336" s="1">
        <f t="shared" ref="M336" si="195">_xlfn.STDEV.P(E356:E363)</f>
        <v>1.8625061139161871E-8</v>
      </c>
      <c r="N336" s="1">
        <f t="shared" ref="N336" si="196">_xlfn.STDEV.P(F356:F363)</f>
        <v>5.0203836506784762E-9</v>
      </c>
      <c r="O336">
        <f>SLOPE(D356:D363,$B$6:$B$13)</f>
        <v>-1.4739761904761722E-9</v>
      </c>
      <c r="P336">
        <f>SLOPE(E356:E363,$B$6:$B$13)</f>
        <v>-8.08845238095251E-9</v>
      </c>
      <c r="Q336">
        <f>SLOPE(F356:F363,$B$6:$B$13)</f>
        <v>-2.1665952380952275E-9</v>
      </c>
      <c r="R336">
        <f>INTERCEPT(D356:D363,$B$6:$B$13)</f>
        <v>1.0509948928571428E-6</v>
      </c>
      <c r="S336">
        <f>INTERCEPT(E356:E363,$B$6:$B$13)</f>
        <v>1.117236285714285E-6</v>
      </c>
      <c r="T336">
        <f>INTERCEPT(F356:F363,$B$6:$B$13)</f>
        <v>1.0699161785714285E-6</v>
      </c>
      <c r="Z336" s="10"/>
    </row>
    <row r="337" spans="1:26" x14ac:dyDescent="0.25">
      <c r="A337" t="s">
        <v>11</v>
      </c>
      <c r="B337">
        <v>4</v>
      </c>
      <c r="C337">
        <v>0.39970600000000001</v>
      </c>
      <c r="D337" s="1">
        <v>3.18323499999999E-6</v>
      </c>
      <c r="E337" s="1">
        <v>3.26898499999999E-6</v>
      </c>
      <c r="F337" s="1">
        <v>3.2164849999999998E-6</v>
      </c>
      <c r="G337" t="str">
        <f t="shared" ref="G337" si="197">A364</f>
        <v>A6</v>
      </c>
      <c r="H337">
        <v>37.5</v>
      </c>
      <c r="I337" s="1">
        <f t="shared" ref="I337" si="198">AVERAGE(D366:D373)</f>
        <v>6.9276412500000005E-7</v>
      </c>
      <c r="J337" s="1">
        <f>AVERAGE(E366:E373)</f>
        <v>7.1262899999999981E-7</v>
      </c>
      <c r="K337" s="1">
        <f>AVERAGE(F366:F373)</f>
        <v>7.145429999999997E-7</v>
      </c>
      <c r="L337" s="1">
        <f t="shared" ref="L337" si="199">_xlfn.STDEV.P(D366:D373)</f>
        <v>1.4053781019266653E-9</v>
      </c>
      <c r="M337" s="1">
        <f t="shared" ref="M337" si="200">_xlfn.STDEV.P(E366:E373)</f>
        <v>1.0972277680591001E-8</v>
      </c>
      <c r="N337" s="1">
        <f t="shared" ref="N337" si="201">_xlfn.STDEV.P(F366:F373)</f>
        <v>2.3252268168931619E-9</v>
      </c>
      <c r="O337">
        <f>SLOPE(D366:D373,$B$6:$B$13)</f>
        <v>-4.7263095238095548E-10</v>
      </c>
      <c r="P337">
        <f>SLOPE(E366:E373,$B$6:$B$13)</f>
        <v>-4.7760238095237235E-9</v>
      </c>
      <c r="Q337">
        <f>SLOPE(F366:F373,$B$6:$B$13)</f>
        <v>-9.1664285714276025E-10</v>
      </c>
      <c r="R337">
        <f>INTERCEPT(D366:D373,$B$6:$B$13)</f>
        <v>6.9489096428571432E-7</v>
      </c>
      <c r="S337">
        <f>INTERCEPT(E366:E373,$B$6:$B$13)</f>
        <v>7.3412110714285656E-7</v>
      </c>
      <c r="T337">
        <f>INTERCEPT(F366:F373,$B$6:$B$13)</f>
        <v>7.1866789285714217E-7</v>
      </c>
      <c r="Z337" s="10"/>
    </row>
    <row r="338" spans="1:26" x14ac:dyDescent="0.25">
      <c r="A338" t="s">
        <v>11</v>
      </c>
      <c r="B338">
        <v>5</v>
      </c>
      <c r="C338">
        <v>0.39487099999999897</v>
      </c>
      <c r="D338" s="1">
        <v>3.1727359999999999E-6</v>
      </c>
      <c r="E338" s="1">
        <v>3.2899850000000001E-6</v>
      </c>
      <c r="F338" s="1">
        <v>3.195485E-6</v>
      </c>
      <c r="G338" t="str">
        <f t="shared" ref="G338" si="202">A374</f>
        <v>A6</v>
      </c>
      <c r="H338">
        <v>0</v>
      </c>
      <c r="I338" s="1">
        <f t="shared" ref="I338" si="203">D374</f>
        <v>3.7099799999999902E-7</v>
      </c>
      <c r="J338" s="1">
        <f>E374</f>
        <v>6.1599700000000003E-7</v>
      </c>
      <c r="K338" s="1">
        <f>F374</f>
        <v>4.5806000000000001E-7</v>
      </c>
      <c r="L338" s="1"/>
      <c r="M338" s="1"/>
      <c r="N338" s="1"/>
      <c r="Z338" s="10"/>
    </row>
    <row r="339" spans="1:26" x14ac:dyDescent="0.25">
      <c r="A339" t="s">
        <v>11</v>
      </c>
      <c r="B339">
        <v>6</v>
      </c>
      <c r="C339">
        <v>0.39970600000000001</v>
      </c>
      <c r="D339" s="1">
        <v>3.167485E-6</v>
      </c>
      <c r="E339" s="1">
        <v>3.3004849999999998E-6</v>
      </c>
      <c r="F339" s="1">
        <v>3.18148499999999E-6</v>
      </c>
      <c r="Z339" s="10"/>
    </row>
    <row r="340" spans="1:26" x14ac:dyDescent="0.25">
      <c r="A340" t="s">
        <v>11</v>
      </c>
      <c r="B340">
        <v>7</v>
      </c>
      <c r="C340">
        <v>0.39970600000000001</v>
      </c>
      <c r="D340" s="1">
        <v>3.1604849999999999E-6</v>
      </c>
      <c r="E340" s="1">
        <v>3.3057349999999999E-6</v>
      </c>
      <c r="F340" s="1">
        <v>3.1727359999999999E-6</v>
      </c>
      <c r="Z340" s="10"/>
    </row>
    <row r="341" spans="1:26" x14ac:dyDescent="0.25">
      <c r="A341" t="s">
        <v>11</v>
      </c>
      <c r="B341">
        <v>8</v>
      </c>
      <c r="C341">
        <v>0.39970600000000001</v>
      </c>
      <c r="D341" s="1">
        <v>3.15348499999999E-6</v>
      </c>
      <c r="E341" s="1">
        <v>3.29698499999999E-6</v>
      </c>
      <c r="F341" s="1">
        <v>3.1604860000000001E-6</v>
      </c>
      <c r="Z341" s="10"/>
    </row>
    <row r="342" spans="1:26" x14ac:dyDescent="0.25">
      <c r="A342" t="s">
        <v>11</v>
      </c>
      <c r="B342">
        <v>9</v>
      </c>
      <c r="C342">
        <v>0.40454199999999901</v>
      </c>
      <c r="D342" s="1">
        <v>3.1499850000000001E-6</v>
      </c>
      <c r="E342" s="1">
        <v>3.2794849999999999E-6</v>
      </c>
      <c r="F342" s="1">
        <v>3.1499850000000001E-6</v>
      </c>
      <c r="Z342" s="10"/>
    </row>
    <row r="343" spans="1:26" x14ac:dyDescent="0.25">
      <c r="A343" t="s">
        <v>11</v>
      </c>
      <c r="B343">
        <v>10</v>
      </c>
      <c r="C343">
        <v>0.40454199999999901</v>
      </c>
      <c r="D343" s="1">
        <v>3.1464859999999999E-6</v>
      </c>
      <c r="E343" s="1">
        <v>3.2602350000000001E-6</v>
      </c>
      <c r="F343" s="1">
        <v>3.137735E-6</v>
      </c>
      <c r="Z343" s="10"/>
    </row>
    <row r="344" spans="1:26" x14ac:dyDescent="0.25">
      <c r="A344" t="s">
        <v>11</v>
      </c>
      <c r="B344">
        <v>11</v>
      </c>
      <c r="C344">
        <v>0.40937699999999999</v>
      </c>
      <c r="D344" s="1">
        <v>1.784117E-6</v>
      </c>
      <c r="E344" s="1">
        <v>1.910991E-6</v>
      </c>
      <c r="F344" s="1">
        <v>1.8059909999999999E-6</v>
      </c>
      <c r="I344" s="1"/>
      <c r="J344" s="1"/>
      <c r="K344" s="1"/>
      <c r="L344" s="1"/>
      <c r="M344" s="1"/>
      <c r="N344" s="1"/>
      <c r="Z344" s="10"/>
    </row>
    <row r="345" spans="1:26" x14ac:dyDescent="0.25">
      <c r="A345" t="s">
        <v>11</v>
      </c>
      <c r="B345">
        <v>12</v>
      </c>
      <c r="C345">
        <v>0.40937699999999999</v>
      </c>
      <c r="D345" s="1">
        <v>1.770117E-6</v>
      </c>
      <c r="E345" s="1">
        <v>1.9048659999999899E-6</v>
      </c>
      <c r="F345" s="1">
        <v>1.7867410000000001E-6</v>
      </c>
      <c r="Z345" s="10"/>
    </row>
    <row r="346" spans="1:26" x14ac:dyDescent="0.25">
      <c r="A346" t="s">
        <v>11</v>
      </c>
      <c r="B346">
        <v>13</v>
      </c>
      <c r="C346">
        <v>0.40937699999999999</v>
      </c>
      <c r="D346" s="1">
        <v>1.767492E-6</v>
      </c>
      <c r="E346" s="1">
        <v>1.8899909999999899E-6</v>
      </c>
      <c r="F346" s="1">
        <v>1.780617E-6</v>
      </c>
      <c r="Z346" s="10"/>
    </row>
    <row r="347" spans="1:26" x14ac:dyDescent="0.25">
      <c r="A347" t="s">
        <v>11</v>
      </c>
      <c r="B347">
        <v>14</v>
      </c>
      <c r="C347">
        <v>0.41421199999999903</v>
      </c>
      <c r="D347" s="1">
        <v>1.7631169999999999E-6</v>
      </c>
      <c r="E347" s="1">
        <v>1.8759909999999899E-6</v>
      </c>
      <c r="F347" s="1">
        <v>1.7744919999999999E-6</v>
      </c>
      <c r="Z347" s="10"/>
    </row>
    <row r="348" spans="1:26" x14ac:dyDescent="0.25">
      <c r="A348" t="s">
        <v>11</v>
      </c>
      <c r="B348">
        <v>15</v>
      </c>
      <c r="C348">
        <v>0.41421199999999903</v>
      </c>
      <c r="D348" s="1">
        <v>1.7596169999999899E-6</v>
      </c>
      <c r="E348" s="1">
        <v>1.8637409999999999E-6</v>
      </c>
      <c r="F348" s="1">
        <v>1.769242E-6</v>
      </c>
      <c r="Z348" s="10"/>
    </row>
    <row r="349" spans="1:26" x14ac:dyDescent="0.25">
      <c r="A349" t="s">
        <v>11</v>
      </c>
      <c r="B349">
        <v>16</v>
      </c>
      <c r="C349">
        <v>0.40937699999999999</v>
      </c>
      <c r="D349" s="1">
        <v>1.7561170000000001E-6</v>
      </c>
      <c r="E349" s="1">
        <v>1.8471159999999899E-6</v>
      </c>
      <c r="F349" s="1">
        <v>1.765742E-6</v>
      </c>
      <c r="Z349" s="10"/>
    </row>
    <row r="350" spans="1:26" x14ac:dyDescent="0.25">
      <c r="A350" t="s">
        <v>11</v>
      </c>
      <c r="B350">
        <v>17</v>
      </c>
      <c r="C350">
        <v>0.41421199999999903</v>
      </c>
      <c r="D350" s="1">
        <v>1.755242E-6</v>
      </c>
      <c r="E350" s="1">
        <v>1.8339909999999999E-6</v>
      </c>
      <c r="F350" s="1">
        <v>1.7622419999999999E-6</v>
      </c>
      <c r="Z350" s="10"/>
    </row>
    <row r="351" spans="1:26" x14ac:dyDescent="0.25">
      <c r="A351" t="s">
        <v>11</v>
      </c>
      <c r="B351">
        <v>18</v>
      </c>
      <c r="C351">
        <v>0.41421199999999903</v>
      </c>
      <c r="D351" s="1">
        <v>1.749992E-6</v>
      </c>
      <c r="E351" s="1">
        <v>1.8199909999999999E-6</v>
      </c>
      <c r="F351" s="1">
        <v>1.7561170000000001E-6</v>
      </c>
      <c r="Z351" s="10"/>
    </row>
    <row r="352" spans="1:26" x14ac:dyDescent="0.25">
      <c r="A352" t="s">
        <v>11</v>
      </c>
      <c r="B352">
        <v>19</v>
      </c>
      <c r="C352">
        <v>0.41421199999999903</v>
      </c>
      <c r="D352" s="1">
        <v>1.750867E-6</v>
      </c>
      <c r="E352" s="1">
        <v>1.808617E-6</v>
      </c>
      <c r="F352" s="1">
        <v>1.754367E-6</v>
      </c>
      <c r="Z352" s="10"/>
    </row>
    <row r="353" spans="1:26" x14ac:dyDescent="0.25">
      <c r="A353" t="s">
        <v>11</v>
      </c>
      <c r="B353">
        <v>20</v>
      </c>
      <c r="C353">
        <v>0.419047</v>
      </c>
      <c r="D353" s="1">
        <v>1.7482419999999999E-6</v>
      </c>
      <c r="E353" s="1">
        <v>1.795491E-6</v>
      </c>
      <c r="F353" s="1">
        <v>1.750867E-6</v>
      </c>
      <c r="Z353" s="10"/>
    </row>
    <row r="354" spans="1:26" x14ac:dyDescent="0.25">
      <c r="A354" t="s">
        <v>11</v>
      </c>
      <c r="B354">
        <v>21</v>
      </c>
      <c r="C354">
        <v>0.419047</v>
      </c>
      <c r="D354" s="1">
        <v>1.065307E-6</v>
      </c>
      <c r="E354" s="1">
        <v>1.128307E-6</v>
      </c>
      <c r="F354" s="1">
        <v>1.0902449999999999E-6</v>
      </c>
      <c r="I354" s="1"/>
      <c r="J354" s="1"/>
      <c r="K354" s="1"/>
      <c r="L354" s="1"/>
      <c r="M354" s="1"/>
      <c r="N354" s="1"/>
      <c r="Z354" s="10"/>
    </row>
    <row r="355" spans="1:26" x14ac:dyDescent="0.25">
      <c r="A355" t="s">
        <v>11</v>
      </c>
      <c r="B355">
        <v>22</v>
      </c>
      <c r="C355">
        <v>0.419047</v>
      </c>
      <c r="D355" s="1">
        <v>1.05262E-6</v>
      </c>
      <c r="E355" s="1">
        <v>1.121088E-6</v>
      </c>
      <c r="F355" s="1">
        <v>1.0727449999999899E-6</v>
      </c>
      <c r="Z355" s="10"/>
    </row>
    <row r="356" spans="1:26" x14ac:dyDescent="0.25">
      <c r="A356" t="s">
        <v>11</v>
      </c>
      <c r="B356">
        <v>23</v>
      </c>
      <c r="C356">
        <v>0.42388199999999998</v>
      </c>
      <c r="D356" s="1">
        <v>1.051307E-6</v>
      </c>
      <c r="E356" s="1">
        <v>1.110807E-6</v>
      </c>
      <c r="F356" s="1">
        <v>1.067932E-6</v>
      </c>
      <c r="Z356" s="10"/>
    </row>
    <row r="357" spans="1:26" x14ac:dyDescent="0.25">
      <c r="A357" t="s">
        <v>11</v>
      </c>
      <c r="B357">
        <v>24</v>
      </c>
      <c r="C357">
        <v>0.42388199999999998</v>
      </c>
      <c r="D357" s="1">
        <v>1.0456199999999999E-6</v>
      </c>
      <c r="E357" s="1">
        <v>1.102713E-6</v>
      </c>
      <c r="F357" s="1">
        <v>1.066182E-6</v>
      </c>
      <c r="Z357" s="10"/>
    </row>
    <row r="358" spans="1:26" x14ac:dyDescent="0.25">
      <c r="A358" t="s">
        <v>11</v>
      </c>
      <c r="B358">
        <v>25</v>
      </c>
      <c r="C358">
        <v>0.42388199999999998</v>
      </c>
      <c r="D358" s="1">
        <v>1.0464949999999999E-6</v>
      </c>
      <c r="E358" s="1">
        <v>1.091338E-6</v>
      </c>
      <c r="F358" s="1">
        <v>1.0635569999999999E-6</v>
      </c>
      <c r="Z358" s="10"/>
    </row>
    <row r="359" spans="1:26" x14ac:dyDescent="0.25">
      <c r="A359" t="s">
        <v>11</v>
      </c>
      <c r="B359">
        <v>26</v>
      </c>
      <c r="C359">
        <v>0.419047</v>
      </c>
      <c r="D359" s="1">
        <v>1.0473699999999999E-6</v>
      </c>
      <c r="E359" s="1">
        <v>1.0843379999999999E-6</v>
      </c>
      <c r="F359" s="1">
        <v>1.0609319999999999E-6</v>
      </c>
      <c r="Z359" s="10"/>
    </row>
    <row r="360" spans="1:26" x14ac:dyDescent="0.25">
      <c r="A360" t="s">
        <v>11</v>
      </c>
      <c r="B360">
        <v>27</v>
      </c>
      <c r="C360">
        <v>0.419047</v>
      </c>
      <c r="D360" s="1">
        <v>1.0412450000000001E-6</v>
      </c>
      <c r="E360" s="1">
        <v>1.0740569999999899E-6</v>
      </c>
      <c r="F360" s="1">
        <v>1.0574320000000001E-6</v>
      </c>
      <c r="Z360" s="10"/>
    </row>
    <row r="361" spans="1:26" x14ac:dyDescent="0.25">
      <c r="A361" t="s">
        <v>11</v>
      </c>
      <c r="B361">
        <v>28</v>
      </c>
      <c r="C361">
        <v>0.42388199999999998</v>
      </c>
      <c r="D361" s="1">
        <v>1.0425570000000001E-6</v>
      </c>
      <c r="E361" s="1">
        <v>1.067057E-6</v>
      </c>
      <c r="F361" s="1">
        <v>1.0574320000000001E-6</v>
      </c>
      <c r="Z361" s="10"/>
    </row>
    <row r="362" spans="1:26" x14ac:dyDescent="0.25">
      <c r="A362" t="s">
        <v>11</v>
      </c>
      <c r="B362">
        <v>29</v>
      </c>
      <c r="C362">
        <v>0.419047</v>
      </c>
      <c r="D362" s="1">
        <v>1.04037E-6</v>
      </c>
      <c r="E362" s="1">
        <v>1.0609319999999999E-6</v>
      </c>
      <c r="F362" s="1">
        <v>1.05437E-6</v>
      </c>
      <c r="Z362" s="10"/>
    </row>
    <row r="363" spans="1:26" x14ac:dyDescent="0.25">
      <c r="A363" t="s">
        <v>11</v>
      </c>
      <c r="B363">
        <v>30</v>
      </c>
      <c r="C363">
        <v>0.419047</v>
      </c>
      <c r="D363" s="1">
        <v>1.039932E-6</v>
      </c>
      <c r="E363" s="1">
        <v>1.055464E-6</v>
      </c>
      <c r="F363" s="1">
        <v>1.053495E-6</v>
      </c>
      <c r="Z363" s="10"/>
    </row>
    <row r="364" spans="1:26" x14ac:dyDescent="0.25">
      <c r="A364" t="s">
        <v>11</v>
      </c>
      <c r="B364">
        <v>31</v>
      </c>
      <c r="C364">
        <v>0.42871699999999902</v>
      </c>
      <c r="D364" s="1">
        <v>7.1377799999999997E-7</v>
      </c>
      <c r="E364" s="1">
        <v>7.4987099999999995E-7</v>
      </c>
      <c r="F364" s="1">
        <v>7.4265199999999899E-7</v>
      </c>
      <c r="I364" s="1"/>
      <c r="J364" s="1"/>
      <c r="K364" s="1"/>
      <c r="L364" s="1"/>
      <c r="M364" s="1"/>
      <c r="N364" s="1"/>
      <c r="Z364" s="10"/>
    </row>
    <row r="365" spans="1:26" x14ac:dyDescent="0.25">
      <c r="A365" t="s">
        <v>11</v>
      </c>
      <c r="B365">
        <v>32</v>
      </c>
      <c r="C365">
        <v>0.42388199999999998</v>
      </c>
      <c r="D365" s="1">
        <v>6.9945000000000003E-7</v>
      </c>
      <c r="E365" s="1">
        <v>7.38496E-7</v>
      </c>
      <c r="F365" s="1">
        <v>7.2329299999999898E-7</v>
      </c>
      <c r="Z365" s="10"/>
    </row>
    <row r="366" spans="1:26" x14ac:dyDescent="0.25">
      <c r="A366" t="s">
        <v>11</v>
      </c>
      <c r="B366">
        <v>33</v>
      </c>
      <c r="C366">
        <v>0.42871699999999902</v>
      </c>
      <c r="D366" s="1">
        <v>6.9540300000000002E-7</v>
      </c>
      <c r="E366" s="1">
        <v>7.3051199999999899E-7</v>
      </c>
      <c r="F366" s="1">
        <v>7.1869899999999997E-7</v>
      </c>
      <c r="Z366" s="10"/>
    </row>
    <row r="367" spans="1:26" x14ac:dyDescent="0.25">
      <c r="A367" t="s">
        <v>11</v>
      </c>
      <c r="B367">
        <v>34</v>
      </c>
      <c r="C367">
        <v>0.42871699999999902</v>
      </c>
      <c r="D367" s="1">
        <v>6.9463699999999995E-7</v>
      </c>
      <c r="E367" s="1">
        <v>7.2471500000000001E-7</v>
      </c>
      <c r="F367" s="1">
        <v>7.1694899999999899E-7</v>
      </c>
      <c r="Z367" s="10"/>
    </row>
    <row r="368" spans="1:26" x14ac:dyDescent="0.25">
      <c r="A368" t="s">
        <v>11</v>
      </c>
      <c r="B368">
        <v>35</v>
      </c>
      <c r="C368">
        <v>0.42388199999999998</v>
      </c>
      <c r="D368" s="1">
        <v>6.9266800000000002E-7</v>
      </c>
      <c r="E368" s="1">
        <v>7.1957399999999998E-7</v>
      </c>
      <c r="F368" s="1">
        <v>7.1563699999999899E-7</v>
      </c>
      <c r="Z368" s="10"/>
    </row>
    <row r="369" spans="1:29" x14ac:dyDescent="0.25">
      <c r="A369" t="s">
        <v>11</v>
      </c>
      <c r="B369">
        <v>36</v>
      </c>
      <c r="C369">
        <v>0.43355299999999902</v>
      </c>
      <c r="D369" s="1">
        <v>6.9201200000000002E-7</v>
      </c>
      <c r="E369" s="1">
        <v>7.13449E-7</v>
      </c>
      <c r="F369" s="1">
        <v>7.1476200000000003E-7</v>
      </c>
      <c r="Z369" s="10"/>
    </row>
    <row r="370" spans="1:29" x14ac:dyDescent="0.25">
      <c r="A370" t="s">
        <v>11</v>
      </c>
      <c r="B370">
        <v>37</v>
      </c>
      <c r="C370">
        <v>0.42871699999999902</v>
      </c>
      <c r="D370" s="1">
        <v>6.9157500000000002E-7</v>
      </c>
      <c r="E370" s="1">
        <v>7.09621E-7</v>
      </c>
      <c r="F370" s="1">
        <v>7.13449E-7</v>
      </c>
      <c r="Z370" s="10"/>
    </row>
    <row r="371" spans="1:29" x14ac:dyDescent="0.25">
      <c r="A371" t="s">
        <v>11</v>
      </c>
      <c r="B371">
        <v>38</v>
      </c>
      <c r="C371">
        <v>0.43355299999999902</v>
      </c>
      <c r="D371" s="1">
        <v>6.9223100000000003E-7</v>
      </c>
      <c r="E371" s="1">
        <v>7.0535600000000001E-7</v>
      </c>
      <c r="F371" s="1">
        <v>7.1213699999999999E-7</v>
      </c>
      <c r="Z371" s="10"/>
    </row>
    <row r="372" spans="1:29" x14ac:dyDescent="0.25">
      <c r="A372" t="s">
        <v>11</v>
      </c>
      <c r="B372">
        <v>39</v>
      </c>
      <c r="C372">
        <v>0.43355299999999902</v>
      </c>
      <c r="D372" s="1">
        <v>6.9102799999999996E-7</v>
      </c>
      <c r="E372" s="1">
        <v>7.0108999999999999E-7</v>
      </c>
      <c r="F372" s="1">
        <v>7.1126199999999998E-7</v>
      </c>
      <c r="Z372" s="10"/>
    </row>
    <row r="373" spans="1:29" x14ac:dyDescent="0.25">
      <c r="A373" t="s">
        <v>11</v>
      </c>
      <c r="B373">
        <v>40</v>
      </c>
      <c r="C373">
        <v>0.43355299999999902</v>
      </c>
      <c r="D373" s="1">
        <v>6.9255899999999997E-7</v>
      </c>
      <c r="E373" s="1">
        <v>6.9671500000000003E-7</v>
      </c>
      <c r="F373" s="1">
        <v>7.13449E-7</v>
      </c>
      <c r="Z373" s="10"/>
    </row>
    <row r="374" spans="1:29" x14ac:dyDescent="0.25">
      <c r="A374" t="s">
        <v>11</v>
      </c>
      <c r="B374">
        <v>41</v>
      </c>
      <c r="C374">
        <v>0.39487099999999897</v>
      </c>
      <c r="D374" s="1">
        <v>3.7099799999999902E-7</v>
      </c>
      <c r="E374" s="1">
        <v>6.1599700000000003E-7</v>
      </c>
      <c r="F374" s="1">
        <v>4.5806000000000001E-7</v>
      </c>
      <c r="G374" s="12"/>
      <c r="H374" s="12"/>
      <c r="I374" s="13"/>
      <c r="J374" s="13"/>
      <c r="K374" s="13"/>
      <c r="L374" s="13"/>
      <c r="M374" s="13"/>
      <c r="N374" s="13"/>
      <c r="O374" s="12"/>
      <c r="P374" s="12"/>
      <c r="Q374" s="12"/>
      <c r="R374" s="12"/>
      <c r="S374" s="12"/>
      <c r="T374" s="12"/>
      <c r="U374" s="12"/>
      <c r="V374" s="12"/>
      <c r="W374" s="12"/>
      <c r="X374" s="12"/>
      <c r="Y374" s="12"/>
      <c r="Z374" s="14"/>
    </row>
    <row r="375" spans="1:29" x14ac:dyDescent="0.25">
      <c r="A375" t="s">
        <v>12</v>
      </c>
      <c r="B375">
        <v>1</v>
      </c>
      <c r="C375">
        <v>0.39487099999999897</v>
      </c>
      <c r="D375" s="1">
        <v>3.2724849999999998E-6</v>
      </c>
      <c r="E375" s="1">
        <v>4.5359789999999902E-6</v>
      </c>
      <c r="F375" s="1">
        <v>2.9679859999999998E-6</v>
      </c>
      <c r="G375" s="6" t="str">
        <f t="shared" ref="G375" si="204">A375</f>
        <v>A7</v>
      </c>
      <c r="H375" s="6">
        <v>300</v>
      </c>
      <c r="I375" s="7">
        <f t="shared" ref="I375" si="205">AVERAGE(D377:D384)</f>
        <v>3.2392349999999985E-6</v>
      </c>
      <c r="J375" s="7">
        <f>AVERAGE(E377:E384)</f>
        <v>3.358016124999999E-6</v>
      </c>
      <c r="K375" s="7">
        <f>AVERAGE(F377:F384)</f>
        <v>2.7358933749999972E-6</v>
      </c>
      <c r="L375" s="7">
        <f t="shared" ref="L375" si="206">_xlfn.STDEV.P(D377:D384)</f>
        <v>1.6921694655084828E-8</v>
      </c>
      <c r="M375" s="7">
        <f t="shared" ref="M375" si="207">_xlfn.STDEV.P(E377:E384)</f>
        <v>1.4093616688394218E-8</v>
      </c>
      <c r="N375" s="7">
        <f t="shared" ref="N375" si="208">_xlfn.STDEV.P(F377:F384)</f>
        <v>2.8953448360851906E-8</v>
      </c>
      <c r="O375" s="6">
        <f>SLOPE(D377:D384,$B$6:$B$13)</f>
        <v>-7.2083333333325161E-9</v>
      </c>
      <c r="P375" s="6">
        <f>SLOPE(E377:E384,$B$6:$B$13)</f>
        <v>-5.8958214285715575E-9</v>
      </c>
      <c r="Q375" s="6">
        <f>SLOPE(F377:F384,$B$6:$B$13)</f>
        <v>-1.2437416666667852E-8</v>
      </c>
      <c r="R375" s="6">
        <f>INTERCEPT(D377:D384,$B$6:$B$13)</f>
        <v>3.2716724999999946E-6</v>
      </c>
      <c r="S375" s="6">
        <f>INTERCEPT(E377:E384,$B$6:$B$13)</f>
        <v>3.3845473214285711E-6</v>
      </c>
      <c r="T375" s="6">
        <f>INTERCEPT(F377:F384,$B$6:$B$13)</f>
        <v>2.7918617500000024E-6</v>
      </c>
      <c r="U375" s="6">
        <f>SLOPE(I375:I379,$B$6:$B$10)</f>
        <v>-6.7973943749999978E-7</v>
      </c>
      <c r="V375" s="6">
        <f>SLOPE(J375:J379,$B$6:$B$10)</f>
        <v>-7.108483124999998E-7</v>
      </c>
      <c r="W375" s="6">
        <f t="shared" ref="W375" si="209">SLOPE(K375:K379,$B$6:$B$10)</f>
        <v>-5.5071162499999937E-7</v>
      </c>
      <c r="X375" s="6">
        <f>INTERCEPT(I375:I379,$B$6:$B$10)</f>
        <v>3.4681985124999991E-6</v>
      </c>
      <c r="Y375" s="6">
        <f>INTERCEPT(J375:J379,$B$6:$B$10)</f>
        <v>3.6018788124999993E-6</v>
      </c>
      <c r="Z375" s="8">
        <f t="shared" ref="Z375" si="210">INTERCEPT(K375:K379,$B$6:$B$10)</f>
        <v>2.9074037749999968E-6</v>
      </c>
      <c r="AA375">
        <f>RSQ(I375:I379,$D$6:$D$10)</f>
        <v>0.97975875544334201</v>
      </c>
      <c r="AB375">
        <f>RSQ(J375:J379,$D$6:$D$10)</f>
        <v>0.97894525327169613</v>
      </c>
      <c r="AC375">
        <f t="shared" ref="AC375" si="211">RSQ(K375:K379,$D$6:$D$10)</f>
        <v>0.9828612293427389</v>
      </c>
    </row>
    <row r="376" spans="1:29" x14ac:dyDescent="0.25">
      <c r="A376" t="s">
        <v>12</v>
      </c>
      <c r="B376">
        <v>2</v>
      </c>
      <c r="C376">
        <v>0.39487099999999897</v>
      </c>
      <c r="D376" s="1">
        <v>3.288235E-6</v>
      </c>
      <c r="E376" s="1">
        <v>3.3092349999999999E-6</v>
      </c>
      <c r="F376" s="1">
        <v>2.817487E-6</v>
      </c>
      <c r="G376" t="str">
        <f t="shared" ref="G376" si="212">A385</f>
        <v>A7</v>
      </c>
      <c r="H376">
        <v>150</v>
      </c>
      <c r="I376" s="1">
        <f t="shared" ref="I376" si="213">AVERAGE(D387:D394)</f>
        <v>1.7765700000000001E-6</v>
      </c>
      <c r="J376" s="1">
        <f>AVERAGE(E387:E394)</f>
        <v>1.8306003750000003E-6</v>
      </c>
      <c r="K376" s="1">
        <f>AVERAGE(F387:F394)</f>
        <v>1.5180086249999974E-6</v>
      </c>
      <c r="L376" s="1">
        <f t="shared" ref="L376" si="214">_xlfn.STDEV.P(D387:D394)</f>
        <v>5.7201885239911443E-9</v>
      </c>
      <c r="M376" s="1">
        <f t="shared" ref="M376" si="215">_xlfn.STDEV.P(E387:E394)</f>
        <v>8.5669325889944727E-9</v>
      </c>
      <c r="N376" s="1">
        <f t="shared" ref="N376" si="216">_xlfn.STDEV.P(F387:F394)</f>
        <v>7.3785578017939297E-9</v>
      </c>
      <c r="O376">
        <f>SLOPE(D387:D394,$B$6:$B$13)</f>
        <v>-2.4688333333333338E-9</v>
      </c>
      <c r="P376">
        <f>SLOPE(E387:E394,$B$6:$B$13)</f>
        <v>-3.6562500000000158E-9</v>
      </c>
      <c r="Q376">
        <f>SLOPE(F387:F394,$B$6:$B$13)</f>
        <v>-3.0937500000014368E-9</v>
      </c>
      <c r="R376">
        <f>INTERCEPT(D387:D394,$B$6:$B$13)</f>
        <v>1.7876797500000001E-6</v>
      </c>
      <c r="S376">
        <f>INTERCEPT(E387:E394,$B$6:$B$13)</f>
        <v>1.8470535000000004E-6</v>
      </c>
      <c r="T376">
        <f>INTERCEPT(F387:F394,$B$6:$B$13)</f>
        <v>1.5319305000000038E-6</v>
      </c>
      <c r="Z376" s="10"/>
    </row>
    <row r="377" spans="1:29" x14ac:dyDescent="0.25">
      <c r="A377" t="s">
        <v>12</v>
      </c>
      <c r="B377">
        <v>3</v>
      </c>
      <c r="C377">
        <v>0.39487099999999897</v>
      </c>
      <c r="D377" s="1">
        <v>3.26898499999999E-6</v>
      </c>
      <c r="E377" s="1">
        <v>3.370485E-6</v>
      </c>
      <c r="F377" s="1">
        <v>2.789487E-6</v>
      </c>
      <c r="G377" t="str">
        <f t="shared" ref="G377" si="217">A395</f>
        <v>A7</v>
      </c>
      <c r="H377">
        <v>75</v>
      </c>
      <c r="I377" s="1">
        <f t="shared" ref="I377" si="218">AVERAGE(D397:D404)</f>
        <v>1.0490103749999986E-6</v>
      </c>
      <c r="J377" s="1">
        <f>AVERAGE(E397:E404)</f>
        <v>1.0817133749999986E-6</v>
      </c>
      <c r="K377" s="1">
        <f>AVERAGE(F397:F404)</f>
        <v>9.4794837499999989E-7</v>
      </c>
      <c r="L377" s="1">
        <f t="shared" ref="L377" si="219">_xlfn.STDEV.P(D397:D404)</f>
        <v>3.6975813019307839E-9</v>
      </c>
      <c r="M377" s="1">
        <f t="shared" ref="M377" si="220">_xlfn.STDEV.P(E397:E404)</f>
        <v>5.602719070626371E-9</v>
      </c>
      <c r="N377" s="1">
        <f t="shared" ref="N377" si="221">_xlfn.STDEV.P(F397:F404)</f>
        <v>2.8163220668764828E-9</v>
      </c>
      <c r="O377">
        <f>SLOPE(D397:D404,$B$6:$B$13)</f>
        <v>-1.5311547619053741E-9</v>
      </c>
      <c r="P377">
        <f>SLOPE(E397:E404,$B$6:$B$13)</f>
        <v>-2.4166547619041744E-9</v>
      </c>
      <c r="Q377">
        <f>SLOPE(F397:F404,$B$6:$B$13)</f>
        <v>-1.1041785714286485E-9</v>
      </c>
      <c r="R377">
        <f>INTERCEPT(D397:D404,$B$6:$B$13)</f>
        <v>1.0559005714285728E-6</v>
      </c>
      <c r="S377">
        <f>INTERCEPT(E397:E404,$B$6:$B$13)</f>
        <v>1.0925883214285673E-6</v>
      </c>
      <c r="T377">
        <f>INTERCEPT(F397:F404,$B$6:$B$13)</f>
        <v>9.5291717857142883E-7</v>
      </c>
      <c r="Z377" s="10"/>
    </row>
    <row r="378" spans="1:29" x14ac:dyDescent="0.25">
      <c r="A378" t="s">
        <v>12</v>
      </c>
      <c r="B378">
        <v>4</v>
      </c>
      <c r="C378">
        <v>0.39970600000000001</v>
      </c>
      <c r="D378" s="1">
        <v>3.258485E-6</v>
      </c>
      <c r="E378" s="1">
        <v>3.375735E-6</v>
      </c>
      <c r="F378" s="1">
        <v>2.7649870000000001E-6</v>
      </c>
      <c r="G378" t="str">
        <f t="shared" ref="G378" si="222">A405</f>
        <v>A7</v>
      </c>
      <c r="H378">
        <v>37.5</v>
      </c>
      <c r="I378" s="1">
        <f t="shared" ref="I378" si="223">AVERAGE(D407:D414)</f>
        <v>7.0252562499999994E-7</v>
      </c>
      <c r="J378" s="1">
        <f>AVERAGE(E407:E414)</f>
        <v>7.1452949999999997E-7</v>
      </c>
      <c r="K378" s="1">
        <f>AVERAGE(F407:F414)</f>
        <v>6.6630912499999983E-7</v>
      </c>
      <c r="L378" s="1">
        <f t="shared" ref="L378" si="224">_xlfn.STDEV.P(D407:D414)</f>
        <v>2.591492665313807E-9</v>
      </c>
      <c r="M378" s="1">
        <f t="shared" ref="M378" si="225">_xlfn.STDEV.P(E407:E414)</f>
        <v>3.1336578067810664E-9</v>
      </c>
      <c r="N378" s="1">
        <f t="shared" ref="N378" si="226">_xlfn.STDEV.P(F407:F414)</f>
        <v>1.1869466539720029E-9</v>
      </c>
      <c r="O378">
        <f>SLOPE(D407:D414,$B$6:$B$13)</f>
        <v>-1.0039404761904596E-9</v>
      </c>
      <c r="P378">
        <f>SLOPE(E407:E414,$B$6:$B$13)</f>
        <v>-1.2799285714285663E-9</v>
      </c>
      <c r="Q378">
        <f>SLOPE(F407:F414,$B$6:$B$13)</f>
        <v>-4.4272619047622392E-10</v>
      </c>
      <c r="R378">
        <f>INTERCEPT(D407:D414,$B$6:$B$13)</f>
        <v>7.0704335714285699E-7</v>
      </c>
      <c r="S378">
        <f>INTERCEPT(E407:E414,$B$6:$B$13)</f>
        <v>7.2028917857142847E-7</v>
      </c>
      <c r="T378">
        <f>INTERCEPT(F407:F414,$B$6:$B$13)</f>
        <v>6.683013928571428E-7</v>
      </c>
      <c r="Z378" s="10"/>
    </row>
    <row r="379" spans="1:29" x14ac:dyDescent="0.25">
      <c r="A379" t="s">
        <v>12</v>
      </c>
      <c r="B379">
        <v>5</v>
      </c>
      <c r="C379">
        <v>0.39970600000000001</v>
      </c>
      <c r="D379" s="1">
        <v>3.2497349999999999E-6</v>
      </c>
      <c r="E379" s="1">
        <v>3.372235E-6</v>
      </c>
      <c r="F379" s="1">
        <v>2.7492369999999998E-6</v>
      </c>
      <c r="G379" t="str">
        <f t="shared" ref="G379" si="227">A415</f>
        <v>A7</v>
      </c>
      <c r="H379">
        <v>0</v>
      </c>
      <c r="I379" s="1">
        <f t="shared" ref="I379" si="228">D415</f>
        <v>3.7756E-7</v>
      </c>
      <c r="J379" s="1">
        <f>E415</f>
        <v>3.6180999999999998E-7</v>
      </c>
      <c r="K379" s="1">
        <f>F415</f>
        <v>4.0818499999999902E-7</v>
      </c>
      <c r="L379" s="1"/>
      <c r="M379" s="1"/>
      <c r="N379" s="1"/>
      <c r="Z379" s="10"/>
    </row>
    <row r="380" spans="1:29" x14ac:dyDescent="0.25">
      <c r="A380" t="s">
        <v>12</v>
      </c>
      <c r="B380">
        <v>6</v>
      </c>
      <c r="C380">
        <v>0.39970600000000001</v>
      </c>
      <c r="D380" s="1">
        <v>3.2374850000000001E-6</v>
      </c>
      <c r="E380" s="1">
        <v>3.3652340000000001E-6</v>
      </c>
      <c r="F380" s="1">
        <v>2.7369870000000001E-6</v>
      </c>
      <c r="Z380" s="10"/>
    </row>
    <row r="381" spans="1:29" x14ac:dyDescent="0.25">
      <c r="A381" t="s">
        <v>12</v>
      </c>
      <c r="B381">
        <v>7</v>
      </c>
      <c r="C381">
        <v>0.39970600000000001</v>
      </c>
      <c r="D381" s="1">
        <v>3.2322350000000001E-6</v>
      </c>
      <c r="E381" s="1">
        <v>3.35473499999999E-6</v>
      </c>
      <c r="F381" s="1">
        <v>2.7264869999999999E-6</v>
      </c>
      <c r="Z381" s="10"/>
    </row>
    <row r="382" spans="1:29" x14ac:dyDescent="0.25">
      <c r="A382" t="s">
        <v>12</v>
      </c>
      <c r="B382">
        <v>8</v>
      </c>
      <c r="C382">
        <v>0.40454199999999901</v>
      </c>
      <c r="D382" s="1">
        <v>3.225235E-6</v>
      </c>
      <c r="E382" s="1">
        <v>3.3477350000000001E-6</v>
      </c>
      <c r="F382" s="1">
        <v>2.71598699999999E-6</v>
      </c>
      <c r="Z382" s="10"/>
    </row>
    <row r="383" spans="1:29" x14ac:dyDescent="0.25">
      <c r="A383" t="s">
        <v>12</v>
      </c>
      <c r="B383">
        <v>9</v>
      </c>
      <c r="C383">
        <v>0.40454199999999901</v>
      </c>
      <c r="D383" s="1">
        <v>3.2217349999999999E-6</v>
      </c>
      <c r="E383" s="1">
        <v>3.342485E-6</v>
      </c>
      <c r="F383" s="1">
        <v>2.705487E-6</v>
      </c>
      <c r="Z383" s="10"/>
    </row>
    <row r="384" spans="1:29" x14ac:dyDescent="0.25">
      <c r="A384" t="s">
        <v>12</v>
      </c>
      <c r="B384">
        <v>10</v>
      </c>
      <c r="C384">
        <v>0.40454199999999901</v>
      </c>
      <c r="D384" s="1">
        <v>3.2199849999999999E-6</v>
      </c>
      <c r="E384" s="1">
        <v>3.3354849999999999E-6</v>
      </c>
      <c r="F384" s="1">
        <v>2.69848799999999E-6</v>
      </c>
      <c r="Z384" s="10"/>
    </row>
    <row r="385" spans="1:26" x14ac:dyDescent="0.25">
      <c r="A385" t="s">
        <v>12</v>
      </c>
      <c r="B385">
        <v>11</v>
      </c>
      <c r="C385">
        <v>0.40937699999999999</v>
      </c>
      <c r="D385" s="1">
        <v>1.8059909999999999E-6</v>
      </c>
      <c r="E385" s="1">
        <v>1.8628659999999899E-6</v>
      </c>
      <c r="F385" s="1">
        <v>1.5566179999999999E-6</v>
      </c>
      <c r="I385" s="1"/>
      <c r="J385" s="1"/>
      <c r="K385" s="1"/>
      <c r="L385" s="1"/>
      <c r="M385" s="1"/>
      <c r="N385" s="1"/>
      <c r="Z385" s="10"/>
    </row>
    <row r="386" spans="1:26" x14ac:dyDescent="0.25">
      <c r="A386" t="s">
        <v>12</v>
      </c>
      <c r="B386">
        <v>12</v>
      </c>
      <c r="C386">
        <v>0.40937699999999999</v>
      </c>
      <c r="D386" s="1">
        <v>1.7911169999999999E-6</v>
      </c>
      <c r="E386" s="1">
        <v>1.852366E-6</v>
      </c>
      <c r="F386" s="1">
        <v>1.536493E-6</v>
      </c>
      <c r="Z386" s="10"/>
    </row>
    <row r="387" spans="1:26" x14ac:dyDescent="0.25">
      <c r="A387" t="s">
        <v>12</v>
      </c>
      <c r="B387">
        <v>13</v>
      </c>
      <c r="C387">
        <v>0.40937699999999999</v>
      </c>
      <c r="D387" s="1">
        <v>1.7858670000000001E-6</v>
      </c>
      <c r="E387" s="1">
        <v>1.844491E-6</v>
      </c>
      <c r="F387" s="1">
        <v>1.531243E-6</v>
      </c>
      <c r="Z387" s="10"/>
    </row>
    <row r="388" spans="1:26" x14ac:dyDescent="0.25">
      <c r="A388" t="s">
        <v>12</v>
      </c>
      <c r="B388">
        <v>14</v>
      </c>
      <c r="C388">
        <v>0.41421199999999903</v>
      </c>
      <c r="D388" s="1">
        <v>1.782367E-6</v>
      </c>
      <c r="E388" s="1">
        <v>1.840991E-6</v>
      </c>
      <c r="F388" s="1">
        <v>1.5268679999999999E-6</v>
      </c>
      <c r="Z388" s="10"/>
    </row>
    <row r="389" spans="1:26" x14ac:dyDescent="0.25">
      <c r="A389" t="s">
        <v>12</v>
      </c>
      <c r="B389">
        <v>15</v>
      </c>
      <c r="C389">
        <v>0.41421199999999903</v>
      </c>
      <c r="D389" s="1">
        <v>1.779742E-6</v>
      </c>
      <c r="E389" s="1">
        <v>1.8366159999999999E-6</v>
      </c>
      <c r="F389" s="1">
        <v>1.519868E-6</v>
      </c>
      <c r="Z389" s="10"/>
    </row>
    <row r="390" spans="1:26" x14ac:dyDescent="0.25">
      <c r="A390" t="s">
        <v>12</v>
      </c>
      <c r="B390">
        <v>16</v>
      </c>
      <c r="C390">
        <v>0.40937699999999999</v>
      </c>
      <c r="D390" s="1">
        <v>1.777992E-6</v>
      </c>
      <c r="E390" s="1">
        <v>1.8304910000000001E-6</v>
      </c>
      <c r="F390" s="1">
        <v>1.519868E-6</v>
      </c>
      <c r="Z390" s="10"/>
    </row>
    <row r="391" spans="1:26" x14ac:dyDescent="0.25">
      <c r="A391" t="s">
        <v>12</v>
      </c>
      <c r="B391">
        <v>17</v>
      </c>
      <c r="C391">
        <v>0.41421199999999903</v>
      </c>
      <c r="D391" s="1">
        <v>1.7762419999999999E-6</v>
      </c>
      <c r="E391" s="1">
        <v>1.826991E-6</v>
      </c>
      <c r="F391" s="1">
        <v>1.5137429999999999E-6</v>
      </c>
      <c r="Z391" s="10"/>
    </row>
    <row r="392" spans="1:26" x14ac:dyDescent="0.25">
      <c r="A392" t="s">
        <v>12</v>
      </c>
      <c r="B392">
        <v>18</v>
      </c>
      <c r="C392">
        <v>0.40937699999999999</v>
      </c>
      <c r="D392" s="1">
        <v>1.7709920000000001E-6</v>
      </c>
      <c r="E392" s="1">
        <v>1.8226159999999999E-6</v>
      </c>
      <c r="F392" s="1">
        <v>1.5119929999999999E-6</v>
      </c>
      <c r="Z392" s="10"/>
    </row>
    <row r="393" spans="1:26" x14ac:dyDescent="0.25">
      <c r="A393" t="s">
        <v>12</v>
      </c>
      <c r="B393">
        <v>19</v>
      </c>
      <c r="C393">
        <v>0.41421199999999903</v>
      </c>
      <c r="D393" s="1">
        <v>1.7709920000000001E-6</v>
      </c>
      <c r="E393" s="1">
        <v>1.8217409999999999E-6</v>
      </c>
      <c r="F393" s="1">
        <v>1.5102429999999899E-6</v>
      </c>
      <c r="Z393" s="10"/>
    </row>
    <row r="394" spans="1:26" x14ac:dyDescent="0.25">
      <c r="A394" t="s">
        <v>12</v>
      </c>
      <c r="B394">
        <v>20</v>
      </c>
      <c r="C394">
        <v>0.41421199999999903</v>
      </c>
      <c r="D394" s="1">
        <v>1.768366E-6</v>
      </c>
      <c r="E394" s="1">
        <v>1.8208659999999999E-6</v>
      </c>
      <c r="F394" s="1">
        <v>1.5102429999999899E-6</v>
      </c>
      <c r="Z394" s="10"/>
    </row>
    <row r="395" spans="1:26" x14ac:dyDescent="0.25">
      <c r="A395" t="s">
        <v>12</v>
      </c>
      <c r="B395">
        <v>21</v>
      </c>
      <c r="C395">
        <v>0.41421199999999903</v>
      </c>
      <c r="D395" s="1">
        <v>1.0727449999999899E-6</v>
      </c>
      <c r="E395" s="1">
        <v>1.1046819999999999E-6</v>
      </c>
      <c r="F395" s="1">
        <v>9.7343299999999993E-7</v>
      </c>
      <c r="I395" s="1"/>
      <c r="J395" s="1"/>
      <c r="K395" s="1"/>
      <c r="L395" s="1"/>
      <c r="M395" s="1"/>
      <c r="N395" s="1"/>
      <c r="Z395" s="10"/>
    </row>
    <row r="396" spans="1:26" x14ac:dyDescent="0.25">
      <c r="A396" t="s">
        <v>12</v>
      </c>
      <c r="B396">
        <v>22</v>
      </c>
      <c r="C396">
        <v>0.41421199999999903</v>
      </c>
      <c r="D396" s="1">
        <v>1.0565570000000001E-6</v>
      </c>
      <c r="E396" s="1">
        <v>1.09637E-6</v>
      </c>
      <c r="F396" s="1">
        <v>9.5724499999999904E-7</v>
      </c>
      <c r="Z396" s="10"/>
    </row>
    <row r="397" spans="1:26" x14ac:dyDescent="0.25">
      <c r="A397" t="s">
        <v>12</v>
      </c>
      <c r="B397">
        <v>23</v>
      </c>
      <c r="C397">
        <v>0.419047</v>
      </c>
      <c r="D397" s="1">
        <v>1.055682E-6</v>
      </c>
      <c r="E397" s="1">
        <v>1.0906819999999999E-6</v>
      </c>
      <c r="F397" s="1">
        <v>9.5330799999999995E-7</v>
      </c>
      <c r="Z397" s="10"/>
    </row>
    <row r="398" spans="1:26" x14ac:dyDescent="0.25">
      <c r="A398" t="s">
        <v>12</v>
      </c>
      <c r="B398">
        <v>24</v>
      </c>
      <c r="C398">
        <v>0.419047</v>
      </c>
      <c r="D398" s="1">
        <v>1.053057E-6</v>
      </c>
      <c r="E398" s="1">
        <v>1.0876199999999899E-6</v>
      </c>
      <c r="F398" s="1">
        <v>9.5112000000000001E-7</v>
      </c>
      <c r="Z398" s="10"/>
    </row>
    <row r="399" spans="1:26" x14ac:dyDescent="0.25">
      <c r="A399" t="s">
        <v>12</v>
      </c>
      <c r="B399">
        <v>25</v>
      </c>
      <c r="C399">
        <v>0.419047</v>
      </c>
      <c r="D399" s="1">
        <v>1.049557E-6</v>
      </c>
      <c r="E399" s="1">
        <v>1.0863070000000001E-6</v>
      </c>
      <c r="F399" s="1">
        <v>9.4761999999999996E-7</v>
      </c>
      <c r="Z399" s="10"/>
    </row>
    <row r="400" spans="1:26" x14ac:dyDescent="0.25">
      <c r="A400" t="s">
        <v>12</v>
      </c>
      <c r="B400">
        <v>26</v>
      </c>
      <c r="C400">
        <v>0.419047</v>
      </c>
      <c r="D400" s="1">
        <v>1.049557E-6</v>
      </c>
      <c r="E400" s="1">
        <v>1.081932E-6</v>
      </c>
      <c r="F400" s="1">
        <v>9.4805799999999998E-7</v>
      </c>
      <c r="Z400" s="10"/>
    </row>
    <row r="401" spans="1:29" x14ac:dyDescent="0.25">
      <c r="A401" t="s">
        <v>12</v>
      </c>
      <c r="B401">
        <v>27</v>
      </c>
      <c r="C401">
        <v>0.419047</v>
      </c>
      <c r="D401" s="1">
        <v>1.0473699999999999E-6</v>
      </c>
      <c r="E401" s="1">
        <v>1.079307E-6</v>
      </c>
      <c r="F401" s="1">
        <v>9.4805799999999998E-7</v>
      </c>
      <c r="Z401" s="10"/>
    </row>
    <row r="402" spans="1:29" x14ac:dyDescent="0.25">
      <c r="A402" t="s">
        <v>12</v>
      </c>
      <c r="B402">
        <v>28</v>
      </c>
      <c r="C402">
        <v>0.419047</v>
      </c>
      <c r="D402" s="1">
        <v>1.0482449999999999E-6</v>
      </c>
      <c r="E402" s="1">
        <v>1.078432E-6</v>
      </c>
      <c r="F402" s="1">
        <v>9.4499500000000003E-7</v>
      </c>
      <c r="Z402" s="10"/>
    </row>
    <row r="403" spans="1:29" x14ac:dyDescent="0.25">
      <c r="A403" t="s">
        <v>12</v>
      </c>
      <c r="B403">
        <v>29</v>
      </c>
      <c r="C403">
        <v>0.419047</v>
      </c>
      <c r="D403" s="1">
        <v>1.0438699999999899E-6</v>
      </c>
      <c r="E403" s="1">
        <v>1.0749319999999999E-6</v>
      </c>
      <c r="F403" s="1">
        <v>9.4455800000000003E-7</v>
      </c>
      <c r="Z403" s="10"/>
    </row>
    <row r="404" spans="1:29" x14ac:dyDescent="0.25">
      <c r="A404" t="s">
        <v>12</v>
      </c>
      <c r="B404">
        <v>30</v>
      </c>
      <c r="C404">
        <v>0.419047</v>
      </c>
      <c r="D404" s="1">
        <v>1.0447449999999999E-6</v>
      </c>
      <c r="E404" s="1">
        <v>1.0744949999999999E-6</v>
      </c>
      <c r="F404" s="1">
        <v>9.4586999999999898E-7</v>
      </c>
      <c r="Z404" s="10"/>
    </row>
    <row r="405" spans="1:29" x14ac:dyDescent="0.25">
      <c r="A405" t="s">
        <v>12</v>
      </c>
      <c r="B405">
        <v>31</v>
      </c>
      <c r="C405">
        <v>0.42388199999999998</v>
      </c>
      <c r="D405" s="1">
        <v>7.23184E-7</v>
      </c>
      <c r="E405" s="1">
        <v>7.3663700000000003E-7</v>
      </c>
      <c r="F405" s="1">
        <v>6.8851199999999996E-7</v>
      </c>
      <c r="I405" s="1"/>
      <c r="J405" s="1"/>
      <c r="K405" s="1"/>
      <c r="L405" s="1"/>
      <c r="M405" s="1"/>
      <c r="N405" s="1"/>
      <c r="Z405" s="10"/>
    </row>
    <row r="406" spans="1:29" x14ac:dyDescent="0.25">
      <c r="A406" t="s">
        <v>12</v>
      </c>
      <c r="B406">
        <v>32</v>
      </c>
      <c r="C406">
        <v>0.42388199999999998</v>
      </c>
      <c r="D406" s="1">
        <v>7.1060599999999998E-7</v>
      </c>
      <c r="E406" s="1">
        <v>7.2482399999999995E-7</v>
      </c>
      <c r="F406" s="1">
        <v>6.7155899999999999E-7</v>
      </c>
      <c r="Z406" s="10"/>
    </row>
    <row r="407" spans="1:29" x14ac:dyDescent="0.25">
      <c r="A407" t="s">
        <v>12</v>
      </c>
      <c r="B407">
        <v>33</v>
      </c>
      <c r="C407">
        <v>0.42388199999999998</v>
      </c>
      <c r="D407" s="1">
        <v>7.0677799999999998E-7</v>
      </c>
      <c r="E407" s="1">
        <v>7.2055899999999996E-7</v>
      </c>
      <c r="F407" s="1">
        <v>6.6849699999999995E-7</v>
      </c>
      <c r="Z407" s="10"/>
    </row>
    <row r="408" spans="1:29" x14ac:dyDescent="0.25">
      <c r="A408" t="s">
        <v>12</v>
      </c>
      <c r="B408">
        <v>34</v>
      </c>
      <c r="C408">
        <v>0.42871699999999902</v>
      </c>
      <c r="D408" s="1">
        <v>7.0535600000000001E-7</v>
      </c>
      <c r="E408" s="1">
        <v>7.1716799999999995E-7</v>
      </c>
      <c r="F408" s="1">
        <v>6.6729299999999997E-7</v>
      </c>
      <c r="Z408" s="10"/>
    </row>
    <row r="409" spans="1:29" x14ac:dyDescent="0.25">
      <c r="A409" t="s">
        <v>12</v>
      </c>
      <c r="B409">
        <v>35</v>
      </c>
      <c r="C409">
        <v>0.42388199999999998</v>
      </c>
      <c r="D409" s="1">
        <v>7.0294899999999995E-7</v>
      </c>
      <c r="E409" s="1">
        <v>7.1519900000000002E-7</v>
      </c>
      <c r="F409" s="1">
        <v>6.6685599999999997E-7</v>
      </c>
      <c r="Z409" s="10"/>
    </row>
    <row r="410" spans="1:29" x14ac:dyDescent="0.25">
      <c r="A410" t="s">
        <v>12</v>
      </c>
      <c r="B410">
        <v>36</v>
      </c>
      <c r="C410">
        <v>0.42388199999999998</v>
      </c>
      <c r="D410" s="1">
        <v>7.0141799999999898E-7</v>
      </c>
      <c r="E410" s="1">
        <v>7.16184E-7</v>
      </c>
      <c r="F410" s="1">
        <v>6.6619999999999997E-7</v>
      </c>
      <c r="Z410" s="10"/>
    </row>
    <row r="411" spans="1:29" x14ac:dyDescent="0.25">
      <c r="A411" t="s">
        <v>12</v>
      </c>
      <c r="B411">
        <v>37</v>
      </c>
      <c r="C411">
        <v>0.42388199999999998</v>
      </c>
      <c r="D411" s="1">
        <v>7.0437100000000003E-7</v>
      </c>
      <c r="E411" s="1">
        <v>7.1213699999999999E-7</v>
      </c>
      <c r="F411" s="1">
        <v>6.6619999999999997E-7</v>
      </c>
      <c r="Z411" s="10"/>
    </row>
    <row r="412" spans="1:29" x14ac:dyDescent="0.25">
      <c r="A412" t="s">
        <v>12</v>
      </c>
      <c r="B412">
        <v>38</v>
      </c>
      <c r="C412">
        <v>0.42388199999999998</v>
      </c>
      <c r="D412" s="1">
        <v>7.0010600000000004E-7</v>
      </c>
      <c r="E412" s="1">
        <v>7.1213699999999999E-7</v>
      </c>
      <c r="F412" s="1">
        <v>6.6488699999999898E-7</v>
      </c>
      <c r="Z412" s="10"/>
    </row>
    <row r="413" spans="1:29" x14ac:dyDescent="0.25">
      <c r="A413" t="s">
        <v>12</v>
      </c>
      <c r="B413">
        <v>39</v>
      </c>
      <c r="C413">
        <v>0.42388199999999998</v>
      </c>
      <c r="D413" s="1">
        <v>6.9955899999999997E-7</v>
      </c>
      <c r="E413" s="1">
        <v>7.1224600000000004E-7</v>
      </c>
      <c r="F413" s="1">
        <v>6.6455899999999999E-7</v>
      </c>
      <c r="Z413" s="10"/>
    </row>
    <row r="414" spans="1:29" x14ac:dyDescent="0.25">
      <c r="A414" t="s">
        <v>12</v>
      </c>
      <c r="B414">
        <v>40</v>
      </c>
      <c r="C414">
        <v>0.419047</v>
      </c>
      <c r="D414" s="1">
        <v>6.9966800000000002E-7</v>
      </c>
      <c r="E414" s="1">
        <v>7.1060599999999998E-7</v>
      </c>
      <c r="F414" s="1">
        <v>6.6598099999999996E-7</v>
      </c>
      <c r="Z414" s="10"/>
    </row>
    <row r="415" spans="1:29" x14ac:dyDescent="0.25">
      <c r="A415" t="s">
        <v>12</v>
      </c>
      <c r="B415">
        <v>41</v>
      </c>
      <c r="C415">
        <v>0.39003599999999999</v>
      </c>
      <c r="D415" s="1">
        <v>3.7756E-7</v>
      </c>
      <c r="E415" s="1">
        <v>3.6180999999999998E-7</v>
      </c>
      <c r="F415" s="1">
        <v>4.0818499999999902E-7</v>
      </c>
      <c r="G415" s="12"/>
      <c r="H415" s="12"/>
      <c r="I415" s="13"/>
      <c r="J415" s="13"/>
      <c r="K415" s="13"/>
      <c r="L415" s="13"/>
      <c r="M415" s="13"/>
      <c r="N415" s="13"/>
      <c r="O415" s="12"/>
      <c r="P415" s="12"/>
      <c r="Q415" s="12"/>
      <c r="R415" s="12"/>
      <c r="S415" s="12"/>
      <c r="T415" s="12"/>
      <c r="U415" s="12"/>
      <c r="V415" s="12"/>
      <c r="W415" s="12"/>
      <c r="X415" s="12"/>
      <c r="Y415" s="12"/>
      <c r="Z415" s="14"/>
    </row>
    <row r="416" spans="1:29" x14ac:dyDescent="0.25">
      <c r="A416" t="s">
        <v>13</v>
      </c>
      <c r="B416">
        <v>1</v>
      </c>
      <c r="C416">
        <v>0.39003599999999999</v>
      </c>
      <c r="D416" s="1">
        <v>3.26898499999999E-6</v>
      </c>
      <c r="E416" s="1">
        <v>6.8879690000000002E-6</v>
      </c>
      <c r="F416" s="1">
        <v>3.9759819999999996E-6</v>
      </c>
      <c r="G416" s="6" t="str">
        <f t="shared" ref="G416" si="229">A416</f>
        <v>A8</v>
      </c>
      <c r="H416" s="6">
        <v>300</v>
      </c>
      <c r="I416" s="7">
        <f t="shared" ref="I416" si="230">AVERAGE(D418:D425)</f>
        <v>3.2912974999999996E-6</v>
      </c>
      <c r="J416" s="7">
        <f>AVERAGE(E418:E425)</f>
        <v>3.2541099999999989E-6</v>
      </c>
      <c r="K416" s="7">
        <f>AVERAGE(F418:F425)</f>
        <v>3.1946099999999989E-6</v>
      </c>
      <c r="L416" s="7">
        <f t="shared" ref="L416" si="231">_xlfn.STDEV.P(D418:D425)</f>
        <v>1.8244327029243928E-8</v>
      </c>
      <c r="M416" s="7">
        <f t="shared" ref="M416" si="232">_xlfn.STDEV.P(E418:E425)</f>
        <v>2.1839971955109239E-8</v>
      </c>
      <c r="N416" s="7">
        <f t="shared" ref="N416" si="233">_xlfn.STDEV.P(F418:F425)</f>
        <v>3.3422251195871807E-8</v>
      </c>
      <c r="O416" s="6">
        <f>SLOPE(D418:D425,$B$6:$B$13)</f>
        <v>-7.9166666666666714E-9</v>
      </c>
      <c r="P416" s="6">
        <f>SLOPE(E418:E425,$B$6:$B$13)</f>
        <v>4.208333333333692E-9</v>
      </c>
      <c r="Q416" s="6">
        <f>SLOPE(F418:F425,$B$6:$B$13)</f>
        <v>-1.4416666666666308E-8</v>
      </c>
      <c r="R416" s="6">
        <f>INTERCEPT(D418:D425,$B$6:$B$13)</f>
        <v>3.3269224999999997E-6</v>
      </c>
      <c r="S416" s="6">
        <f>INTERCEPT(E418:E425,$B$6:$B$13)</f>
        <v>3.2351724999999972E-6</v>
      </c>
      <c r="T416" s="6">
        <f>INTERCEPT(F418:F425,$B$6:$B$13)</f>
        <v>3.2594849999999971E-6</v>
      </c>
      <c r="U416" s="6">
        <f>SLOPE(I416:I420,$B$6:$B$10)</f>
        <v>-7.0066131249999971E-7</v>
      </c>
      <c r="V416" s="6">
        <f>SLOPE(J416:J420,$B$6:$B$10)</f>
        <v>-6.7580723749999958E-7</v>
      </c>
      <c r="W416" s="6">
        <f t="shared" ref="W416" si="234">SLOPE(K416:K420,$B$6:$B$10)</f>
        <v>-6.4942753749999966E-7</v>
      </c>
      <c r="X416" s="6">
        <f>INTERCEPT(I416:I420,$B$6:$B$10)</f>
        <v>3.5509715374999988E-6</v>
      </c>
      <c r="Y416" s="6">
        <f>INTERCEPT(J416:J420,$B$6:$B$10)</f>
        <v>3.4747987874999982E-6</v>
      </c>
      <c r="Z416" s="8">
        <f t="shared" ref="Z416" si="235">INTERCEPT(K416:K420,$B$6:$B$10)</f>
        <v>3.3841178874999982E-6</v>
      </c>
      <c r="AA416">
        <f>RSQ(I416:I420,$D$6:$D$10)</f>
        <v>0.97475141441876001</v>
      </c>
      <c r="AB416">
        <f>RSQ(J416:J420,$D$6:$D$10)</f>
        <v>0.98138356956420336</v>
      </c>
      <c r="AC416">
        <f t="shared" ref="AC416" si="236">RSQ(K416:K420,$D$6:$D$10)</f>
        <v>0.98528607844658433</v>
      </c>
    </row>
    <row r="417" spans="1:26" x14ac:dyDescent="0.25">
      <c r="A417" t="s">
        <v>13</v>
      </c>
      <c r="B417">
        <v>2</v>
      </c>
      <c r="C417">
        <v>0.39003599999999999</v>
      </c>
      <c r="D417" s="1">
        <v>3.2934850000000001E-6</v>
      </c>
      <c r="E417" s="1">
        <v>3.1149859999999999E-6</v>
      </c>
      <c r="F417" s="1">
        <v>3.258485E-6</v>
      </c>
      <c r="G417" t="str">
        <f t="shared" ref="G417" si="237">A426</f>
        <v>A8</v>
      </c>
      <c r="H417">
        <v>150</v>
      </c>
      <c r="I417" s="1">
        <f t="shared" ref="I417" si="238">AVERAGE(D428:D435)</f>
        <v>1.8170379999999986E-6</v>
      </c>
      <c r="J417" s="1">
        <f>AVERAGE(E428:E435)</f>
        <v>1.8015068749999975E-6</v>
      </c>
      <c r="K417" s="1">
        <f>AVERAGE(F428:F435)</f>
        <v>1.7452888749999985E-6</v>
      </c>
      <c r="L417" s="1">
        <f t="shared" ref="L417" si="239">_xlfn.STDEV.P(D428:D435)</f>
        <v>7.0807481419691398E-9</v>
      </c>
      <c r="M417" s="1">
        <f t="shared" ref="M417" si="240">_xlfn.STDEV.P(E428:E435)</f>
        <v>1.0603758831631366E-8</v>
      </c>
      <c r="N417" s="1">
        <f t="shared" ref="N417" si="241">_xlfn.STDEV.P(F428:F435)</f>
        <v>1.1264563056743099E-8</v>
      </c>
      <c r="O417">
        <f>SLOPE(D428:D435,$B$6:$B$13)</f>
        <v>-7.2976190475830168E-11</v>
      </c>
      <c r="P417">
        <f>SLOPE(E428:E435,$B$6:$B$13)</f>
        <v>-4.5937738095242754E-9</v>
      </c>
      <c r="Q417">
        <f>SLOPE(F428:F435,$B$6:$B$13)</f>
        <v>-4.8645833333327412E-9</v>
      </c>
      <c r="R417">
        <f>INTERCEPT(D428:D435,$B$6:$B$13)</f>
        <v>1.81736639285714E-6</v>
      </c>
      <c r="S417">
        <f>INTERCEPT(E428:E435,$B$6:$B$13)</f>
        <v>1.8221788571428567E-6</v>
      </c>
      <c r="T417">
        <f>INTERCEPT(F428:F435,$B$6:$B$13)</f>
        <v>1.7671794999999959E-6</v>
      </c>
      <c r="Z417" s="10"/>
    </row>
    <row r="418" spans="1:26" x14ac:dyDescent="0.25">
      <c r="A418" t="s">
        <v>13</v>
      </c>
      <c r="B418">
        <v>3</v>
      </c>
      <c r="C418">
        <v>0.39003599999999999</v>
      </c>
      <c r="D418" s="1">
        <v>3.3197350000000001E-6</v>
      </c>
      <c r="E418" s="1">
        <v>3.198985E-6</v>
      </c>
      <c r="F418" s="1">
        <v>3.254985E-6</v>
      </c>
      <c r="G418" t="str">
        <f t="shared" ref="G418" si="242">A436</f>
        <v>A8</v>
      </c>
      <c r="H418">
        <v>75</v>
      </c>
      <c r="I418" s="1">
        <f t="shared" ref="I418" si="243">AVERAGE(D438:D445)</f>
        <v>1.0795806249999987E-6</v>
      </c>
      <c r="J418" s="1">
        <f>AVERAGE(E438:E445)</f>
        <v>1.0557370000000001E-6</v>
      </c>
      <c r="K418" s="1">
        <f>AVERAGE(F438:F445)</f>
        <v>1.0571039999999988E-6</v>
      </c>
      <c r="L418" s="1">
        <f t="shared" ref="L418" si="244">_xlfn.STDEV.P(D438:D445)</f>
        <v>5.4815821378824276E-9</v>
      </c>
      <c r="M418" s="1">
        <f t="shared" ref="M418" si="245">_xlfn.STDEV.P(E438:E445)</f>
        <v>6.7295780885580093E-9</v>
      </c>
      <c r="N418" s="1">
        <f t="shared" ref="N418" si="246">_xlfn.STDEV.P(F438:F445)</f>
        <v>4.5924804844435252E-9</v>
      </c>
      <c r="O418">
        <f>SLOPE(D438:D445,$B$6:$B$13)</f>
        <v>-2.3281309523801218E-9</v>
      </c>
      <c r="P418">
        <f>SLOPE(E438:E445,$B$6:$B$13)</f>
        <v>-2.921833333333337E-9</v>
      </c>
      <c r="Q418">
        <f>SLOPE(F438:F445,$B$6:$B$13)</f>
        <v>-1.9687619047615406E-9</v>
      </c>
      <c r="R418">
        <f>INTERCEPT(D438:D445,$B$6:$B$13)</f>
        <v>1.0900572142857093E-6</v>
      </c>
      <c r="S418">
        <f>INTERCEPT(E438:E445,$B$6:$B$13)</f>
        <v>1.0688852500000001E-6</v>
      </c>
      <c r="T418">
        <f>INTERCEPT(F438:F445,$B$6:$B$13)</f>
        <v>1.0659634285714257E-6</v>
      </c>
      <c r="Z418" s="10"/>
    </row>
    <row r="419" spans="1:26" x14ac:dyDescent="0.25">
      <c r="A419" t="s">
        <v>13</v>
      </c>
      <c r="B419">
        <v>4</v>
      </c>
      <c r="C419">
        <v>0.39487099999999897</v>
      </c>
      <c r="D419" s="1">
        <v>3.314485E-6</v>
      </c>
      <c r="E419" s="1">
        <v>3.254985E-6</v>
      </c>
      <c r="F419" s="1">
        <v>3.226985E-6</v>
      </c>
      <c r="G419" t="str">
        <f t="shared" ref="G419" si="247">A446</f>
        <v>A8</v>
      </c>
      <c r="H419">
        <v>37.5</v>
      </c>
      <c r="I419" s="1">
        <f t="shared" ref="I419" si="248">AVERAGE(D448:D455)</f>
        <v>7.2102387500000006E-7</v>
      </c>
      <c r="J419" s="1">
        <f>AVERAGE(E448:E455)</f>
        <v>6.9940849999999995E-7</v>
      </c>
      <c r="K419" s="1">
        <f>AVERAGE(F448:F455)</f>
        <v>7.2411349999999961E-7</v>
      </c>
      <c r="L419" s="1">
        <f t="shared" ref="L419" si="249">_xlfn.STDEV.P(D448:D455)</f>
        <v>3.1989698122012727E-9</v>
      </c>
      <c r="M419" s="1">
        <f t="shared" ref="M419" si="250">_xlfn.STDEV.P(E448:E455)</f>
        <v>4.4492518191264555E-9</v>
      </c>
      <c r="N419" s="1">
        <f t="shared" ref="N419" si="251">_xlfn.STDEV.P(F448:F455)</f>
        <v>1.8308930880857293E-9</v>
      </c>
      <c r="O419">
        <f>SLOPE(D448:D455,$B$6:$B$13)</f>
        <v>-1.3854166666666706E-9</v>
      </c>
      <c r="P419">
        <f>SLOPE(E448:E455,$B$6:$B$13)</f>
        <v>-1.9049761904761946E-9</v>
      </c>
      <c r="Q419">
        <f>SLOPE(F448:F455,$B$6:$B$13)</f>
        <v>-7.603809523809146E-10</v>
      </c>
      <c r="R419">
        <f>INTERCEPT(D448:D455,$B$6:$B$13)</f>
        <v>7.2725825000000007E-7</v>
      </c>
      <c r="S419">
        <f>INTERCEPT(E448:E455,$B$6:$B$13)</f>
        <v>7.0798089285714279E-7</v>
      </c>
      <c r="T419">
        <f>INTERCEPT(F448:F455,$B$6:$B$13)</f>
        <v>7.2753521428571371E-7</v>
      </c>
      <c r="Z419" s="10"/>
    </row>
    <row r="420" spans="1:26" x14ac:dyDescent="0.25">
      <c r="A420" t="s">
        <v>13</v>
      </c>
      <c r="B420">
        <v>5</v>
      </c>
      <c r="C420">
        <v>0.39487099999999897</v>
      </c>
      <c r="D420" s="1">
        <v>3.3004849999999998E-6</v>
      </c>
      <c r="E420" s="1">
        <v>3.27073499999999E-6</v>
      </c>
      <c r="F420" s="1">
        <v>3.21298499999999E-6</v>
      </c>
      <c r="G420" t="str">
        <f t="shared" ref="G420" si="252">A456</f>
        <v>A8</v>
      </c>
      <c r="H420">
        <v>0</v>
      </c>
      <c r="I420" s="1">
        <f t="shared" ref="I420" si="253">D456</f>
        <v>3.3599799999999999E-7</v>
      </c>
      <c r="J420" s="1">
        <f>E456</f>
        <v>4.2612299999999998E-7</v>
      </c>
      <c r="K420" s="1">
        <f>F456</f>
        <v>4.5806000000000001E-7</v>
      </c>
      <c r="L420" s="1"/>
      <c r="M420" s="1"/>
      <c r="N420" s="1"/>
      <c r="Z420" s="10"/>
    </row>
    <row r="421" spans="1:26" x14ac:dyDescent="0.25">
      <c r="A421" t="s">
        <v>13</v>
      </c>
      <c r="B421">
        <v>6</v>
      </c>
      <c r="C421">
        <v>0.39970600000000001</v>
      </c>
      <c r="D421" s="1">
        <v>3.2934850000000001E-6</v>
      </c>
      <c r="E421" s="1">
        <v>3.2724849999999998E-6</v>
      </c>
      <c r="F421" s="1">
        <v>3.195485E-6</v>
      </c>
      <c r="Z421" s="10"/>
    </row>
    <row r="422" spans="1:26" x14ac:dyDescent="0.25">
      <c r="A422" t="s">
        <v>13</v>
      </c>
      <c r="B422">
        <v>7</v>
      </c>
      <c r="C422">
        <v>0.39970600000000001</v>
      </c>
      <c r="D422" s="1">
        <v>3.286485E-6</v>
      </c>
      <c r="E422" s="1">
        <v>3.2637350000000001E-6</v>
      </c>
      <c r="F422" s="1">
        <v>3.1849849999999998E-6</v>
      </c>
      <c r="Z422" s="10"/>
    </row>
    <row r="423" spans="1:26" x14ac:dyDescent="0.25">
      <c r="A423" t="s">
        <v>13</v>
      </c>
      <c r="B423">
        <v>8</v>
      </c>
      <c r="C423">
        <v>0.39970600000000001</v>
      </c>
      <c r="D423" s="1">
        <v>3.2777349999999999E-6</v>
      </c>
      <c r="E423" s="1">
        <v>3.2619850000000001E-6</v>
      </c>
      <c r="F423" s="1">
        <v>3.1744850000000001E-6</v>
      </c>
      <c r="Z423" s="10"/>
    </row>
    <row r="424" spans="1:26" x14ac:dyDescent="0.25">
      <c r="A424" t="s">
        <v>13</v>
      </c>
      <c r="B424">
        <v>9</v>
      </c>
      <c r="C424">
        <v>0.39970600000000001</v>
      </c>
      <c r="D424" s="1">
        <v>3.2724849999999998E-6</v>
      </c>
      <c r="E424" s="1">
        <v>3.256735E-6</v>
      </c>
      <c r="F424" s="1">
        <v>3.1569849999999998E-6</v>
      </c>
      <c r="Z424" s="10"/>
    </row>
    <row r="425" spans="1:26" x14ac:dyDescent="0.25">
      <c r="A425" t="s">
        <v>13</v>
      </c>
      <c r="B425">
        <v>10</v>
      </c>
      <c r="C425">
        <v>0.39970600000000001</v>
      </c>
      <c r="D425" s="1">
        <v>3.2654850000000001E-6</v>
      </c>
      <c r="E425" s="1">
        <v>3.2532349999999999E-6</v>
      </c>
      <c r="F425" s="1">
        <v>3.1499850000000001E-6</v>
      </c>
      <c r="Z425" s="10"/>
    </row>
    <row r="426" spans="1:26" x14ac:dyDescent="0.25">
      <c r="A426" t="s">
        <v>13</v>
      </c>
      <c r="B426">
        <v>11</v>
      </c>
      <c r="C426">
        <v>0.40454199999999901</v>
      </c>
      <c r="D426" s="1">
        <v>1.840991E-6</v>
      </c>
      <c r="E426" s="1">
        <v>1.8304910000000001E-6</v>
      </c>
      <c r="F426" s="1">
        <v>1.793742E-6</v>
      </c>
      <c r="I426" s="1"/>
      <c r="J426" s="1"/>
      <c r="K426" s="1"/>
      <c r="L426" s="1"/>
      <c r="M426" s="1"/>
      <c r="N426" s="1"/>
      <c r="Z426" s="10"/>
    </row>
    <row r="427" spans="1:26" x14ac:dyDescent="0.25">
      <c r="A427" t="s">
        <v>13</v>
      </c>
      <c r="B427">
        <v>12</v>
      </c>
      <c r="C427">
        <v>0.40937699999999999</v>
      </c>
      <c r="D427" s="1">
        <v>1.827866E-6</v>
      </c>
      <c r="E427" s="1">
        <v>1.827866E-6</v>
      </c>
      <c r="F427" s="1">
        <v>1.7709920000000001E-6</v>
      </c>
      <c r="Z427" s="10"/>
    </row>
    <row r="428" spans="1:26" x14ac:dyDescent="0.25">
      <c r="A428" t="s">
        <v>13</v>
      </c>
      <c r="B428">
        <v>13</v>
      </c>
      <c r="C428">
        <v>0.40454199999999901</v>
      </c>
      <c r="D428" s="1">
        <v>1.823491E-6</v>
      </c>
      <c r="E428" s="1">
        <v>1.8199909999999999E-6</v>
      </c>
      <c r="F428" s="1">
        <v>1.763992E-6</v>
      </c>
      <c r="Z428" s="10"/>
    </row>
    <row r="429" spans="1:26" x14ac:dyDescent="0.25">
      <c r="A429" t="s">
        <v>13</v>
      </c>
      <c r="B429">
        <v>14</v>
      </c>
      <c r="C429">
        <v>0.40937699999999999</v>
      </c>
      <c r="D429" s="1">
        <v>1.8191169999999999E-6</v>
      </c>
      <c r="E429" s="1">
        <v>1.812116E-6</v>
      </c>
      <c r="F429" s="1">
        <v>1.7587419999999899E-6</v>
      </c>
      <c r="Z429" s="10"/>
    </row>
    <row r="430" spans="1:26" x14ac:dyDescent="0.25">
      <c r="A430" t="s">
        <v>13</v>
      </c>
      <c r="B430">
        <v>15</v>
      </c>
      <c r="C430">
        <v>0.40937699999999999</v>
      </c>
      <c r="D430" s="1">
        <v>1.8173659999999899E-6</v>
      </c>
      <c r="E430" s="1">
        <v>1.8068669999999999E-6</v>
      </c>
      <c r="F430" s="1">
        <v>1.750867E-6</v>
      </c>
      <c r="Z430" s="10"/>
    </row>
    <row r="431" spans="1:26" x14ac:dyDescent="0.25">
      <c r="A431" t="s">
        <v>13</v>
      </c>
      <c r="B431">
        <v>16</v>
      </c>
      <c r="C431">
        <v>0.40937699999999999</v>
      </c>
      <c r="D431" s="1">
        <v>1.814741E-6</v>
      </c>
      <c r="E431" s="1">
        <v>1.8033659999999899E-6</v>
      </c>
      <c r="F431" s="1">
        <v>1.7473669999999999E-6</v>
      </c>
      <c r="Z431" s="10"/>
    </row>
    <row r="432" spans="1:26" x14ac:dyDescent="0.25">
      <c r="A432" t="s">
        <v>13</v>
      </c>
      <c r="B432">
        <v>17</v>
      </c>
      <c r="C432">
        <v>0.40937699999999999</v>
      </c>
      <c r="D432" s="1">
        <v>1.8077409999999999E-6</v>
      </c>
      <c r="E432" s="1">
        <v>1.798117E-6</v>
      </c>
      <c r="F432" s="1">
        <v>1.740367E-6</v>
      </c>
      <c r="Z432" s="10"/>
    </row>
    <row r="433" spans="1:26" x14ac:dyDescent="0.25">
      <c r="A433" t="s">
        <v>13</v>
      </c>
      <c r="B433">
        <v>18</v>
      </c>
      <c r="C433">
        <v>0.40937699999999999</v>
      </c>
      <c r="D433" s="1">
        <v>1.8051159999999999E-6</v>
      </c>
      <c r="E433" s="1">
        <v>1.795491E-6</v>
      </c>
      <c r="F433" s="1">
        <v>1.736867E-6</v>
      </c>
      <c r="Z433" s="10"/>
    </row>
    <row r="434" spans="1:26" x14ac:dyDescent="0.25">
      <c r="A434" t="s">
        <v>13</v>
      </c>
      <c r="B434">
        <v>19</v>
      </c>
      <c r="C434">
        <v>0.41421199999999903</v>
      </c>
      <c r="D434" s="1">
        <v>1.8217409999999999E-6</v>
      </c>
      <c r="E434" s="1">
        <v>1.7893659999999899E-6</v>
      </c>
      <c r="F434" s="1">
        <v>1.7333669999999999E-6</v>
      </c>
      <c r="Z434" s="10"/>
    </row>
    <row r="435" spans="1:26" x14ac:dyDescent="0.25">
      <c r="A435" t="s">
        <v>13</v>
      </c>
      <c r="B435">
        <v>20</v>
      </c>
      <c r="C435">
        <v>0.40937699999999999</v>
      </c>
      <c r="D435" s="1">
        <v>1.826991E-6</v>
      </c>
      <c r="E435" s="1">
        <v>1.7867410000000001E-6</v>
      </c>
      <c r="F435" s="1">
        <v>1.7307419999999999E-6</v>
      </c>
      <c r="Z435" s="10"/>
    </row>
    <row r="436" spans="1:26" x14ac:dyDescent="0.25">
      <c r="A436" t="s">
        <v>13</v>
      </c>
      <c r="B436">
        <v>21</v>
      </c>
      <c r="C436">
        <v>0.41421199999999903</v>
      </c>
      <c r="D436" s="1">
        <v>1.1143070000000001E-6</v>
      </c>
      <c r="E436" s="1">
        <v>1.081495E-6</v>
      </c>
      <c r="F436" s="1">
        <v>1.0876199999999899E-6</v>
      </c>
      <c r="I436" s="1"/>
      <c r="J436" s="1"/>
      <c r="K436" s="1"/>
      <c r="L436" s="1"/>
      <c r="M436" s="1"/>
      <c r="N436" s="1"/>
      <c r="Z436" s="10"/>
    </row>
    <row r="437" spans="1:26" x14ac:dyDescent="0.25">
      <c r="A437" t="s">
        <v>13</v>
      </c>
      <c r="B437">
        <v>22</v>
      </c>
      <c r="C437">
        <v>0.41421199999999903</v>
      </c>
      <c r="D437" s="1">
        <v>1.09462E-6</v>
      </c>
      <c r="E437" s="1">
        <v>1.0709950000000001E-6</v>
      </c>
      <c r="F437" s="1">
        <v>1.0714320000000001E-6</v>
      </c>
      <c r="Z437" s="10"/>
    </row>
    <row r="438" spans="1:26" x14ac:dyDescent="0.25">
      <c r="A438" t="s">
        <v>13</v>
      </c>
      <c r="B438">
        <v>23</v>
      </c>
      <c r="C438">
        <v>0.41421199999999903</v>
      </c>
      <c r="D438" s="1">
        <v>1.0889319999999899E-6</v>
      </c>
      <c r="E438" s="1">
        <v>1.066182E-6</v>
      </c>
      <c r="F438" s="1">
        <v>1.063995E-6</v>
      </c>
      <c r="Z438" s="10"/>
    </row>
    <row r="439" spans="1:26" x14ac:dyDescent="0.25">
      <c r="A439" t="s">
        <v>13</v>
      </c>
      <c r="B439">
        <v>24</v>
      </c>
      <c r="C439">
        <v>0.41421199999999903</v>
      </c>
      <c r="D439" s="1">
        <v>1.08412E-6</v>
      </c>
      <c r="E439" s="1">
        <v>1.06312E-6</v>
      </c>
      <c r="F439" s="1">
        <v>1.0635569999999999E-6</v>
      </c>
      <c r="Z439" s="10"/>
    </row>
    <row r="440" spans="1:26" x14ac:dyDescent="0.25">
      <c r="A440" t="s">
        <v>13</v>
      </c>
      <c r="B440">
        <v>25</v>
      </c>
      <c r="C440">
        <v>0.41421199999999903</v>
      </c>
      <c r="D440" s="1">
        <v>1.081932E-6</v>
      </c>
      <c r="E440" s="1">
        <v>1.0609319999999999E-6</v>
      </c>
      <c r="F440" s="1">
        <v>1.0591819999999899E-6</v>
      </c>
      <c r="Z440" s="10"/>
    </row>
    <row r="441" spans="1:26" x14ac:dyDescent="0.25">
      <c r="A441" t="s">
        <v>13</v>
      </c>
      <c r="B441">
        <v>26</v>
      </c>
      <c r="C441">
        <v>0.419047</v>
      </c>
      <c r="D441" s="1">
        <v>1.08062E-6</v>
      </c>
      <c r="E441" s="1">
        <v>1.0561200000000001E-6</v>
      </c>
      <c r="F441" s="1">
        <v>1.0565570000000001E-6</v>
      </c>
      <c r="Z441" s="10"/>
    </row>
    <row r="442" spans="1:26" x14ac:dyDescent="0.25">
      <c r="A442" t="s">
        <v>13</v>
      </c>
      <c r="B442">
        <v>27</v>
      </c>
      <c r="C442">
        <v>0.419047</v>
      </c>
      <c r="D442" s="1">
        <v>1.081057E-6</v>
      </c>
      <c r="E442" s="1">
        <v>1.05437E-6</v>
      </c>
      <c r="F442" s="1">
        <v>1.0565570000000001E-6</v>
      </c>
      <c r="Z442" s="10"/>
    </row>
    <row r="443" spans="1:26" x14ac:dyDescent="0.25">
      <c r="A443" t="s">
        <v>13</v>
      </c>
      <c r="B443">
        <v>28</v>
      </c>
      <c r="C443">
        <v>0.419047</v>
      </c>
      <c r="D443" s="1">
        <v>1.0749319999999999E-6</v>
      </c>
      <c r="E443" s="1">
        <v>1.050432E-6</v>
      </c>
      <c r="F443" s="1">
        <v>1.053932E-6</v>
      </c>
      <c r="Z443" s="10"/>
    </row>
    <row r="444" spans="1:26" x14ac:dyDescent="0.25">
      <c r="A444" t="s">
        <v>13</v>
      </c>
      <c r="B444">
        <v>29</v>
      </c>
      <c r="C444">
        <v>0.419047</v>
      </c>
      <c r="D444" s="1">
        <v>1.0736199999999999E-6</v>
      </c>
      <c r="E444" s="1">
        <v>1.0482449999999999E-6</v>
      </c>
      <c r="F444" s="1">
        <v>1.05262E-6</v>
      </c>
      <c r="Z444" s="10"/>
    </row>
    <row r="445" spans="1:26" x14ac:dyDescent="0.25">
      <c r="A445" t="s">
        <v>13</v>
      </c>
      <c r="B445">
        <v>30</v>
      </c>
      <c r="C445">
        <v>0.419047</v>
      </c>
      <c r="D445" s="1">
        <v>1.0714320000000001E-6</v>
      </c>
      <c r="E445" s="1">
        <v>1.0464949999999999E-6</v>
      </c>
      <c r="F445" s="1">
        <v>1.050432E-6</v>
      </c>
      <c r="Z445" s="10"/>
    </row>
    <row r="446" spans="1:26" x14ac:dyDescent="0.25">
      <c r="A446" t="s">
        <v>13</v>
      </c>
      <c r="B446">
        <v>31</v>
      </c>
      <c r="C446">
        <v>0.42388199999999998</v>
      </c>
      <c r="D446" s="1">
        <v>7.4604299999999995E-7</v>
      </c>
      <c r="E446" s="1">
        <v>7.2296499999999999E-7</v>
      </c>
      <c r="F446" s="1">
        <v>7.4659000000000002E-7</v>
      </c>
      <c r="I446" s="1"/>
      <c r="J446" s="1"/>
      <c r="K446" s="1"/>
      <c r="L446" s="1"/>
      <c r="M446" s="1"/>
      <c r="N446" s="1"/>
      <c r="Z446" s="10"/>
    </row>
    <row r="447" spans="1:26" x14ac:dyDescent="0.25">
      <c r="A447" t="s">
        <v>13</v>
      </c>
      <c r="B447">
        <v>32</v>
      </c>
      <c r="C447">
        <v>0.42388199999999998</v>
      </c>
      <c r="D447" s="1">
        <v>7.30184E-7</v>
      </c>
      <c r="E447" s="1">
        <v>7.1104299999999997E-7</v>
      </c>
      <c r="F447" s="1">
        <v>7.3062099999999999E-7</v>
      </c>
      <c r="Z447" s="10"/>
    </row>
    <row r="448" spans="1:26" x14ac:dyDescent="0.25">
      <c r="A448" t="s">
        <v>13</v>
      </c>
      <c r="B448">
        <v>33</v>
      </c>
      <c r="C448">
        <v>0.42388199999999998</v>
      </c>
      <c r="D448" s="1">
        <v>7.2548099999999998E-7</v>
      </c>
      <c r="E448" s="1">
        <v>7.0688700000000002E-7</v>
      </c>
      <c r="F448" s="1">
        <v>7.2646499999999898E-7</v>
      </c>
      <c r="Z448" s="10"/>
    </row>
    <row r="449" spans="1:29" x14ac:dyDescent="0.25">
      <c r="A449" t="s">
        <v>13</v>
      </c>
      <c r="B449">
        <v>34</v>
      </c>
      <c r="C449">
        <v>0.42388199999999998</v>
      </c>
      <c r="D449" s="1">
        <v>7.2493400000000002E-7</v>
      </c>
      <c r="E449" s="1">
        <v>7.0459000000000004E-7</v>
      </c>
      <c r="F449" s="1">
        <v>7.2624600000000003E-7</v>
      </c>
      <c r="Z449" s="10"/>
    </row>
    <row r="450" spans="1:29" x14ac:dyDescent="0.25">
      <c r="A450" t="s">
        <v>13</v>
      </c>
      <c r="B450">
        <v>35</v>
      </c>
      <c r="C450">
        <v>0.42388199999999998</v>
      </c>
      <c r="D450" s="1">
        <v>7.23184E-7</v>
      </c>
      <c r="E450" s="1">
        <v>7.0152800000000001E-7</v>
      </c>
      <c r="F450" s="1">
        <v>7.2559000000000003E-7</v>
      </c>
      <c r="Z450" s="10"/>
    </row>
    <row r="451" spans="1:29" x14ac:dyDescent="0.25">
      <c r="A451" t="s">
        <v>13</v>
      </c>
      <c r="B451">
        <v>36</v>
      </c>
      <c r="C451">
        <v>0.42388199999999998</v>
      </c>
      <c r="D451" s="1">
        <v>7.2208999999999998E-7</v>
      </c>
      <c r="E451" s="1">
        <v>7.0043399999999998E-7</v>
      </c>
      <c r="F451" s="1">
        <v>7.2493400000000002E-7</v>
      </c>
      <c r="Z451" s="10"/>
    </row>
    <row r="452" spans="1:29" x14ac:dyDescent="0.25">
      <c r="A452" t="s">
        <v>13</v>
      </c>
      <c r="B452">
        <v>37</v>
      </c>
      <c r="C452">
        <v>0.42388199999999998</v>
      </c>
      <c r="D452" s="1">
        <v>7.2023100000000001E-7</v>
      </c>
      <c r="E452" s="1">
        <v>6.9671500000000003E-7</v>
      </c>
      <c r="F452" s="1">
        <v>7.2263699999999898E-7</v>
      </c>
      <c r="Z452" s="10"/>
    </row>
    <row r="453" spans="1:29" x14ac:dyDescent="0.25">
      <c r="A453" t="s">
        <v>13</v>
      </c>
      <c r="B453">
        <v>38</v>
      </c>
      <c r="C453">
        <v>0.42388199999999998</v>
      </c>
      <c r="D453" s="1">
        <v>7.1815300000000004E-7</v>
      </c>
      <c r="E453" s="1">
        <v>6.9693400000000004E-7</v>
      </c>
      <c r="F453" s="1">
        <v>7.2285599999999899E-7</v>
      </c>
      <c r="Z453" s="10"/>
    </row>
    <row r="454" spans="1:29" x14ac:dyDescent="0.25">
      <c r="A454" t="s">
        <v>13</v>
      </c>
      <c r="B454">
        <v>39</v>
      </c>
      <c r="C454">
        <v>0.42871699999999902</v>
      </c>
      <c r="D454" s="1">
        <v>7.1760599999999997E-7</v>
      </c>
      <c r="E454" s="1">
        <v>6.94309E-7</v>
      </c>
      <c r="F454" s="1">
        <v>7.2307400000000003E-7</v>
      </c>
      <c r="Z454" s="10"/>
    </row>
    <row r="455" spans="1:29" x14ac:dyDescent="0.25">
      <c r="A455" t="s">
        <v>13</v>
      </c>
      <c r="B455">
        <v>40</v>
      </c>
      <c r="C455">
        <v>0.42388199999999998</v>
      </c>
      <c r="D455" s="1">
        <v>7.1651199999999995E-7</v>
      </c>
      <c r="E455" s="1">
        <v>6.9387099999999998E-7</v>
      </c>
      <c r="F455" s="1">
        <v>7.2110600000000003E-7</v>
      </c>
      <c r="Z455" s="10"/>
    </row>
    <row r="456" spans="1:29" x14ac:dyDescent="0.25">
      <c r="A456" t="s">
        <v>13</v>
      </c>
      <c r="B456">
        <v>41</v>
      </c>
      <c r="C456">
        <v>0.25465199999999999</v>
      </c>
      <c r="D456" s="1">
        <v>3.3599799999999999E-7</v>
      </c>
      <c r="E456" s="1">
        <v>4.2612299999999998E-7</v>
      </c>
      <c r="F456" s="1">
        <v>4.5806000000000001E-7</v>
      </c>
      <c r="G456" s="12"/>
      <c r="H456" s="12"/>
      <c r="I456" s="13"/>
      <c r="J456" s="13"/>
      <c r="K456" s="13"/>
      <c r="L456" s="13"/>
      <c r="M456" s="13"/>
      <c r="N456" s="13"/>
      <c r="O456" s="12"/>
      <c r="P456" s="12"/>
      <c r="Q456" s="12"/>
      <c r="R456" s="12"/>
      <c r="S456" s="12"/>
      <c r="T456" s="12"/>
      <c r="U456" s="12"/>
      <c r="V456" s="12"/>
      <c r="W456" s="12"/>
      <c r="X456" s="12"/>
      <c r="Y456" s="12"/>
      <c r="Z456" s="14"/>
    </row>
    <row r="457" spans="1:29" x14ac:dyDescent="0.25">
      <c r="A457" t="s">
        <v>14</v>
      </c>
      <c r="B457">
        <v>1</v>
      </c>
      <c r="C457">
        <v>0.39003599999999999</v>
      </c>
      <c r="D457" s="1">
        <v>3.282985E-6</v>
      </c>
      <c r="E457" s="1">
        <v>6.775968E-6</v>
      </c>
      <c r="F457" s="1">
        <v>3.0309859999999999E-6</v>
      </c>
      <c r="G457" s="6" t="str">
        <f t="shared" ref="G457" si="254">A457</f>
        <v>A9</v>
      </c>
      <c r="H457" s="6">
        <v>300</v>
      </c>
      <c r="I457" s="7">
        <f t="shared" ref="I457" si="255">AVERAGE(D459:D466)</f>
        <v>3.2611099999999986E-6</v>
      </c>
      <c r="J457" s="7">
        <f>AVERAGE(E459:E466)</f>
        <v>3.3392034999999997E-6</v>
      </c>
      <c r="K457" s="7">
        <f>AVERAGE(F459:F466)</f>
        <v>2.8358619999999971E-6</v>
      </c>
      <c r="L457" s="7">
        <f t="shared" ref="L457" si="256">_xlfn.STDEV.P(D459:D466)</f>
        <v>1.6966879500956583E-8</v>
      </c>
      <c r="M457" s="7">
        <f t="shared" ref="M457" si="257">_xlfn.STDEV.P(E459:E466)</f>
        <v>2.4318451235635918E-8</v>
      </c>
      <c r="N457" s="7">
        <f t="shared" ref="N457" si="258">_xlfn.STDEV.P(F459:F466)</f>
        <v>2.7642245748129002E-8</v>
      </c>
      <c r="O457" s="6">
        <f>SLOPE(D459:D466,$B$6:$B$13)</f>
        <v>-7.2916666666663142E-9</v>
      </c>
      <c r="P457" s="6">
        <f>SLOPE(E459:E466,$B$6:$B$13)</f>
        <v>3.2292142857142736E-9</v>
      </c>
      <c r="Q457" s="6">
        <f>SLOPE(F459:F466,$B$6:$B$13)</f>
        <v>-1.183333333333333E-8</v>
      </c>
      <c r="R457" s="6">
        <f>INTERCEPT(D459:D466,$B$6:$B$13)</f>
        <v>3.2939224999999968E-6</v>
      </c>
      <c r="S457" s="6">
        <f>INTERCEPT(E459:E466,$B$6:$B$13)</f>
        <v>3.3246720357142855E-6</v>
      </c>
      <c r="T457" s="6">
        <f>INTERCEPT(F459:F466,$B$6:$B$13)</f>
        <v>2.8891119999999969E-6</v>
      </c>
      <c r="U457" s="6">
        <f>SLOPE(I457:I461,$B$6:$B$10)</f>
        <v>-6.9570259999999976E-7</v>
      </c>
      <c r="V457" s="6">
        <f>SLOPE(J457:J461,$B$6:$B$10)</f>
        <v>-6.8872593749999998E-7</v>
      </c>
      <c r="W457" s="6">
        <f t="shared" ref="W457" si="259">SLOPE(K457:K461,$B$6:$B$10)</f>
        <v>-5.8843899999999912E-7</v>
      </c>
      <c r="X457" s="6">
        <f>INTERCEPT(I457:I461,$B$6:$B$10)</f>
        <v>3.5101053249999994E-6</v>
      </c>
      <c r="Y457" s="6">
        <f>INTERCEPT(J457:J461,$B$6:$B$10)</f>
        <v>3.5475456124999995E-6</v>
      </c>
      <c r="Z457" s="8">
        <f t="shared" ref="Z457" si="260">INTERCEPT(K457:K461,$B$6:$B$10)</f>
        <v>3.0420588749999963E-6</v>
      </c>
      <c r="AA457">
        <f>RSQ(I457:I461,$D$6:$D$10)</f>
        <v>0.97706762609474862</v>
      </c>
      <c r="AB457">
        <f>RSQ(J457:J461,$D$6:$D$10)</f>
        <v>0.98414638399060184</v>
      </c>
      <c r="AC457">
        <f t="shared" ref="AC457" si="261">RSQ(K457:K461,$D$6:$D$10)</f>
        <v>0.97653413124630661</v>
      </c>
    </row>
    <row r="458" spans="1:29" x14ac:dyDescent="0.25">
      <c r="A458" t="s">
        <v>14</v>
      </c>
      <c r="B458">
        <v>2</v>
      </c>
      <c r="C458">
        <v>0.39487099999999897</v>
      </c>
      <c r="D458" s="1">
        <v>3.3074840000000001E-6</v>
      </c>
      <c r="E458" s="1">
        <v>3.1919849999999999E-6</v>
      </c>
      <c r="F458" s="1">
        <v>2.904987E-6</v>
      </c>
      <c r="G458" t="str">
        <f t="shared" ref="G458" si="262">A467</f>
        <v>A9</v>
      </c>
      <c r="H458">
        <v>150</v>
      </c>
      <c r="I458" s="1">
        <f t="shared" ref="I458" si="263">AVERAGE(D469:D476)</f>
        <v>1.789585625E-6</v>
      </c>
      <c r="J458" s="1">
        <f>AVERAGE(E469:E476)</f>
        <v>1.8314755000000002E-6</v>
      </c>
      <c r="K458" s="1">
        <f>AVERAGE(F469:F476)</f>
        <v>1.5649299999999973E-6</v>
      </c>
      <c r="L458" s="1">
        <f t="shared" ref="L458" si="264">_xlfn.STDEV.P(D469:D476)</f>
        <v>6.3663949362551334E-9</v>
      </c>
      <c r="M458" s="1">
        <f t="shared" ref="M458" si="265">_xlfn.STDEV.P(E469:E476)</f>
        <v>1.1302593474508394E-8</v>
      </c>
      <c r="N458" s="1">
        <f t="shared" ref="N458" si="266">_xlfn.STDEV.P(F469:F476)</f>
        <v>6.2486273692718406E-9</v>
      </c>
      <c r="O458">
        <f>SLOPE(D469:D476,$B$6:$B$13)</f>
        <v>-2.7083690476190478E-9</v>
      </c>
      <c r="P458">
        <f>SLOPE(E469:E476,$B$6:$B$13)</f>
        <v>-4.906190476190471E-9</v>
      </c>
      <c r="Q458">
        <f>SLOPE(F469:F476,$B$6:$B$13)</f>
        <v>-2.6874523809526181E-9</v>
      </c>
      <c r="R458">
        <f>INTERCEPT(D469:D476,$B$6:$B$13)</f>
        <v>1.8017732857142858E-6</v>
      </c>
      <c r="S458">
        <f>INTERCEPT(E469:E476,$B$6:$B$13)</f>
        <v>1.8535533571428574E-6</v>
      </c>
      <c r="T458">
        <f>INTERCEPT(F469:F476,$B$6:$B$13)</f>
        <v>1.5770235357142841E-6</v>
      </c>
      <c r="Z458" s="10"/>
    </row>
    <row r="459" spans="1:29" x14ac:dyDescent="0.25">
      <c r="A459" t="s">
        <v>14</v>
      </c>
      <c r="B459">
        <v>3</v>
      </c>
      <c r="C459">
        <v>0.39487099999999897</v>
      </c>
      <c r="D459" s="1">
        <v>3.2917350000000001E-6</v>
      </c>
      <c r="E459" s="1">
        <v>3.2794849999999999E-6</v>
      </c>
      <c r="F459" s="1">
        <v>2.88748699999999E-6</v>
      </c>
      <c r="G459" t="str">
        <f t="shared" ref="G459" si="267">A477</f>
        <v>A9</v>
      </c>
      <c r="H459">
        <v>75</v>
      </c>
      <c r="I459" s="1">
        <f t="shared" ref="I459" si="268">AVERAGE(D479:D486)</f>
        <v>1.045510375E-6</v>
      </c>
      <c r="J459" s="1">
        <f>AVERAGE(E479:E486)</f>
        <v>1.0711588749999987E-6</v>
      </c>
      <c r="K459" s="1">
        <f>AVERAGE(F479:F486)</f>
        <v>9.666513749999999E-7</v>
      </c>
      <c r="L459" s="1">
        <f t="shared" ref="L459" si="269">_xlfn.STDEV.P(D479:D486)</f>
        <v>3.8248343080942357E-9</v>
      </c>
      <c r="M459" s="1">
        <f t="shared" ref="M459" si="270">_xlfn.STDEV.P(E479:E486)</f>
        <v>6.1839205694583002E-9</v>
      </c>
      <c r="N459" s="1">
        <f t="shared" ref="N459" si="271">_xlfn.STDEV.P(F479:F486)</f>
        <v>2.8353722832061745E-9</v>
      </c>
      <c r="O459">
        <f>SLOPE(D479:D486,$B$6:$B$13)</f>
        <v>-1.6249404761904605E-9</v>
      </c>
      <c r="P459">
        <f>SLOPE(E479:E486,$B$6:$B$13)</f>
        <v>-2.624940476190102E-9</v>
      </c>
      <c r="Q459">
        <f>SLOPE(F479:F486,$B$6:$B$13)</f>
        <v>-1.1666785714285006E-9</v>
      </c>
      <c r="R459">
        <f>INTERCEPT(D479:D486,$B$6:$B$13)</f>
        <v>1.052822607142857E-6</v>
      </c>
      <c r="S459">
        <f>INTERCEPT(E479:E486,$B$6:$B$13)</f>
        <v>1.0829711071428542E-6</v>
      </c>
      <c r="T459">
        <f>INTERCEPT(F479:F486,$B$6:$B$13)</f>
        <v>9.7190142857142818E-7</v>
      </c>
      <c r="Z459" s="10"/>
    </row>
    <row r="460" spans="1:29" x14ac:dyDescent="0.25">
      <c r="A460" t="s">
        <v>14</v>
      </c>
      <c r="B460">
        <v>4</v>
      </c>
      <c r="C460">
        <v>0.39970600000000001</v>
      </c>
      <c r="D460" s="1">
        <v>3.2794849999999999E-6</v>
      </c>
      <c r="E460" s="1">
        <v>3.3477350000000001E-6</v>
      </c>
      <c r="F460" s="1">
        <v>2.8629869999999998E-6</v>
      </c>
      <c r="G460" t="str">
        <f t="shared" ref="G460" si="272">A487</f>
        <v>A9</v>
      </c>
      <c r="H460">
        <v>37.5</v>
      </c>
      <c r="I460" s="1">
        <f t="shared" ref="I460" si="273">AVERAGE(D489:D496)</f>
        <v>6.8278362500000005E-7</v>
      </c>
      <c r="J460" s="1">
        <f>AVERAGE(E489:E496)</f>
        <v>7.0737912499999997E-7</v>
      </c>
      <c r="K460" s="1">
        <f>AVERAGE(F489:F496)</f>
        <v>6.8026799999999993E-7</v>
      </c>
      <c r="L460" s="1">
        <f t="shared" ref="L460" si="274">_xlfn.STDEV.P(D489:D496)</f>
        <v>1.5821265702765501E-9</v>
      </c>
      <c r="M460" s="1">
        <f t="shared" ref="M460" si="275">_xlfn.STDEV.P(E489:E496)</f>
        <v>3.5029123753492545E-9</v>
      </c>
      <c r="N460" s="1">
        <f t="shared" ref="N460" si="276">_xlfn.STDEV.P(F489:F496)</f>
        <v>1.1208436554667167E-9</v>
      </c>
      <c r="O460">
        <f>SLOPE(D489:D496,$B$6:$B$13)</f>
        <v>-6.0808333333334191E-10</v>
      </c>
      <c r="P460">
        <f>SLOPE(E489:E496,$B$6:$B$13)</f>
        <v>-1.2811785714285692E-9</v>
      </c>
      <c r="Q460">
        <f>SLOPE(F489:F496,$B$6:$B$13)</f>
        <v>-3.2428571428571394E-10</v>
      </c>
      <c r="R460">
        <f>INTERCEPT(D489:D496,$B$6:$B$13)</f>
        <v>6.8552000000000007E-7</v>
      </c>
      <c r="S460">
        <f>INTERCEPT(E489:E496,$B$6:$B$13)</f>
        <v>7.1314442857142856E-7</v>
      </c>
      <c r="T460">
        <f>INTERCEPT(F489:F496,$B$6:$B$13)</f>
        <v>6.8172728571428568E-7</v>
      </c>
      <c r="Z460" s="10"/>
    </row>
    <row r="461" spans="1:29" x14ac:dyDescent="0.25">
      <c r="A461" t="s">
        <v>14</v>
      </c>
      <c r="B461">
        <v>5</v>
      </c>
      <c r="C461">
        <v>0.39970600000000001</v>
      </c>
      <c r="D461" s="1">
        <v>3.26898499999999E-6</v>
      </c>
      <c r="E461" s="1">
        <v>3.358234E-6</v>
      </c>
      <c r="F461" s="1">
        <v>2.848987E-6</v>
      </c>
      <c r="G461" t="str">
        <f t="shared" ref="G461" si="277">A497</f>
        <v>A9</v>
      </c>
      <c r="H461">
        <v>0</v>
      </c>
      <c r="I461" s="1">
        <f t="shared" ref="I461" si="278">D497</f>
        <v>3.3599799999999999E-7</v>
      </c>
      <c r="J461" s="1">
        <f>E497</f>
        <v>4.5762199999999999E-7</v>
      </c>
      <c r="K461" s="1">
        <f>F497</f>
        <v>3.3599799999999999E-7</v>
      </c>
      <c r="L461" s="1"/>
      <c r="M461" s="1"/>
      <c r="N461" s="1"/>
      <c r="Z461" s="10"/>
    </row>
    <row r="462" spans="1:29" x14ac:dyDescent="0.25">
      <c r="A462" t="s">
        <v>14</v>
      </c>
      <c r="B462">
        <v>6</v>
      </c>
      <c r="C462">
        <v>0.39970600000000001</v>
      </c>
      <c r="D462" s="1">
        <v>3.2602350000000001E-6</v>
      </c>
      <c r="E462" s="1">
        <v>3.361734E-6</v>
      </c>
      <c r="F462" s="1">
        <v>2.8384869999999999E-6</v>
      </c>
      <c r="Z462" s="10"/>
    </row>
    <row r="463" spans="1:29" x14ac:dyDescent="0.25">
      <c r="A463" t="s">
        <v>14</v>
      </c>
      <c r="B463">
        <v>7</v>
      </c>
      <c r="C463">
        <v>0.40454199999999901</v>
      </c>
      <c r="D463" s="1">
        <v>3.254985E-6</v>
      </c>
      <c r="E463" s="1">
        <v>3.3512350000000001E-6</v>
      </c>
      <c r="F463" s="1">
        <v>2.8244870000000001E-6</v>
      </c>
      <c r="Z463" s="10"/>
    </row>
    <row r="464" spans="1:29" x14ac:dyDescent="0.25">
      <c r="A464" t="s">
        <v>14</v>
      </c>
      <c r="B464">
        <v>8</v>
      </c>
      <c r="C464">
        <v>0.40454199999999901</v>
      </c>
      <c r="D464" s="1">
        <v>3.2514849999999999E-6</v>
      </c>
      <c r="E464" s="1">
        <v>3.344235E-6</v>
      </c>
      <c r="F464" s="1">
        <v>2.815737E-6</v>
      </c>
      <c r="Z464" s="10"/>
    </row>
    <row r="465" spans="1:26" x14ac:dyDescent="0.25">
      <c r="A465" t="s">
        <v>14</v>
      </c>
      <c r="B465">
        <v>9</v>
      </c>
      <c r="C465">
        <v>0.40454199999999901</v>
      </c>
      <c r="D465" s="1">
        <v>3.2444849999999998E-6</v>
      </c>
      <c r="E465" s="1">
        <v>3.3389849999999999E-6</v>
      </c>
      <c r="F465" s="1">
        <v>2.8069869999999998E-6</v>
      </c>
      <c r="Z465" s="10"/>
    </row>
    <row r="466" spans="1:26" x14ac:dyDescent="0.25">
      <c r="A466" t="s">
        <v>14</v>
      </c>
      <c r="B466">
        <v>10</v>
      </c>
      <c r="C466">
        <v>0.40454199999999901</v>
      </c>
      <c r="D466" s="1">
        <v>3.2374850000000001E-6</v>
      </c>
      <c r="E466" s="1">
        <v>3.3319849999999998E-6</v>
      </c>
      <c r="F466" s="1">
        <v>2.80173699999999E-6</v>
      </c>
      <c r="Z466" s="10"/>
    </row>
    <row r="467" spans="1:26" x14ac:dyDescent="0.25">
      <c r="A467" t="s">
        <v>14</v>
      </c>
      <c r="B467">
        <v>11</v>
      </c>
      <c r="C467">
        <v>0.40454199999999901</v>
      </c>
      <c r="D467" s="1">
        <v>1.8208659999999999E-6</v>
      </c>
      <c r="E467" s="1">
        <v>1.8628659999999899E-6</v>
      </c>
      <c r="F467" s="1">
        <v>1.604742E-6</v>
      </c>
      <c r="I467" s="1"/>
      <c r="J467" s="1"/>
      <c r="K467" s="1"/>
      <c r="L467" s="1"/>
      <c r="M467" s="1"/>
      <c r="N467" s="1"/>
      <c r="Z467" s="10"/>
    </row>
    <row r="468" spans="1:26" x14ac:dyDescent="0.25">
      <c r="A468" t="s">
        <v>14</v>
      </c>
      <c r="B468">
        <v>12</v>
      </c>
      <c r="C468">
        <v>0.40937699999999999</v>
      </c>
      <c r="D468" s="1">
        <v>1.8051169999999999E-6</v>
      </c>
      <c r="E468" s="1">
        <v>1.854116E-6</v>
      </c>
      <c r="F468" s="1">
        <v>1.581992E-6</v>
      </c>
      <c r="Z468" s="10"/>
    </row>
    <row r="469" spans="1:26" x14ac:dyDescent="0.25">
      <c r="A469" t="s">
        <v>14</v>
      </c>
      <c r="B469">
        <v>13</v>
      </c>
      <c r="C469">
        <v>0.40937699999999999</v>
      </c>
      <c r="D469" s="1">
        <v>1.7998670000000001E-6</v>
      </c>
      <c r="E469" s="1">
        <v>1.8497409999999999E-6</v>
      </c>
      <c r="F469" s="1">
        <v>1.5749919999999999E-6</v>
      </c>
      <c r="Z469" s="10"/>
    </row>
    <row r="470" spans="1:26" x14ac:dyDescent="0.25">
      <c r="A470" t="s">
        <v>14</v>
      </c>
      <c r="B470">
        <v>14</v>
      </c>
      <c r="C470">
        <v>0.41421199999999903</v>
      </c>
      <c r="D470" s="1">
        <v>1.796367E-6</v>
      </c>
      <c r="E470" s="1">
        <v>1.844491E-6</v>
      </c>
      <c r="F470" s="1">
        <v>1.5714919999999999E-6</v>
      </c>
      <c r="Z470" s="10"/>
    </row>
    <row r="471" spans="1:26" x14ac:dyDescent="0.25">
      <c r="A471" t="s">
        <v>14</v>
      </c>
      <c r="B471">
        <v>15</v>
      </c>
      <c r="C471">
        <v>0.41421199999999903</v>
      </c>
      <c r="D471" s="1">
        <v>1.792867E-6</v>
      </c>
      <c r="E471" s="1">
        <v>1.8366159999999999E-6</v>
      </c>
      <c r="F471" s="1">
        <v>1.5679929999999899E-6</v>
      </c>
      <c r="Z471" s="10"/>
    </row>
    <row r="472" spans="1:26" x14ac:dyDescent="0.25">
      <c r="A472" t="s">
        <v>14</v>
      </c>
      <c r="B472">
        <v>16</v>
      </c>
      <c r="C472">
        <v>0.41421199999999903</v>
      </c>
      <c r="D472" s="1">
        <v>1.7919919999999999E-6</v>
      </c>
      <c r="E472" s="1">
        <v>1.8348659999999999E-6</v>
      </c>
      <c r="F472" s="1">
        <v>1.565368E-6</v>
      </c>
      <c r="Z472" s="10"/>
    </row>
    <row r="473" spans="1:26" x14ac:dyDescent="0.25">
      <c r="A473" t="s">
        <v>14</v>
      </c>
      <c r="B473">
        <v>17</v>
      </c>
      <c r="C473">
        <v>0.41421199999999903</v>
      </c>
      <c r="D473" s="1">
        <v>1.7849920000000001E-6</v>
      </c>
      <c r="E473" s="1">
        <v>1.827866E-6</v>
      </c>
      <c r="F473" s="1">
        <v>1.564493E-6</v>
      </c>
      <c r="Z473" s="10"/>
    </row>
    <row r="474" spans="1:26" x14ac:dyDescent="0.25">
      <c r="A474" t="s">
        <v>14</v>
      </c>
      <c r="B474">
        <v>18</v>
      </c>
      <c r="C474">
        <v>0.41421199999999903</v>
      </c>
      <c r="D474" s="1">
        <v>1.7867410000000001E-6</v>
      </c>
      <c r="E474" s="1">
        <v>1.823491E-6</v>
      </c>
      <c r="F474" s="1">
        <v>1.562742E-6</v>
      </c>
      <c r="Z474" s="10"/>
    </row>
    <row r="475" spans="1:26" x14ac:dyDescent="0.25">
      <c r="A475" t="s">
        <v>14</v>
      </c>
      <c r="B475">
        <v>19</v>
      </c>
      <c r="C475">
        <v>0.41421199999999903</v>
      </c>
      <c r="D475" s="1">
        <v>1.784117E-6</v>
      </c>
      <c r="E475" s="1">
        <v>1.8191169999999999E-6</v>
      </c>
      <c r="F475" s="1">
        <v>1.5566169999999899E-6</v>
      </c>
      <c r="Z475" s="10"/>
    </row>
    <row r="476" spans="1:26" x14ac:dyDescent="0.25">
      <c r="A476" t="s">
        <v>14</v>
      </c>
      <c r="B476">
        <v>20</v>
      </c>
      <c r="C476">
        <v>0.41421199999999903</v>
      </c>
      <c r="D476" s="1">
        <v>1.779742E-6</v>
      </c>
      <c r="E476" s="1">
        <v>1.815616E-6</v>
      </c>
      <c r="F476" s="1">
        <v>1.5557429999999999E-6</v>
      </c>
      <c r="Z476" s="10"/>
    </row>
    <row r="477" spans="1:26" x14ac:dyDescent="0.25">
      <c r="A477" t="s">
        <v>14</v>
      </c>
      <c r="B477">
        <v>21</v>
      </c>
      <c r="C477">
        <v>0.419047</v>
      </c>
      <c r="D477" s="1">
        <v>1.0701200000000001E-6</v>
      </c>
      <c r="E477" s="1">
        <v>1.093745E-6</v>
      </c>
      <c r="F477" s="1">
        <v>9.92683E-7</v>
      </c>
      <c r="I477" s="1"/>
      <c r="J477" s="1"/>
      <c r="K477" s="1"/>
      <c r="L477" s="1"/>
      <c r="M477" s="1"/>
      <c r="N477" s="1"/>
      <c r="Z477" s="10"/>
    </row>
    <row r="478" spans="1:26" x14ac:dyDescent="0.25">
      <c r="A478" t="s">
        <v>14</v>
      </c>
      <c r="B478">
        <v>22</v>
      </c>
      <c r="C478">
        <v>0.419047</v>
      </c>
      <c r="D478" s="1">
        <v>1.0587449999999899E-6</v>
      </c>
      <c r="E478" s="1">
        <v>1.0854320000000001E-6</v>
      </c>
      <c r="F478" s="1">
        <v>9.7649499999999996E-7</v>
      </c>
      <c r="Z478" s="10"/>
    </row>
    <row r="479" spans="1:26" x14ac:dyDescent="0.25">
      <c r="A479" t="s">
        <v>14</v>
      </c>
      <c r="B479">
        <v>23</v>
      </c>
      <c r="C479">
        <v>0.419047</v>
      </c>
      <c r="D479" s="1">
        <v>1.052182E-6</v>
      </c>
      <c r="E479" s="1">
        <v>1.0821509999999999E-6</v>
      </c>
      <c r="F479" s="1">
        <v>9.7211999999999905E-7</v>
      </c>
      <c r="Z479" s="10"/>
    </row>
    <row r="480" spans="1:26" x14ac:dyDescent="0.25">
      <c r="A480" t="s">
        <v>14</v>
      </c>
      <c r="B480">
        <v>24</v>
      </c>
      <c r="C480">
        <v>0.419047</v>
      </c>
      <c r="D480" s="1">
        <v>1.0482449999999999E-6</v>
      </c>
      <c r="E480" s="1">
        <v>1.078432E-6</v>
      </c>
      <c r="F480" s="1">
        <v>9.6862000000000005E-7</v>
      </c>
      <c r="Z480" s="10"/>
    </row>
    <row r="481" spans="1:26" x14ac:dyDescent="0.25">
      <c r="A481" t="s">
        <v>14</v>
      </c>
      <c r="B481">
        <v>25</v>
      </c>
      <c r="C481">
        <v>0.419047</v>
      </c>
      <c r="D481" s="1">
        <v>1.0478069999999999E-6</v>
      </c>
      <c r="E481" s="1">
        <v>1.0731819999999899E-6</v>
      </c>
      <c r="F481" s="1">
        <v>9.6818300000000006E-7</v>
      </c>
      <c r="Z481" s="10"/>
    </row>
    <row r="482" spans="1:26" x14ac:dyDescent="0.25">
      <c r="A482" t="s">
        <v>14</v>
      </c>
      <c r="B482">
        <v>26</v>
      </c>
      <c r="C482">
        <v>0.419047</v>
      </c>
      <c r="D482" s="1">
        <v>1.0460569999999999E-6</v>
      </c>
      <c r="E482" s="1">
        <v>1.0718700000000001E-6</v>
      </c>
      <c r="F482" s="1">
        <v>9.6599500000000002E-7</v>
      </c>
      <c r="Z482" s="10"/>
    </row>
    <row r="483" spans="1:26" x14ac:dyDescent="0.25">
      <c r="A483" t="s">
        <v>14</v>
      </c>
      <c r="B483">
        <v>27</v>
      </c>
      <c r="C483">
        <v>0.42388199999999998</v>
      </c>
      <c r="D483" s="1">
        <v>1.0460569999999999E-6</v>
      </c>
      <c r="E483" s="1">
        <v>1.067495E-6</v>
      </c>
      <c r="F483" s="1">
        <v>9.6730800000000005E-7</v>
      </c>
      <c r="Z483" s="10"/>
    </row>
    <row r="484" spans="1:26" x14ac:dyDescent="0.25">
      <c r="A484" t="s">
        <v>14</v>
      </c>
      <c r="B484">
        <v>28</v>
      </c>
      <c r="C484">
        <v>0.419047</v>
      </c>
      <c r="D484" s="1">
        <v>1.0429950000000001E-6</v>
      </c>
      <c r="E484" s="1">
        <v>1.06837E-6</v>
      </c>
      <c r="F484" s="1">
        <v>9.6424499999999999E-7</v>
      </c>
      <c r="Z484" s="10"/>
    </row>
    <row r="485" spans="1:26" x14ac:dyDescent="0.25">
      <c r="A485" t="s">
        <v>14</v>
      </c>
      <c r="B485">
        <v>29</v>
      </c>
      <c r="C485">
        <v>0.419047</v>
      </c>
      <c r="D485" s="1">
        <v>1.04037E-6</v>
      </c>
      <c r="E485" s="1">
        <v>1.064432E-6</v>
      </c>
      <c r="F485" s="1">
        <v>9.6336999999999998E-7</v>
      </c>
      <c r="Z485" s="10"/>
    </row>
    <row r="486" spans="1:26" x14ac:dyDescent="0.25">
      <c r="A486" t="s">
        <v>14</v>
      </c>
      <c r="B486">
        <v>30</v>
      </c>
      <c r="C486">
        <v>0.42388199999999998</v>
      </c>
      <c r="D486" s="1">
        <v>1.04037E-6</v>
      </c>
      <c r="E486" s="1">
        <v>1.0633390000000001E-6</v>
      </c>
      <c r="F486" s="1">
        <v>9.6336999999999998E-7</v>
      </c>
      <c r="Z486" s="10"/>
    </row>
    <row r="487" spans="1:26" x14ac:dyDescent="0.25">
      <c r="A487" t="s">
        <v>14</v>
      </c>
      <c r="B487">
        <v>31</v>
      </c>
      <c r="C487">
        <v>0.42871699999999902</v>
      </c>
      <c r="D487" s="1">
        <v>7.0437100000000003E-7</v>
      </c>
      <c r="E487" s="1">
        <v>7.3160599999999997E-7</v>
      </c>
      <c r="F487" s="1">
        <v>7.0240300000000002E-7</v>
      </c>
      <c r="I487" s="1"/>
      <c r="J487" s="1"/>
      <c r="K487" s="1"/>
      <c r="L487" s="1"/>
      <c r="M487" s="1"/>
      <c r="N487" s="1"/>
      <c r="Z487" s="10"/>
    </row>
    <row r="488" spans="1:26" x14ac:dyDescent="0.25">
      <c r="A488" t="s">
        <v>14</v>
      </c>
      <c r="B488">
        <v>32</v>
      </c>
      <c r="C488">
        <v>0.42388199999999998</v>
      </c>
      <c r="D488" s="1">
        <v>6.8960599999999999E-7</v>
      </c>
      <c r="E488" s="1">
        <v>7.1749600000000001E-7</v>
      </c>
      <c r="F488" s="1">
        <v>6.87309E-7</v>
      </c>
      <c r="Z488" s="10"/>
    </row>
    <row r="489" spans="1:26" x14ac:dyDescent="0.25">
      <c r="A489" t="s">
        <v>14</v>
      </c>
      <c r="B489">
        <v>33</v>
      </c>
      <c r="C489">
        <v>0.43355299999999902</v>
      </c>
      <c r="D489" s="1">
        <v>6.8588700000000003E-7</v>
      </c>
      <c r="E489" s="1">
        <v>7.1355899999999996E-7</v>
      </c>
      <c r="F489" s="1">
        <v>6.82825E-7</v>
      </c>
      <c r="Z489" s="10"/>
    </row>
    <row r="490" spans="1:26" x14ac:dyDescent="0.25">
      <c r="A490" t="s">
        <v>14</v>
      </c>
      <c r="B490">
        <v>34</v>
      </c>
      <c r="C490">
        <v>0.43355299999999902</v>
      </c>
      <c r="D490" s="1">
        <v>6.8370000000000001E-7</v>
      </c>
      <c r="E490" s="1">
        <v>7.1104299999999997E-7</v>
      </c>
      <c r="F490" s="1">
        <v>6.8085599999999997E-7</v>
      </c>
      <c r="Z490" s="10"/>
    </row>
    <row r="491" spans="1:26" x14ac:dyDescent="0.25">
      <c r="A491" t="s">
        <v>14</v>
      </c>
      <c r="B491">
        <v>35</v>
      </c>
      <c r="C491">
        <v>0.42871699999999902</v>
      </c>
      <c r="D491" s="1">
        <v>6.8271500000000004E-7</v>
      </c>
      <c r="E491" s="1">
        <v>7.0819900000000003E-7</v>
      </c>
      <c r="F491" s="1">
        <v>6.7998099999999995E-7</v>
      </c>
      <c r="Z491" s="10"/>
    </row>
    <row r="492" spans="1:26" x14ac:dyDescent="0.25">
      <c r="A492" t="s">
        <v>14</v>
      </c>
      <c r="B492">
        <v>36</v>
      </c>
      <c r="C492">
        <v>0.42871699999999902</v>
      </c>
      <c r="D492" s="1">
        <v>6.83481E-7</v>
      </c>
      <c r="E492" s="1">
        <v>7.0612099999999995E-7</v>
      </c>
      <c r="F492" s="1">
        <v>6.79653E-7</v>
      </c>
      <c r="Z492" s="10"/>
    </row>
    <row r="493" spans="1:26" x14ac:dyDescent="0.25">
      <c r="A493" t="s">
        <v>14</v>
      </c>
      <c r="B493">
        <v>37</v>
      </c>
      <c r="C493">
        <v>0.42871699999999902</v>
      </c>
      <c r="D493" s="1">
        <v>6.8315299999999995E-7</v>
      </c>
      <c r="E493" s="1">
        <v>7.0601200000000001E-7</v>
      </c>
      <c r="F493" s="1">
        <v>6.8009E-7</v>
      </c>
      <c r="Z493" s="10"/>
    </row>
    <row r="494" spans="1:26" x14ac:dyDescent="0.25">
      <c r="A494" t="s">
        <v>14</v>
      </c>
      <c r="B494">
        <v>38</v>
      </c>
      <c r="C494">
        <v>0.42871699999999902</v>
      </c>
      <c r="D494" s="1">
        <v>6.8129299999999996E-7</v>
      </c>
      <c r="E494" s="1">
        <v>7.0371500000000003E-7</v>
      </c>
      <c r="F494" s="1">
        <v>6.7866800000000003E-7</v>
      </c>
      <c r="Z494" s="10"/>
    </row>
    <row r="495" spans="1:26" x14ac:dyDescent="0.25">
      <c r="A495" t="s">
        <v>14</v>
      </c>
      <c r="B495">
        <v>39</v>
      </c>
      <c r="C495">
        <v>0.42871699999999902</v>
      </c>
      <c r="D495" s="1">
        <v>6.8052800000000002E-7</v>
      </c>
      <c r="E495" s="1">
        <v>7.0830899999999999E-7</v>
      </c>
      <c r="F495" s="1">
        <v>6.8009E-7</v>
      </c>
      <c r="Z495" s="10"/>
    </row>
    <row r="496" spans="1:26" x14ac:dyDescent="0.25">
      <c r="A496" t="s">
        <v>14</v>
      </c>
      <c r="B496">
        <v>40</v>
      </c>
      <c r="C496">
        <v>0.42871699999999902</v>
      </c>
      <c r="D496" s="1">
        <v>6.8151199999999997E-7</v>
      </c>
      <c r="E496" s="1">
        <v>7.0207499999999997E-7</v>
      </c>
      <c r="F496" s="1">
        <v>6.7998099999999995E-7</v>
      </c>
      <c r="Z496" s="10"/>
    </row>
    <row r="497" spans="1:29" x14ac:dyDescent="0.25">
      <c r="A497" t="s">
        <v>14</v>
      </c>
      <c r="B497">
        <v>41</v>
      </c>
      <c r="C497">
        <v>0.264322</v>
      </c>
      <c r="D497" s="1">
        <v>3.3599799999999999E-7</v>
      </c>
      <c r="E497" s="1">
        <v>4.5762199999999999E-7</v>
      </c>
      <c r="F497" s="1">
        <v>3.3599799999999999E-7</v>
      </c>
      <c r="G497" s="12"/>
      <c r="H497" s="12"/>
      <c r="I497" s="13"/>
      <c r="J497" s="13"/>
      <c r="K497" s="13"/>
      <c r="L497" s="13"/>
      <c r="M497" s="13"/>
      <c r="N497" s="13"/>
      <c r="O497" s="12"/>
      <c r="P497" s="12"/>
      <c r="Q497" s="12"/>
      <c r="R497" s="12"/>
      <c r="S497" s="12"/>
      <c r="T497" s="12"/>
      <c r="U497" s="12"/>
      <c r="V497" s="12"/>
      <c r="W497" s="12"/>
      <c r="X497" s="12"/>
      <c r="Y497" s="12"/>
      <c r="Z497" s="14"/>
    </row>
    <row r="498" spans="1:29" x14ac:dyDescent="0.25">
      <c r="A498" t="s">
        <v>15</v>
      </c>
      <c r="B498">
        <v>1</v>
      </c>
      <c r="C498">
        <v>0.375531</v>
      </c>
      <c r="D498" s="1">
        <v>3.2374850000000001E-6</v>
      </c>
      <c r="E498" s="1">
        <v>3.1184859999999999E-6</v>
      </c>
      <c r="F498" s="1">
        <v>3.2479849999999999E-6</v>
      </c>
      <c r="G498" s="6" t="str">
        <f t="shared" ref="G498" si="279">A498</f>
        <v>B1</v>
      </c>
      <c r="H498" s="6">
        <v>300</v>
      </c>
      <c r="I498" s="7">
        <f t="shared" ref="I498" si="280">AVERAGE(D500:D507)</f>
        <v>3.1348918749999997E-6</v>
      </c>
      <c r="J498" s="7">
        <f>AVERAGE(E500:E507)</f>
        <v>3.2797037499999987E-6</v>
      </c>
      <c r="K498" s="7">
        <f>AVERAGE(F500:F507)</f>
        <v>2.956392625E-6</v>
      </c>
      <c r="L498" s="7">
        <f t="shared" ref="L498" si="281">_xlfn.STDEV.P(D500:D507)</f>
        <v>1.4428880010568216E-8</v>
      </c>
      <c r="M498" s="7">
        <f t="shared" ref="M498" si="282">_xlfn.STDEV.P(E500:E507)</f>
        <v>8.9420333782382469E-9</v>
      </c>
      <c r="N498" s="7">
        <f t="shared" ref="N498" si="283">_xlfn.STDEV.P(F500:F507)</f>
        <v>2.4247434791836758E-8</v>
      </c>
      <c r="O498" s="6">
        <f>SLOPE(D500:D507,$B$6:$B$13)</f>
        <v>-6.1456785714285739E-9</v>
      </c>
      <c r="P498" s="6">
        <f>SLOPE(E500:E507,$B$6:$B$13)</f>
        <v>-3.7708333333339329E-9</v>
      </c>
      <c r="Q498" s="6">
        <f>SLOPE(F500:F507,$B$6:$B$13)</f>
        <v>-1.0562369047619055E-8</v>
      </c>
      <c r="R498" s="6">
        <f>INTERCEPT(D500:D507,$B$6:$B$13)</f>
        <v>3.1625474285714282E-6</v>
      </c>
      <c r="S498" s="6">
        <f>INTERCEPT(E500:E507,$B$6:$B$13)</f>
        <v>3.2966725000000016E-6</v>
      </c>
      <c r="T498" s="6">
        <f>INTERCEPT(F500:F507,$B$6:$B$13)</f>
        <v>3.0039232857142858E-6</v>
      </c>
      <c r="U498" s="6">
        <f>SLOPE(I498:I502,$B$6:$B$10)</f>
        <v>-6.6842187499999976E-7</v>
      </c>
      <c r="V498" s="6">
        <f>SLOPE(J498:J502,$B$6:$B$10)</f>
        <v>-6.9859703749999965E-7</v>
      </c>
      <c r="W498" s="6">
        <f t="shared" ref="W498" si="284">SLOPE(K498:K502,$B$6:$B$10)</f>
        <v>-6.0526212499999967E-7</v>
      </c>
      <c r="X498" s="6">
        <f>INTERCEPT(I498:I502,$B$6:$B$10)</f>
        <v>3.3978296999999988E-6</v>
      </c>
      <c r="Y498" s="6">
        <f>INTERCEPT(J498:J502,$B$6:$B$10)</f>
        <v>3.5036702374999976E-6</v>
      </c>
      <c r="Z498" s="8">
        <f t="shared" ref="Z498" si="285">INTERCEPT(K498:K502,$B$6:$B$10)</f>
        <v>3.1979844499999981E-6</v>
      </c>
      <c r="AA498">
        <f>RSQ(I498:I502,$D$6:$D$10)</f>
        <v>0.97155601530700753</v>
      </c>
      <c r="AB498">
        <f>RSQ(J498:J502,$D$6:$D$10)</f>
        <v>0.98235438157130772</v>
      </c>
      <c r="AC498">
        <f t="shared" ref="AC498" si="286">RSQ(K498:K502,$D$6:$D$10)</f>
        <v>0.96998655611687501</v>
      </c>
    </row>
    <row r="499" spans="1:29" x14ac:dyDescent="0.25">
      <c r="A499" t="s">
        <v>15</v>
      </c>
      <c r="B499">
        <v>2</v>
      </c>
      <c r="C499">
        <v>0.38520099999999902</v>
      </c>
      <c r="D499" s="1">
        <v>3.18148499999999E-6</v>
      </c>
      <c r="E499" s="1">
        <v>3.254985E-6</v>
      </c>
      <c r="F499" s="1">
        <v>3.006486E-6</v>
      </c>
      <c r="G499" t="str">
        <f t="shared" ref="G499" si="287">A508</f>
        <v>B1</v>
      </c>
      <c r="H499">
        <v>150</v>
      </c>
      <c r="I499" s="1">
        <f t="shared" ref="I499" si="288">AVERAGE(D510:D517)</f>
        <v>1.7569919999999973E-6</v>
      </c>
      <c r="J499" s="1">
        <f>AVERAGE(E510:E517)</f>
        <v>1.7653044999999975E-6</v>
      </c>
      <c r="K499" s="1">
        <f>AVERAGE(F510:F517)</f>
        <v>1.7004451249999974E-6</v>
      </c>
      <c r="L499" s="1">
        <f t="shared" ref="L499" si="289">_xlfn.STDEV.P(D510:D517)</f>
        <v>3.7380016385749324E-9</v>
      </c>
      <c r="M499" s="1">
        <f t="shared" ref="M499" si="290">_xlfn.STDEV.P(E510:E517)</f>
        <v>5.1580489286195166E-9</v>
      </c>
      <c r="N499" s="1">
        <f t="shared" ref="N499" si="291">_xlfn.STDEV.P(F510:F517)</f>
        <v>7.6773147720631652E-9</v>
      </c>
      <c r="O499">
        <f>SLOPE(D510:D517,$B$6:$B$13)</f>
        <v>-1.4999999999990363E-9</v>
      </c>
      <c r="P499">
        <f>SLOPE(E510:E517,$B$6:$B$13)</f>
        <v>-2.2291666666681036E-9</v>
      </c>
      <c r="Q499">
        <f>SLOPE(F510:F517,$B$6:$B$13)</f>
        <v>-3.3020833333323757E-9</v>
      </c>
      <c r="R499">
        <f>INTERCEPT(D510:D517,$B$6:$B$13)</f>
        <v>1.7637419999999931E-6</v>
      </c>
      <c r="S499">
        <f>INTERCEPT(E510:E517,$B$6:$B$13)</f>
        <v>1.7753357500000041E-6</v>
      </c>
      <c r="T499">
        <f>INTERCEPT(F510:F517,$B$6:$B$13)</f>
        <v>1.7153044999999931E-6</v>
      </c>
      <c r="Z499" s="10"/>
    </row>
    <row r="500" spans="1:29" x14ac:dyDescent="0.25">
      <c r="A500" t="s">
        <v>15</v>
      </c>
      <c r="B500">
        <v>3</v>
      </c>
      <c r="C500">
        <v>0.38520099999999902</v>
      </c>
      <c r="D500" s="1">
        <v>3.1604849999999999E-6</v>
      </c>
      <c r="E500" s="1">
        <v>3.288235E-6</v>
      </c>
      <c r="F500" s="1">
        <v>2.9959859999999998E-6</v>
      </c>
      <c r="G500" t="str">
        <f t="shared" ref="G500" si="292">A518</f>
        <v>B1</v>
      </c>
      <c r="H500">
        <v>75</v>
      </c>
      <c r="I500" s="1">
        <f t="shared" ref="I500" si="293">AVERAGE(D520:D527)</f>
        <v>1.0503774999999998E-6</v>
      </c>
      <c r="J500" s="1">
        <f>AVERAGE(E520:E527)</f>
        <v>1.0095807499999988E-6</v>
      </c>
      <c r="K500" s="1">
        <f>AVERAGE(F520:F527)</f>
        <v>1.0907914999999986E-6</v>
      </c>
      <c r="L500" s="1">
        <f t="shared" ref="L500" si="294">_xlfn.STDEV.P(D520:D527)</f>
        <v>2.2247477385088271E-9</v>
      </c>
      <c r="M500" s="1">
        <f t="shared" ref="M500" si="295">_xlfn.STDEV.P(E520:E527)</f>
        <v>3.6796859156029425E-9</v>
      </c>
      <c r="N500" s="1">
        <f t="shared" ref="N500" si="296">_xlfn.STDEV.P(F520:F527)</f>
        <v>3.9420373222490683E-9</v>
      </c>
      <c r="O500">
        <f>SLOPE(D520:D527,$B$6:$B$13)</f>
        <v>-9.0102380952382218E-10</v>
      </c>
      <c r="P500">
        <f>SLOPE(E520:E527,$B$6:$B$13)</f>
        <v>-1.5781904761896541E-9</v>
      </c>
      <c r="Q500">
        <f>SLOPE(F520:F527,$B$6:$B$13)</f>
        <v>-1.6562380952382125E-9</v>
      </c>
      <c r="R500">
        <f>INTERCEPT(D520:D527,$B$6:$B$13)</f>
        <v>1.0544321071428571E-6</v>
      </c>
      <c r="S500">
        <f>INTERCEPT(E520:E527,$B$6:$B$13)</f>
        <v>1.0166826071428522E-6</v>
      </c>
      <c r="T500">
        <f>INTERCEPT(F520:F527,$B$6:$B$13)</f>
        <v>1.0982445714285706E-6</v>
      </c>
      <c r="Z500" s="10"/>
    </row>
    <row r="501" spans="1:29" x14ac:dyDescent="0.25">
      <c r="A501" t="s">
        <v>15</v>
      </c>
      <c r="B501">
        <v>4</v>
      </c>
      <c r="C501">
        <v>0.39003599999999999</v>
      </c>
      <c r="D501" s="1">
        <v>3.1499850000000001E-6</v>
      </c>
      <c r="E501" s="1">
        <v>3.2917350000000001E-6</v>
      </c>
      <c r="F501" s="1">
        <v>2.981986E-6</v>
      </c>
      <c r="G501" t="str">
        <f t="shared" ref="G501" si="297">A528</f>
        <v>B1</v>
      </c>
      <c r="H501">
        <v>37.5</v>
      </c>
      <c r="I501" s="1">
        <f t="shared" ref="I501" si="298">AVERAGE(D530:D537)</f>
        <v>6.9856099999999974E-7</v>
      </c>
      <c r="J501" s="1">
        <f>AVERAGE(E530:E537)</f>
        <v>6.3087162499999995E-7</v>
      </c>
      <c r="K501" s="1">
        <f>AVERAGE(F530:F537)</f>
        <v>7.6611312500000003E-7</v>
      </c>
      <c r="L501" s="1">
        <f t="shared" ref="L501" si="299">_xlfn.STDEV.P(D530:D537)</f>
        <v>1.1040208331367392E-9</v>
      </c>
      <c r="M501" s="1">
        <f t="shared" ref="M501" si="300">_xlfn.STDEV.P(E530:E537)</f>
        <v>3.2499444201979392E-9</v>
      </c>
      <c r="N501" s="1">
        <f t="shared" ref="N501" si="301">_xlfn.STDEV.P(F530:F537)</f>
        <v>2.3367798589886431E-9</v>
      </c>
      <c r="O501">
        <f>SLOPE(D530:D537,$B$6:$B$13)</f>
        <v>-4.4147619047613141E-10</v>
      </c>
      <c r="P501">
        <f>SLOPE(E530:E537,$B$6:$B$13)</f>
        <v>-1.3228452380953173E-9</v>
      </c>
      <c r="Q501">
        <f>SLOPE(F530:F537,$B$6:$B$13)</f>
        <v>-9.7132142857142793E-10</v>
      </c>
      <c r="R501">
        <f>INTERCEPT(D530:D537,$B$6:$B$13)</f>
        <v>7.0054764285714232E-7</v>
      </c>
      <c r="S501">
        <f>INTERCEPT(E530:E537,$B$6:$B$13)</f>
        <v>6.3682442857142884E-7</v>
      </c>
      <c r="T501">
        <f>INTERCEPT(F530:F537,$B$6:$B$13)</f>
        <v>7.7048407142857146E-7</v>
      </c>
      <c r="Z501" s="10"/>
    </row>
    <row r="502" spans="1:29" x14ac:dyDescent="0.25">
      <c r="A502" t="s">
        <v>15</v>
      </c>
      <c r="B502">
        <v>5</v>
      </c>
      <c r="C502">
        <v>0.39003599999999999</v>
      </c>
      <c r="D502" s="1">
        <v>3.1447359999999999E-6</v>
      </c>
      <c r="E502" s="1">
        <v>3.288235E-6</v>
      </c>
      <c r="F502" s="1">
        <v>2.9714859999999999E-6</v>
      </c>
      <c r="G502" t="str">
        <f t="shared" ref="G502" si="302">A538</f>
        <v>B1</v>
      </c>
      <c r="H502">
        <v>0</v>
      </c>
      <c r="I502" s="1">
        <f t="shared" ref="I502" si="303">D538</f>
        <v>3.21998E-7</v>
      </c>
      <c r="J502" s="1">
        <f>E538</f>
        <v>3.5393499999999902E-7</v>
      </c>
      <c r="K502" s="1">
        <f>F538</f>
        <v>3.9724799999999998E-7</v>
      </c>
      <c r="L502" s="1"/>
      <c r="M502" s="1"/>
      <c r="N502" s="1"/>
      <c r="Z502" s="10"/>
    </row>
    <row r="503" spans="1:29" x14ac:dyDescent="0.25">
      <c r="A503" t="s">
        <v>15</v>
      </c>
      <c r="B503">
        <v>6</v>
      </c>
      <c r="C503">
        <v>0.39003599999999999</v>
      </c>
      <c r="D503" s="1">
        <v>3.1324849999999999E-6</v>
      </c>
      <c r="E503" s="1">
        <v>3.2812349999999999E-6</v>
      </c>
      <c r="F503" s="1">
        <v>2.960987E-6</v>
      </c>
      <c r="Z503" s="10"/>
    </row>
    <row r="504" spans="1:29" x14ac:dyDescent="0.25">
      <c r="A504" t="s">
        <v>15</v>
      </c>
      <c r="B504">
        <v>7</v>
      </c>
      <c r="C504">
        <v>0.39487099999999897</v>
      </c>
      <c r="D504" s="1">
        <v>3.1307360000000001E-6</v>
      </c>
      <c r="E504" s="1">
        <v>3.2794849999999999E-6</v>
      </c>
      <c r="F504" s="1">
        <v>2.948736E-6</v>
      </c>
      <c r="Z504" s="10"/>
    </row>
    <row r="505" spans="1:29" x14ac:dyDescent="0.25">
      <c r="A505" t="s">
        <v>15</v>
      </c>
      <c r="B505">
        <v>8</v>
      </c>
      <c r="C505">
        <v>0.39487099999999897</v>
      </c>
      <c r="D505" s="1">
        <v>3.123736E-6</v>
      </c>
      <c r="E505" s="1">
        <v>3.2742349999999998E-6</v>
      </c>
      <c r="F505" s="1">
        <v>2.9399859999999998E-6</v>
      </c>
      <c r="Z505" s="10"/>
    </row>
    <row r="506" spans="1:29" x14ac:dyDescent="0.25">
      <c r="A506" t="s">
        <v>15</v>
      </c>
      <c r="B506">
        <v>9</v>
      </c>
      <c r="C506">
        <v>0.39970600000000001</v>
      </c>
      <c r="D506" s="1">
        <v>3.1184859999999999E-6</v>
      </c>
      <c r="E506" s="1">
        <v>3.26898499999999E-6</v>
      </c>
      <c r="F506" s="1">
        <v>2.931237E-6</v>
      </c>
      <c r="Z506" s="10"/>
    </row>
    <row r="507" spans="1:29" x14ac:dyDescent="0.25">
      <c r="A507" t="s">
        <v>15</v>
      </c>
      <c r="B507">
        <v>10</v>
      </c>
      <c r="C507">
        <v>0.39970600000000001</v>
      </c>
      <c r="D507" s="1">
        <v>3.1184859999999999E-6</v>
      </c>
      <c r="E507" s="1">
        <v>3.2654850000000001E-6</v>
      </c>
      <c r="F507" s="1">
        <v>2.9207369999999998E-6</v>
      </c>
      <c r="Z507" s="10"/>
    </row>
    <row r="508" spans="1:29" x14ac:dyDescent="0.25">
      <c r="A508" t="s">
        <v>15</v>
      </c>
      <c r="B508">
        <v>11</v>
      </c>
      <c r="C508">
        <v>0.40454199999999901</v>
      </c>
      <c r="D508" s="1">
        <v>1.782367E-6</v>
      </c>
      <c r="E508" s="1">
        <v>1.7867419999999899E-6</v>
      </c>
      <c r="F508" s="1">
        <v>1.7429919999999899E-6</v>
      </c>
      <c r="I508" s="1"/>
      <c r="J508" s="1"/>
      <c r="K508" s="1"/>
      <c r="L508" s="1"/>
      <c r="M508" s="1"/>
      <c r="N508" s="1"/>
      <c r="Z508" s="10"/>
    </row>
    <row r="509" spans="1:29" x14ac:dyDescent="0.25">
      <c r="A509" t="s">
        <v>15</v>
      </c>
      <c r="B509">
        <v>12</v>
      </c>
      <c r="C509">
        <v>0.39970600000000001</v>
      </c>
      <c r="D509" s="1">
        <v>1.765742E-6</v>
      </c>
      <c r="E509" s="1">
        <v>1.777992E-6</v>
      </c>
      <c r="F509" s="1">
        <v>1.721117E-6</v>
      </c>
      <c r="Z509" s="10"/>
    </row>
    <row r="510" spans="1:29" x14ac:dyDescent="0.25">
      <c r="A510" t="s">
        <v>15</v>
      </c>
      <c r="B510">
        <v>13</v>
      </c>
      <c r="C510">
        <v>0.40454199999999901</v>
      </c>
      <c r="D510" s="1">
        <v>1.764867E-6</v>
      </c>
      <c r="E510" s="1">
        <v>1.7744919999999999E-6</v>
      </c>
      <c r="F510" s="1">
        <v>1.7141169999999899E-6</v>
      </c>
      <c r="Z510" s="10"/>
    </row>
    <row r="511" spans="1:29" x14ac:dyDescent="0.25">
      <c r="A511" t="s">
        <v>15</v>
      </c>
      <c r="B511">
        <v>14</v>
      </c>
      <c r="C511">
        <v>0.40454199999999901</v>
      </c>
      <c r="D511" s="1">
        <v>1.7587419999999899E-6</v>
      </c>
      <c r="E511" s="1">
        <v>1.770117E-6</v>
      </c>
      <c r="F511" s="1">
        <v>1.708867E-6</v>
      </c>
      <c r="Z511" s="10"/>
    </row>
    <row r="512" spans="1:29" x14ac:dyDescent="0.25">
      <c r="A512" t="s">
        <v>15</v>
      </c>
      <c r="B512">
        <v>15</v>
      </c>
      <c r="C512">
        <v>0.40454199999999901</v>
      </c>
      <c r="D512" s="1">
        <v>1.7596169999999899E-6</v>
      </c>
      <c r="E512" s="1">
        <v>1.767492E-6</v>
      </c>
      <c r="F512" s="1">
        <v>1.7027419999999999E-6</v>
      </c>
      <c r="Z512" s="10"/>
    </row>
    <row r="513" spans="1:26" x14ac:dyDescent="0.25">
      <c r="A513" t="s">
        <v>15</v>
      </c>
      <c r="B513">
        <v>16</v>
      </c>
      <c r="C513">
        <v>0.40454199999999901</v>
      </c>
      <c r="D513" s="1">
        <v>1.7561170000000001E-6</v>
      </c>
      <c r="E513" s="1">
        <v>1.766617E-6</v>
      </c>
      <c r="F513" s="1">
        <v>1.7009919999999899E-6</v>
      </c>
      <c r="Z513" s="10"/>
    </row>
    <row r="514" spans="1:26" x14ac:dyDescent="0.25">
      <c r="A514" t="s">
        <v>15</v>
      </c>
      <c r="B514">
        <v>17</v>
      </c>
      <c r="C514">
        <v>0.40937699999999999</v>
      </c>
      <c r="D514" s="1">
        <v>1.7561170000000001E-6</v>
      </c>
      <c r="E514" s="1">
        <v>1.763992E-6</v>
      </c>
      <c r="F514" s="1">
        <v>1.6992420000000001E-6</v>
      </c>
      <c r="Z514" s="10"/>
    </row>
    <row r="515" spans="1:26" x14ac:dyDescent="0.25">
      <c r="A515" t="s">
        <v>15</v>
      </c>
      <c r="B515">
        <v>18</v>
      </c>
      <c r="C515">
        <v>0.40937699999999999</v>
      </c>
      <c r="D515" s="1">
        <v>1.753492E-6</v>
      </c>
      <c r="E515" s="1">
        <v>1.7622419999999999E-6</v>
      </c>
      <c r="F515" s="1">
        <v>1.695742E-6</v>
      </c>
      <c r="Z515" s="10"/>
    </row>
    <row r="516" spans="1:26" x14ac:dyDescent="0.25">
      <c r="A516" t="s">
        <v>15</v>
      </c>
      <c r="B516">
        <v>19</v>
      </c>
      <c r="C516">
        <v>0.40937699999999999</v>
      </c>
      <c r="D516" s="1">
        <v>1.754367E-6</v>
      </c>
      <c r="E516" s="1">
        <v>1.7596169999999899E-6</v>
      </c>
      <c r="F516" s="1">
        <v>1.692242E-6</v>
      </c>
      <c r="Z516" s="10"/>
    </row>
    <row r="517" spans="1:26" x14ac:dyDescent="0.25">
      <c r="A517" t="s">
        <v>15</v>
      </c>
      <c r="B517">
        <v>20</v>
      </c>
      <c r="C517">
        <v>0.40937699999999999</v>
      </c>
      <c r="D517" s="1">
        <v>1.752617E-6</v>
      </c>
      <c r="E517" s="1">
        <v>1.7578669999999899E-6</v>
      </c>
      <c r="F517" s="1">
        <v>1.6896169999999999E-6</v>
      </c>
      <c r="Z517" s="10"/>
    </row>
    <row r="518" spans="1:26" x14ac:dyDescent="0.25">
      <c r="A518" t="s">
        <v>15</v>
      </c>
      <c r="B518">
        <v>21</v>
      </c>
      <c r="C518">
        <v>0.41421199999999903</v>
      </c>
      <c r="D518" s="1">
        <v>1.0723070000000001E-6</v>
      </c>
      <c r="E518" s="1">
        <v>1.026807E-6</v>
      </c>
      <c r="F518" s="1">
        <v>1.1173699999999999E-6</v>
      </c>
      <c r="I518" s="1"/>
      <c r="J518" s="1"/>
      <c r="K518" s="1"/>
      <c r="L518" s="1"/>
      <c r="M518" s="1"/>
      <c r="N518" s="1"/>
      <c r="Z518" s="10"/>
    </row>
    <row r="519" spans="1:26" x14ac:dyDescent="0.25">
      <c r="A519" t="s">
        <v>15</v>
      </c>
      <c r="B519">
        <v>22</v>
      </c>
      <c r="C519">
        <v>0.41421199999999903</v>
      </c>
      <c r="D519" s="1">
        <v>1.0578699999999899E-6</v>
      </c>
      <c r="E519" s="1">
        <v>1.0193699999999999E-6</v>
      </c>
      <c r="F519" s="1">
        <v>1.102276E-6</v>
      </c>
      <c r="Z519" s="10"/>
    </row>
    <row r="520" spans="1:26" x14ac:dyDescent="0.25">
      <c r="A520" t="s">
        <v>15</v>
      </c>
      <c r="B520">
        <v>23</v>
      </c>
      <c r="C520">
        <v>0.40937699999999999</v>
      </c>
      <c r="D520" s="1">
        <v>1.053057E-6</v>
      </c>
      <c r="E520" s="1">
        <v>1.0149949999999899E-6</v>
      </c>
      <c r="F520" s="1">
        <v>1.097682E-6</v>
      </c>
      <c r="Z520" s="10"/>
    </row>
    <row r="521" spans="1:26" x14ac:dyDescent="0.25">
      <c r="A521" t="s">
        <v>15</v>
      </c>
      <c r="B521">
        <v>24</v>
      </c>
      <c r="C521">
        <v>0.419047</v>
      </c>
      <c r="D521" s="1">
        <v>1.053932E-6</v>
      </c>
      <c r="E521" s="1">
        <v>1.0141200000000001E-6</v>
      </c>
      <c r="F521" s="1">
        <v>1.0961509999999999E-6</v>
      </c>
      <c r="Z521" s="10"/>
    </row>
    <row r="522" spans="1:26" x14ac:dyDescent="0.25">
      <c r="A522" t="s">
        <v>15</v>
      </c>
      <c r="B522">
        <v>25</v>
      </c>
      <c r="C522">
        <v>0.419047</v>
      </c>
      <c r="D522" s="1">
        <v>1.05087E-6</v>
      </c>
      <c r="E522" s="1">
        <v>1.011495E-6</v>
      </c>
      <c r="F522" s="1">
        <v>1.091776E-6</v>
      </c>
      <c r="Z522" s="10"/>
    </row>
    <row r="523" spans="1:26" x14ac:dyDescent="0.25">
      <c r="A523" t="s">
        <v>15</v>
      </c>
      <c r="B523">
        <v>26</v>
      </c>
      <c r="C523">
        <v>0.41421199999999903</v>
      </c>
      <c r="D523" s="1">
        <v>1.051745E-6</v>
      </c>
      <c r="E523" s="1">
        <v>1.010182E-6</v>
      </c>
      <c r="F523" s="1">
        <v>1.090463E-6</v>
      </c>
      <c r="Z523" s="10"/>
    </row>
    <row r="524" spans="1:26" x14ac:dyDescent="0.25">
      <c r="A524" t="s">
        <v>15</v>
      </c>
      <c r="B524">
        <v>27</v>
      </c>
      <c r="C524">
        <v>0.419047</v>
      </c>
      <c r="D524" s="1">
        <v>1.0486819999999999E-6</v>
      </c>
      <c r="E524" s="1">
        <v>1.009745E-6</v>
      </c>
      <c r="F524" s="1">
        <v>1.0889319999999899E-6</v>
      </c>
      <c r="Z524" s="10"/>
    </row>
    <row r="525" spans="1:26" x14ac:dyDescent="0.25">
      <c r="A525" t="s">
        <v>15</v>
      </c>
      <c r="B525">
        <v>28</v>
      </c>
      <c r="C525">
        <v>0.41421199999999903</v>
      </c>
      <c r="D525" s="1">
        <v>1.0486819999999999E-6</v>
      </c>
      <c r="E525" s="1">
        <v>1.006245E-6</v>
      </c>
      <c r="F525" s="1">
        <v>1.0884949999999999E-6</v>
      </c>
      <c r="Z525" s="10"/>
    </row>
    <row r="526" spans="1:26" x14ac:dyDescent="0.25">
      <c r="A526" t="s">
        <v>15</v>
      </c>
      <c r="B526">
        <v>29</v>
      </c>
      <c r="C526">
        <v>0.41421199999999903</v>
      </c>
      <c r="D526" s="1">
        <v>1.0486819999999999E-6</v>
      </c>
      <c r="E526" s="1">
        <v>1.0049319999999999E-6</v>
      </c>
      <c r="F526" s="1">
        <v>1.086526E-6</v>
      </c>
      <c r="Z526" s="10"/>
    </row>
    <row r="527" spans="1:26" x14ac:dyDescent="0.25">
      <c r="A527" t="s">
        <v>15</v>
      </c>
      <c r="B527">
        <v>30</v>
      </c>
      <c r="C527">
        <v>0.419047</v>
      </c>
      <c r="D527" s="1">
        <v>1.0473699999999999E-6</v>
      </c>
      <c r="E527" s="1">
        <v>1.0049319999999999E-6</v>
      </c>
      <c r="F527" s="1">
        <v>1.0863070000000001E-6</v>
      </c>
      <c r="Z527" s="10"/>
    </row>
    <row r="528" spans="1:26" x14ac:dyDescent="0.25">
      <c r="A528" t="s">
        <v>15</v>
      </c>
      <c r="B528">
        <v>31</v>
      </c>
      <c r="C528">
        <v>0.42388199999999998</v>
      </c>
      <c r="D528" s="1">
        <v>7.1727800000000003E-7</v>
      </c>
      <c r="E528" s="1">
        <v>6.5176199999999996E-7</v>
      </c>
      <c r="F528" s="1">
        <v>7.8815199999999998E-7</v>
      </c>
      <c r="I528" s="1"/>
      <c r="J528" s="1"/>
      <c r="K528" s="1"/>
      <c r="L528" s="1"/>
      <c r="M528" s="1"/>
      <c r="N528" s="1"/>
      <c r="Z528" s="10"/>
    </row>
    <row r="529" spans="1:29" x14ac:dyDescent="0.25">
      <c r="A529" t="s">
        <v>15</v>
      </c>
      <c r="B529">
        <v>32</v>
      </c>
      <c r="C529">
        <v>0.42388199999999998</v>
      </c>
      <c r="D529" s="1">
        <v>7.05137E-7</v>
      </c>
      <c r="E529" s="1">
        <v>6.3830900000000003E-7</v>
      </c>
      <c r="F529" s="1">
        <v>7.7371499999999999E-7</v>
      </c>
      <c r="Z529" s="10"/>
    </row>
    <row r="530" spans="1:29" x14ac:dyDescent="0.25">
      <c r="A530" t="s">
        <v>15</v>
      </c>
      <c r="B530">
        <v>33</v>
      </c>
      <c r="C530">
        <v>0.42388199999999998</v>
      </c>
      <c r="D530" s="1">
        <v>7.0032499999999899E-7</v>
      </c>
      <c r="E530" s="1">
        <v>6.3776199999999996E-7</v>
      </c>
      <c r="F530" s="1">
        <v>7.7010499999999997E-7</v>
      </c>
      <c r="Z530" s="10"/>
    </row>
    <row r="531" spans="1:29" x14ac:dyDescent="0.25">
      <c r="A531" t="s">
        <v>15</v>
      </c>
      <c r="B531">
        <v>34</v>
      </c>
      <c r="C531">
        <v>0.419047</v>
      </c>
      <c r="D531" s="1">
        <v>6.9977799999999998E-7</v>
      </c>
      <c r="E531" s="1">
        <v>6.3371499999999995E-7</v>
      </c>
      <c r="F531" s="1">
        <v>7.6890200000000001E-7</v>
      </c>
      <c r="Z531" s="10"/>
    </row>
    <row r="532" spans="1:29" x14ac:dyDescent="0.25">
      <c r="A532" t="s">
        <v>15</v>
      </c>
      <c r="B532">
        <v>35</v>
      </c>
      <c r="C532">
        <v>0.42388199999999998</v>
      </c>
      <c r="D532" s="1">
        <v>6.9923100000000002E-7</v>
      </c>
      <c r="E532" s="1">
        <v>6.3119999999999999E-7</v>
      </c>
      <c r="F532" s="1">
        <v>7.6759000000000001E-7</v>
      </c>
      <c r="Z532" s="10"/>
    </row>
    <row r="533" spans="1:29" x14ac:dyDescent="0.25">
      <c r="A533" t="s">
        <v>15</v>
      </c>
      <c r="B533">
        <v>36</v>
      </c>
      <c r="C533">
        <v>0.42871699999999902</v>
      </c>
      <c r="D533" s="1">
        <v>6.9780899999999899E-7</v>
      </c>
      <c r="E533" s="1">
        <v>6.3098099999999998E-7</v>
      </c>
      <c r="F533" s="1">
        <v>7.6594900000000003E-7</v>
      </c>
      <c r="Z533" s="10"/>
    </row>
    <row r="534" spans="1:29" x14ac:dyDescent="0.25">
      <c r="A534" t="s">
        <v>15</v>
      </c>
      <c r="B534">
        <v>37</v>
      </c>
      <c r="C534">
        <v>0.42388199999999998</v>
      </c>
      <c r="D534" s="1">
        <v>6.9901200000000001E-7</v>
      </c>
      <c r="E534" s="1">
        <v>6.2955900000000001E-7</v>
      </c>
      <c r="F534" s="1">
        <v>7.6507400000000001E-7</v>
      </c>
      <c r="Z534" s="10"/>
    </row>
    <row r="535" spans="1:29" x14ac:dyDescent="0.25">
      <c r="A535" t="s">
        <v>15</v>
      </c>
      <c r="B535">
        <v>38</v>
      </c>
      <c r="C535">
        <v>0.42388199999999998</v>
      </c>
      <c r="D535" s="1">
        <v>6.9780899999999899E-7</v>
      </c>
      <c r="E535" s="1">
        <v>6.2868399999999999E-7</v>
      </c>
      <c r="F535" s="1">
        <v>7.63543E-7</v>
      </c>
      <c r="Z535" s="10"/>
    </row>
    <row r="536" spans="1:29" x14ac:dyDescent="0.25">
      <c r="A536" t="s">
        <v>15</v>
      </c>
      <c r="B536">
        <v>39</v>
      </c>
      <c r="C536">
        <v>0.419047</v>
      </c>
      <c r="D536" s="1">
        <v>6.9726199999999999E-7</v>
      </c>
      <c r="E536" s="1">
        <v>6.2737199999999999E-7</v>
      </c>
      <c r="F536" s="1">
        <v>7.6376200000000001E-7</v>
      </c>
      <c r="Z536" s="10"/>
    </row>
    <row r="537" spans="1:29" x14ac:dyDescent="0.25">
      <c r="A537" t="s">
        <v>15</v>
      </c>
      <c r="B537">
        <v>40</v>
      </c>
      <c r="C537">
        <v>0.42388199999999998</v>
      </c>
      <c r="D537" s="1">
        <v>6.9726199999999999E-7</v>
      </c>
      <c r="E537" s="1">
        <v>6.2769999999999898E-7</v>
      </c>
      <c r="F537" s="1">
        <v>7.6397999999999999E-7</v>
      </c>
      <c r="Z537" s="10"/>
    </row>
    <row r="538" spans="1:29" x14ac:dyDescent="0.25">
      <c r="A538" t="s">
        <v>15</v>
      </c>
      <c r="B538">
        <v>41</v>
      </c>
      <c r="C538">
        <v>0.27882699999999999</v>
      </c>
      <c r="D538" s="1">
        <v>3.21998E-7</v>
      </c>
      <c r="E538" s="1">
        <v>3.5393499999999902E-7</v>
      </c>
      <c r="F538" s="1">
        <v>3.9724799999999998E-7</v>
      </c>
      <c r="G538" s="12"/>
      <c r="H538" s="12"/>
      <c r="I538" s="13"/>
      <c r="J538" s="13"/>
      <c r="K538" s="13"/>
      <c r="L538" s="13"/>
      <c r="M538" s="13"/>
      <c r="N538" s="13"/>
      <c r="O538" s="12"/>
      <c r="P538" s="12"/>
      <c r="Q538" s="12"/>
      <c r="R538" s="12"/>
      <c r="S538" s="12"/>
      <c r="T538" s="12"/>
      <c r="U538" s="12"/>
      <c r="V538" s="12"/>
      <c r="W538" s="12"/>
      <c r="X538" s="12"/>
      <c r="Y538" s="12"/>
      <c r="Z538" s="14"/>
    </row>
    <row r="539" spans="1:29" x14ac:dyDescent="0.25">
      <c r="A539" t="s">
        <v>16</v>
      </c>
      <c r="B539">
        <v>1</v>
      </c>
      <c r="C539">
        <v>0.38036599999999998</v>
      </c>
      <c r="D539" s="1">
        <v>3.345985E-6</v>
      </c>
      <c r="E539" s="1">
        <v>3.2479849999999999E-6</v>
      </c>
      <c r="F539" s="1">
        <v>3.10798599999999E-6</v>
      </c>
      <c r="G539" s="6" t="str">
        <f t="shared" ref="G539" si="304">A539</f>
        <v>B10</v>
      </c>
      <c r="H539" s="6">
        <v>300</v>
      </c>
      <c r="I539" s="7">
        <f t="shared" ref="I539" si="305">AVERAGE(D541:D548)</f>
        <v>3.2630787499999987E-6</v>
      </c>
      <c r="J539" s="7">
        <f>AVERAGE(E541:E548)</f>
        <v>3.3892967499999955E-6</v>
      </c>
      <c r="K539" s="7">
        <f>AVERAGE(F541:F548)</f>
        <v>2.9452362499999976E-6</v>
      </c>
      <c r="L539" s="7">
        <f t="shared" ref="L539" si="306">_xlfn.STDEV.P(D541:D548)</f>
        <v>1.8206256436663778E-8</v>
      </c>
      <c r="M539" s="7">
        <f t="shared" ref="M539" si="307">_xlfn.STDEV.P(E541:E548)</f>
        <v>1.1298841209942305E-8</v>
      </c>
      <c r="N539" s="7">
        <f t="shared" ref="N539" si="308">_xlfn.STDEV.P(F541:F548)</f>
        <v>3.1034497944827184E-8</v>
      </c>
      <c r="O539" s="6">
        <f>SLOPE(D541:D548,$B$6:$B$13)</f>
        <v>-7.854166666667517E-9</v>
      </c>
      <c r="P539" s="6">
        <f>SLOPE(E541:E548,$B$6:$B$13)</f>
        <v>-4.8332619047616562E-9</v>
      </c>
      <c r="Q539" s="6">
        <f>SLOPE(F541:F548,$B$6:$B$13)</f>
        <v>-1.3416547619047384E-8</v>
      </c>
      <c r="R539" s="6">
        <f>INTERCEPT(D541:D548,$B$6:$B$13)</f>
        <v>3.2984225000000025E-6</v>
      </c>
      <c r="S539" s="6">
        <f>INTERCEPT(E541:E548,$B$6:$B$13)</f>
        <v>3.4110464285714231E-6</v>
      </c>
      <c r="T539" s="6">
        <f>INTERCEPT(F541:F548,$B$6:$B$13)</f>
        <v>3.0056107142857108E-6</v>
      </c>
      <c r="U539" s="6">
        <f>SLOPE(I539:I543,$B$6:$B$10)</f>
        <v>-6.9566703749999956E-7</v>
      </c>
      <c r="V539" s="6">
        <f>SLOPE(J539:J543,$B$6:$B$10)</f>
        <v>-7.1850443749999887E-7</v>
      </c>
      <c r="W539" s="6">
        <f t="shared" ref="W539" si="309">SLOPE(K539:K543,$B$6:$B$10)</f>
        <v>-5.9522162499999928E-7</v>
      </c>
      <c r="X539" s="6">
        <f>INTERCEPT(I539:I543,$B$6:$B$10)</f>
        <v>3.5009369374999979E-6</v>
      </c>
      <c r="Y539" s="6">
        <f>INTERCEPT(J539:J543,$B$6:$B$10)</f>
        <v>3.6301079874999947E-6</v>
      </c>
      <c r="Z539" s="8">
        <f t="shared" ref="Z539" si="310">INTERCEPT(K539:K543,$B$6:$B$10)</f>
        <v>3.1185512499999967E-6</v>
      </c>
      <c r="AA539">
        <f>RSQ(I539:I543,$D$6:$D$10)</f>
        <v>0.97839103004943773</v>
      </c>
      <c r="AB539">
        <f>RSQ(J539:J543,$D$6:$D$10)</f>
        <v>0.9800889422850263</v>
      </c>
      <c r="AC539">
        <f t="shared" ref="AC539" si="311">RSQ(K539:K543,$D$6:$D$10)</f>
        <v>0.98523162591647273</v>
      </c>
    </row>
    <row r="540" spans="1:29" x14ac:dyDescent="0.25">
      <c r="A540" t="s">
        <v>16</v>
      </c>
      <c r="B540">
        <v>2</v>
      </c>
      <c r="C540">
        <v>0.38520099999999902</v>
      </c>
      <c r="D540" s="1">
        <v>3.3197350000000001E-6</v>
      </c>
      <c r="E540" s="1">
        <v>3.3774850000000001E-6</v>
      </c>
      <c r="F540" s="1">
        <v>3.0274859999999998E-6</v>
      </c>
      <c r="G540" t="str">
        <f t="shared" ref="G540" si="312">A549</f>
        <v>B10</v>
      </c>
      <c r="H540">
        <v>150</v>
      </c>
      <c r="I540" s="1">
        <f t="shared" ref="I540" si="313">AVERAGE(D551:D558)</f>
        <v>1.7651949999999974E-6</v>
      </c>
      <c r="J540" s="1">
        <f>AVERAGE(E551:E558)</f>
        <v>1.8373816249999976E-6</v>
      </c>
      <c r="K540" s="1">
        <f>AVERAGE(F551:F558)</f>
        <v>1.6338357499999973E-6</v>
      </c>
      <c r="L540" s="1">
        <f t="shared" ref="L540" si="314">_xlfn.STDEV.P(D551:D558)</f>
        <v>7.4365394673863607E-9</v>
      </c>
      <c r="M540" s="1">
        <f t="shared" ref="M540" si="315">_xlfn.STDEV.P(E551:E558)</f>
        <v>5.8277479770800917E-9</v>
      </c>
      <c r="N540" s="1">
        <f t="shared" ref="N540" si="316">_xlfn.STDEV.P(F551:F558)</f>
        <v>8.1819518415528386E-9</v>
      </c>
      <c r="O540">
        <f>SLOPE(D551:D558,$B$6:$B$13)</f>
        <v>-3.1978571428571402E-9</v>
      </c>
      <c r="P540">
        <f>SLOPE(E551:E558,$B$6:$B$13)</f>
        <v>-2.5312499999995152E-9</v>
      </c>
      <c r="Q540">
        <f>SLOPE(F551:F558,$B$6:$B$13)</f>
        <v>-3.5624999999997548E-9</v>
      </c>
      <c r="R540">
        <f>INTERCEPT(D551:D558,$B$6:$B$13)</f>
        <v>1.7795853571428544E-6</v>
      </c>
      <c r="S540">
        <f>INTERCEPT(E551:E558,$B$6:$B$13)</f>
        <v>1.8487722499999955E-6</v>
      </c>
      <c r="T540">
        <f>INTERCEPT(F551:F558,$B$6:$B$13)</f>
        <v>1.6498669999999962E-6</v>
      </c>
      <c r="Z540" s="10"/>
    </row>
    <row r="541" spans="1:29" x14ac:dyDescent="0.25">
      <c r="A541" t="s">
        <v>16</v>
      </c>
      <c r="B541">
        <v>3</v>
      </c>
      <c r="C541">
        <v>0.39003599999999999</v>
      </c>
      <c r="D541" s="1">
        <v>3.2952350000000001E-6</v>
      </c>
      <c r="E541" s="1">
        <v>3.40198399999999E-6</v>
      </c>
      <c r="F541" s="1">
        <v>2.9994859999999999E-6</v>
      </c>
      <c r="G541" t="str">
        <f t="shared" ref="G541" si="317">A559</f>
        <v>B10</v>
      </c>
      <c r="H541">
        <v>75</v>
      </c>
      <c r="I541" s="1">
        <f t="shared" ref="I541" si="318">AVERAGE(D561:D568)</f>
        <v>1.02872125E-6</v>
      </c>
      <c r="J541" s="1">
        <f>AVERAGE(E561:E568)</f>
        <v>1.0780492499999975E-6</v>
      </c>
      <c r="K541" s="1">
        <f>AVERAGE(F561:F568)</f>
        <v>9.7088987499999969E-7</v>
      </c>
      <c r="L541" s="1">
        <f t="shared" ref="L541" si="319">_xlfn.STDEV.P(D561:D568)</f>
        <v>3.1919959958464434E-9</v>
      </c>
      <c r="M541" s="1">
        <f t="shared" ref="M541" si="320">_xlfn.STDEV.P(E561:E568)</f>
        <v>3.4823907646213705E-9</v>
      </c>
      <c r="N541" s="1">
        <f t="shared" ref="N541" si="321">_xlfn.STDEV.P(F561:F568)</f>
        <v>2.4060800816628832E-9</v>
      </c>
      <c r="O541">
        <f>SLOPE(D561:D568,$B$6:$B$13)</f>
        <v>-1.3593333333333142E-9</v>
      </c>
      <c r="P541">
        <f>SLOPE(E561:E568,$B$6:$B$13)</f>
        <v>-1.4635238095252522E-9</v>
      </c>
      <c r="Q541">
        <f>SLOPE(F561:F568,$B$6:$B$13)</f>
        <v>-9.0363095238093114E-10</v>
      </c>
      <c r="R541">
        <f>INTERCEPT(D561:D568,$B$6:$B$13)</f>
        <v>1.0348382499999999E-6</v>
      </c>
      <c r="S541">
        <f>INTERCEPT(E561:E568,$B$6:$B$13)</f>
        <v>1.0846351071428611E-6</v>
      </c>
      <c r="T541">
        <f>INTERCEPT(F561:F568,$B$6:$B$13)</f>
        <v>9.7495621428571392E-7</v>
      </c>
      <c r="Z541" s="10"/>
    </row>
    <row r="542" spans="1:29" x14ac:dyDescent="0.25">
      <c r="A542" t="s">
        <v>16</v>
      </c>
      <c r="B542">
        <v>4</v>
      </c>
      <c r="C542">
        <v>0.39003599999999999</v>
      </c>
      <c r="D542" s="1">
        <v>3.282985E-6</v>
      </c>
      <c r="E542" s="1">
        <v>3.4037339999999998E-6</v>
      </c>
      <c r="F542" s="1">
        <v>2.978486E-6</v>
      </c>
      <c r="G542" t="str">
        <f t="shared" ref="G542" si="322">A569</f>
        <v>B10</v>
      </c>
      <c r="H542">
        <v>37.5</v>
      </c>
      <c r="I542" s="1">
        <f t="shared" ref="I542" si="323">AVERAGE(D571:D578)</f>
        <v>6.9068612499999987E-7</v>
      </c>
      <c r="J542" s="1">
        <f>AVERAGE(E571:E578)</f>
        <v>7.0556074999999999E-7</v>
      </c>
      <c r="K542" s="1">
        <f>AVERAGE(F571:F578)</f>
        <v>6.5684799999999974E-7</v>
      </c>
      <c r="L542" s="1">
        <f t="shared" ref="L542" si="324">_xlfn.STDEV.P(D571:D578)</f>
        <v>1.7305868540397801E-9</v>
      </c>
      <c r="M542" s="1">
        <f t="shared" ref="M542" si="325">_xlfn.STDEV.P(E571:E578)</f>
        <v>2.4163701987692202E-9</v>
      </c>
      <c r="N542" s="1">
        <f t="shared" ref="N542" si="326">_xlfn.STDEV.P(F571:F578)</f>
        <v>1.2659992101100022E-9</v>
      </c>
      <c r="O542">
        <f>SLOPE(D571:D578,$B$6:$B$13)</f>
        <v>-6.7053571428574513E-10</v>
      </c>
      <c r="P542">
        <f>SLOPE(E571:E578,$B$6:$B$13)</f>
        <v>-1.0116904761904769E-9</v>
      </c>
      <c r="Q542">
        <f>SLOPE(F571:F578,$B$6:$B$13)</f>
        <v>-1.9526190476188604E-10</v>
      </c>
      <c r="R542">
        <f>INTERCEPT(D571:D578,$B$6:$B$13)</f>
        <v>6.9370353571428577E-7</v>
      </c>
      <c r="S542">
        <f>INTERCEPT(E571:E578,$B$6:$B$13)</f>
        <v>7.1011335714285713E-7</v>
      </c>
      <c r="T542">
        <f>INTERCEPT(F571:F578,$B$6:$B$13)</f>
        <v>6.5772667857142819E-7</v>
      </c>
      <c r="Z542" s="10"/>
    </row>
    <row r="543" spans="1:29" x14ac:dyDescent="0.25">
      <c r="A543" t="s">
        <v>16</v>
      </c>
      <c r="B543">
        <v>5</v>
      </c>
      <c r="C543">
        <v>0.39487099999999897</v>
      </c>
      <c r="D543" s="1">
        <v>3.2724849999999998E-6</v>
      </c>
      <c r="E543" s="1">
        <v>3.40023399999999E-6</v>
      </c>
      <c r="F543" s="1">
        <v>2.96273599999999E-6</v>
      </c>
      <c r="G543" t="str">
        <f t="shared" ref="G543" si="327">A579</f>
        <v>B10</v>
      </c>
      <c r="H543">
        <v>0</v>
      </c>
      <c r="I543" s="1">
        <f t="shared" ref="I543" si="328">D579</f>
        <v>3.21998E-7</v>
      </c>
      <c r="J543" s="1">
        <f>E579</f>
        <v>3.6268499999999999E-7</v>
      </c>
      <c r="K543" s="1">
        <f>F579</f>
        <v>4.5762199999999999E-7</v>
      </c>
      <c r="L543" s="1"/>
      <c r="M543" s="1"/>
      <c r="N543" s="1"/>
      <c r="Z543" s="10"/>
    </row>
    <row r="544" spans="1:29" x14ac:dyDescent="0.25">
      <c r="A544" t="s">
        <v>16</v>
      </c>
      <c r="B544">
        <v>6</v>
      </c>
      <c r="C544">
        <v>0.39487099999999897</v>
      </c>
      <c r="D544" s="1">
        <v>3.2637350000000001E-6</v>
      </c>
      <c r="E544" s="1">
        <v>3.391484E-6</v>
      </c>
      <c r="F544" s="1">
        <v>2.9452359999999999E-6</v>
      </c>
      <c r="Z544" s="10"/>
    </row>
    <row r="545" spans="1:26" x14ac:dyDescent="0.25">
      <c r="A545" t="s">
        <v>16</v>
      </c>
      <c r="B545">
        <v>7</v>
      </c>
      <c r="C545">
        <v>0.39970600000000001</v>
      </c>
      <c r="D545" s="1">
        <v>3.256735E-6</v>
      </c>
      <c r="E545" s="1">
        <v>3.38623499999999E-6</v>
      </c>
      <c r="F545" s="1">
        <v>2.93473599999999E-6</v>
      </c>
      <c r="Z545" s="10"/>
    </row>
    <row r="546" spans="1:26" x14ac:dyDescent="0.25">
      <c r="A546" t="s">
        <v>16</v>
      </c>
      <c r="B546">
        <v>8</v>
      </c>
      <c r="C546">
        <v>0.39970600000000001</v>
      </c>
      <c r="D546" s="1">
        <v>3.2497349999999999E-6</v>
      </c>
      <c r="E546" s="1">
        <v>3.3827339999999999E-6</v>
      </c>
      <c r="F546" s="1">
        <v>2.9242369999999998E-6</v>
      </c>
      <c r="Z546" s="10"/>
    </row>
    <row r="547" spans="1:26" x14ac:dyDescent="0.25">
      <c r="A547" t="s">
        <v>16</v>
      </c>
      <c r="B547">
        <v>9</v>
      </c>
      <c r="C547">
        <v>0.39970600000000001</v>
      </c>
      <c r="D547" s="1">
        <v>3.2444849999999998E-6</v>
      </c>
      <c r="E547" s="1">
        <v>3.375735E-6</v>
      </c>
      <c r="F547" s="1">
        <v>2.9154859999999999E-6</v>
      </c>
      <c r="Z547" s="10"/>
    </row>
    <row r="548" spans="1:26" x14ac:dyDescent="0.25">
      <c r="A548" t="s">
        <v>16</v>
      </c>
      <c r="B548">
        <v>10</v>
      </c>
      <c r="C548">
        <v>0.39970600000000001</v>
      </c>
      <c r="D548" s="1">
        <v>3.23923499999999E-6</v>
      </c>
      <c r="E548" s="1">
        <v>3.37223399999999E-6</v>
      </c>
      <c r="F548" s="1">
        <v>2.9014869999999999E-6</v>
      </c>
      <c r="Z548" s="10"/>
    </row>
    <row r="549" spans="1:26" x14ac:dyDescent="0.25">
      <c r="A549" t="s">
        <v>16</v>
      </c>
      <c r="B549">
        <v>11</v>
      </c>
      <c r="C549">
        <v>0.40454199999999901</v>
      </c>
      <c r="D549" s="1">
        <v>1.797241E-6</v>
      </c>
      <c r="E549" s="1">
        <v>1.8628659999999899E-6</v>
      </c>
      <c r="F549" s="1">
        <v>1.6764919999999999E-6</v>
      </c>
      <c r="I549" s="1"/>
      <c r="J549" s="1"/>
      <c r="K549" s="1"/>
      <c r="L549" s="1"/>
      <c r="M549" s="1"/>
      <c r="N549" s="1"/>
      <c r="Z549" s="10"/>
    </row>
    <row r="550" spans="1:26" x14ac:dyDescent="0.25">
      <c r="A550" t="s">
        <v>16</v>
      </c>
      <c r="B550">
        <v>12</v>
      </c>
      <c r="C550">
        <v>0.40454199999999901</v>
      </c>
      <c r="D550" s="1">
        <v>1.781492E-6</v>
      </c>
      <c r="E550" s="1">
        <v>1.8514909999999999E-6</v>
      </c>
      <c r="F550" s="1">
        <v>1.6546170000000001E-6</v>
      </c>
      <c r="Z550" s="10"/>
    </row>
    <row r="551" spans="1:26" x14ac:dyDescent="0.25">
      <c r="A551" t="s">
        <v>16</v>
      </c>
      <c r="B551">
        <v>13</v>
      </c>
      <c r="C551">
        <v>0.40454199999999901</v>
      </c>
      <c r="D551" s="1">
        <v>1.7771169999999999E-6</v>
      </c>
      <c r="E551" s="1">
        <v>1.8471159999999899E-6</v>
      </c>
      <c r="F551" s="1">
        <v>1.6467419999999999E-6</v>
      </c>
      <c r="Z551" s="10"/>
    </row>
    <row r="552" spans="1:26" x14ac:dyDescent="0.25">
      <c r="A552" t="s">
        <v>16</v>
      </c>
      <c r="B552">
        <v>14</v>
      </c>
      <c r="C552">
        <v>0.40454199999999901</v>
      </c>
      <c r="D552" s="1">
        <v>1.7744909999999899E-6</v>
      </c>
      <c r="E552" s="1">
        <v>1.843616E-6</v>
      </c>
      <c r="F552" s="1">
        <v>1.6432419999999899E-6</v>
      </c>
      <c r="Z552" s="10"/>
    </row>
    <row r="553" spans="1:26" x14ac:dyDescent="0.25">
      <c r="A553" t="s">
        <v>16</v>
      </c>
      <c r="B553">
        <v>15</v>
      </c>
      <c r="C553">
        <v>0.40937699999999999</v>
      </c>
      <c r="D553" s="1">
        <v>1.770117E-6</v>
      </c>
      <c r="E553" s="1">
        <v>1.840116E-6</v>
      </c>
      <c r="F553" s="1">
        <v>1.638867E-6</v>
      </c>
      <c r="Z553" s="10"/>
    </row>
    <row r="554" spans="1:26" x14ac:dyDescent="0.25">
      <c r="A554" t="s">
        <v>16</v>
      </c>
      <c r="B554">
        <v>16</v>
      </c>
      <c r="C554">
        <v>0.40454199999999901</v>
      </c>
      <c r="D554" s="1">
        <v>1.764867E-6</v>
      </c>
      <c r="E554" s="1">
        <v>1.838366E-6</v>
      </c>
      <c r="F554" s="1">
        <v>1.634492E-6</v>
      </c>
      <c r="Z554" s="10"/>
    </row>
    <row r="555" spans="1:26" x14ac:dyDescent="0.25">
      <c r="A555" t="s">
        <v>16</v>
      </c>
      <c r="B555">
        <v>17</v>
      </c>
      <c r="C555">
        <v>0.40937699999999999</v>
      </c>
      <c r="D555" s="1">
        <v>1.7613669999999999E-6</v>
      </c>
      <c r="E555" s="1">
        <v>1.8366159999999999E-6</v>
      </c>
      <c r="F555" s="1">
        <v>1.6318669999999999E-6</v>
      </c>
      <c r="Z555" s="10"/>
    </row>
    <row r="556" spans="1:26" x14ac:dyDescent="0.25">
      <c r="A556" t="s">
        <v>16</v>
      </c>
      <c r="B556">
        <v>18</v>
      </c>
      <c r="C556">
        <v>0.40937699999999999</v>
      </c>
      <c r="D556" s="1">
        <v>1.7604919999999999E-6</v>
      </c>
      <c r="E556" s="1">
        <v>1.8331159999999899E-6</v>
      </c>
      <c r="F556" s="1">
        <v>1.6283669999999899E-6</v>
      </c>
      <c r="Z556" s="10"/>
    </row>
    <row r="557" spans="1:26" x14ac:dyDescent="0.25">
      <c r="A557" t="s">
        <v>16</v>
      </c>
      <c r="B557">
        <v>19</v>
      </c>
      <c r="C557">
        <v>0.40937699999999999</v>
      </c>
      <c r="D557" s="1">
        <v>1.7578669999999899E-6</v>
      </c>
      <c r="E557" s="1">
        <v>1.8313660000000001E-6</v>
      </c>
      <c r="F557" s="1">
        <v>1.6257420000000001E-6</v>
      </c>
      <c r="Z557" s="10"/>
    </row>
    <row r="558" spans="1:26" x14ac:dyDescent="0.25">
      <c r="A558" t="s">
        <v>16</v>
      </c>
      <c r="B558">
        <v>20</v>
      </c>
      <c r="C558">
        <v>0.40937699999999999</v>
      </c>
      <c r="D558" s="1">
        <v>1.755242E-6</v>
      </c>
      <c r="E558" s="1">
        <v>1.828741E-6</v>
      </c>
      <c r="F558" s="1">
        <v>1.621367E-6</v>
      </c>
      <c r="Z558" s="10"/>
    </row>
    <row r="559" spans="1:26" x14ac:dyDescent="0.25">
      <c r="A559" t="s">
        <v>16</v>
      </c>
      <c r="B559">
        <v>21</v>
      </c>
      <c r="C559">
        <v>0.41421199999999903</v>
      </c>
      <c r="D559" s="1">
        <v>1.055682E-6</v>
      </c>
      <c r="E559" s="1">
        <v>1.0998700000000001E-6</v>
      </c>
      <c r="F559" s="1">
        <v>9.9837000000000007E-7</v>
      </c>
      <c r="I559" s="1"/>
      <c r="J559" s="1"/>
      <c r="K559" s="1"/>
      <c r="L559" s="1"/>
      <c r="M559" s="1"/>
      <c r="N559" s="1"/>
      <c r="Z559" s="10"/>
    </row>
    <row r="560" spans="1:26" x14ac:dyDescent="0.25">
      <c r="A560" t="s">
        <v>16</v>
      </c>
      <c r="B560">
        <v>22</v>
      </c>
      <c r="C560">
        <v>0.41421199999999903</v>
      </c>
      <c r="D560" s="1">
        <v>1.039495E-6</v>
      </c>
      <c r="E560" s="1">
        <v>1.0867449999999899E-6</v>
      </c>
      <c r="F560" s="1">
        <v>9.78683E-7</v>
      </c>
      <c r="Z560" s="10"/>
    </row>
    <row r="561" spans="1:26" x14ac:dyDescent="0.25">
      <c r="A561" t="s">
        <v>16</v>
      </c>
      <c r="B561">
        <v>23</v>
      </c>
      <c r="C561">
        <v>0.419047</v>
      </c>
      <c r="D561" s="1">
        <v>1.0346819999999999E-6</v>
      </c>
      <c r="E561" s="1">
        <v>1.083682E-6</v>
      </c>
      <c r="F561" s="1">
        <v>9.7386999999999992E-7</v>
      </c>
      <c r="Z561" s="10"/>
    </row>
    <row r="562" spans="1:26" x14ac:dyDescent="0.25">
      <c r="A562" t="s">
        <v>16</v>
      </c>
      <c r="B562">
        <v>24</v>
      </c>
      <c r="C562">
        <v>0.41421199999999903</v>
      </c>
      <c r="D562" s="1">
        <v>1.0311819999999999E-6</v>
      </c>
      <c r="E562" s="1">
        <v>1.082807E-6</v>
      </c>
      <c r="F562" s="1">
        <v>9.7343299999999993E-7</v>
      </c>
      <c r="Z562" s="10"/>
    </row>
    <row r="563" spans="1:26" x14ac:dyDescent="0.25">
      <c r="A563" t="s">
        <v>16</v>
      </c>
      <c r="B563">
        <v>25</v>
      </c>
      <c r="C563">
        <v>0.41421199999999903</v>
      </c>
      <c r="D563" s="1">
        <v>1.0307449999999999E-6</v>
      </c>
      <c r="E563" s="1">
        <v>1.078432E-6</v>
      </c>
      <c r="F563" s="1">
        <v>9.716829999999999E-7</v>
      </c>
      <c r="Z563" s="10"/>
    </row>
    <row r="564" spans="1:26" x14ac:dyDescent="0.25">
      <c r="A564" t="s">
        <v>16</v>
      </c>
      <c r="B564">
        <v>26</v>
      </c>
      <c r="C564">
        <v>0.41421199999999903</v>
      </c>
      <c r="D564" s="1">
        <v>1.0285570000000001E-6</v>
      </c>
      <c r="E564" s="1">
        <v>1.079307E-6</v>
      </c>
      <c r="F564" s="1">
        <v>9.7080799999999904E-7</v>
      </c>
      <c r="Z564" s="10"/>
    </row>
    <row r="565" spans="1:26" x14ac:dyDescent="0.25">
      <c r="A565" t="s">
        <v>16</v>
      </c>
      <c r="B565">
        <v>27</v>
      </c>
      <c r="C565">
        <v>0.419047</v>
      </c>
      <c r="D565" s="1">
        <v>1.0276820000000001E-6</v>
      </c>
      <c r="E565" s="1">
        <v>1.0766819999999999E-6</v>
      </c>
      <c r="F565" s="1">
        <v>9.7037000000000008E-7</v>
      </c>
      <c r="Z565" s="10"/>
    </row>
    <row r="566" spans="1:26" x14ac:dyDescent="0.25">
      <c r="A566" t="s">
        <v>16</v>
      </c>
      <c r="B566">
        <v>28</v>
      </c>
      <c r="C566">
        <v>0.41421199999999903</v>
      </c>
      <c r="D566" s="1">
        <v>1.0272450000000001E-6</v>
      </c>
      <c r="E566" s="1">
        <v>1.0753699999999999E-6</v>
      </c>
      <c r="F566" s="1">
        <v>9.7255799999999991E-7</v>
      </c>
      <c r="Z566" s="10"/>
    </row>
    <row r="567" spans="1:26" x14ac:dyDescent="0.25">
      <c r="A567" t="s">
        <v>16</v>
      </c>
      <c r="B567">
        <v>29</v>
      </c>
      <c r="C567">
        <v>0.419047</v>
      </c>
      <c r="D567" s="1">
        <v>1.025932E-6</v>
      </c>
      <c r="E567" s="1">
        <v>1.0740569999999899E-6</v>
      </c>
      <c r="F567" s="1">
        <v>9.6730800000000005E-7</v>
      </c>
      <c r="Z567" s="10"/>
    </row>
    <row r="568" spans="1:26" x14ac:dyDescent="0.25">
      <c r="A568" t="s">
        <v>16</v>
      </c>
      <c r="B568">
        <v>30</v>
      </c>
      <c r="C568">
        <v>0.419047</v>
      </c>
      <c r="D568" s="1">
        <v>1.023745E-6</v>
      </c>
      <c r="E568" s="1">
        <v>1.0740569999999899E-6</v>
      </c>
      <c r="F568" s="1">
        <v>9.6708899999999993E-7</v>
      </c>
      <c r="Z568" s="10"/>
    </row>
    <row r="569" spans="1:26" x14ac:dyDescent="0.25">
      <c r="A569" t="s">
        <v>16</v>
      </c>
      <c r="B569">
        <v>31</v>
      </c>
      <c r="C569">
        <v>0.419047</v>
      </c>
      <c r="D569" s="1">
        <v>7.0929299999999899E-7</v>
      </c>
      <c r="E569" s="1">
        <v>7.2537100000000002E-7</v>
      </c>
      <c r="F569" s="1">
        <v>6.8118400000000002E-7</v>
      </c>
      <c r="I569" s="1"/>
      <c r="J569" s="1"/>
      <c r="K569" s="1"/>
      <c r="L569" s="1"/>
      <c r="M569" s="1"/>
      <c r="N569" s="1"/>
      <c r="Z569" s="10"/>
    </row>
    <row r="570" spans="1:26" x14ac:dyDescent="0.25">
      <c r="A570" t="s">
        <v>16</v>
      </c>
      <c r="B570">
        <v>32</v>
      </c>
      <c r="C570">
        <v>0.42388199999999998</v>
      </c>
      <c r="D570" s="1">
        <v>6.9758999999999898E-7</v>
      </c>
      <c r="E570" s="1">
        <v>7.1323100000000002E-7</v>
      </c>
      <c r="F570" s="1">
        <v>6.6248100000000001E-7</v>
      </c>
      <c r="Z570" s="10"/>
    </row>
    <row r="571" spans="1:26" x14ac:dyDescent="0.25">
      <c r="A571" t="s">
        <v>16</v>
      </c>
      <c r="B571">
        <v>33</v>
      </c>
      <c r="C571">
        <v>0.42388199999999998</v>
      </c>
      <c r="D571" s="1">
        <v>6.9419999999999996E-7</v>
      </c>
      <c r="E571" s="1">
        <v>7.0984000000000001E-7</v>
      </c>
      <c r="F571" s="1">
        <v>6.5854299999999899E-7</v>
      </c>
      <c r="Z571" s="10"/>
    </row>
    <row r="572" spans="1:26" x14ac:dyDescent="0.25">
      <c r="A572" t="s">
        <v>16</v>
      </c>
      <c r="B572">
        <v>34</v>
      </c>
      <c r="C572">
        <v>0.42388199999999998</v>
      </c>
      <c r="D572" s="1">
        <v>6.9201200000000002E-7</v>
      </c>
      <c r="E572" s="1">
        <v>7.0841800000000004E-7</v>
      </c>
      <c r="F572" s="1">
        <v>6.5701200000000003E-7</v>
      </c>
      <c r="Z572" s="10"/>
    </row>
    <row r="573" spans="1:26" x14ac:dyDescent="0.25">
      <c r="A573" t="s">
        <v>16</v>
      </c>
      <c r="B573">
        <v>35</v>
      </c>
      <c r="C573">
        <v>0.42388199999999998</v>
      </c>
      <c r="D573" s="1">
        <v>6.9168399999999996E-7</v>
      </c>
      <c r="E573" s="1">
        <v>7.0699599999999996E-7</v>
      </c>
      <c r="F573" s="1">
        <v>6.5613700000000002E-7</v>
      </c>
      <c r="Z573" s="10"/>
    </row>
    <row r="574" spans="1:26" x14ac:dyDescent="0.25">
      <c r="A574" t="s">
        <v>16</v>
      </c>
      <c r="B574">
        <v>36</v>
      </c>
      <c r="C574">
        <v>0.419047</v>
      </c>
      <c r="D574" s="1">
        <v>6.9026199999999999E-7</v>
      </c>
      <c r="E574" s="1">
        <v>7.0459000000000004E-7</v>
      </c>
      <c r="F574" s="1">
        <v>6.5635600000000003E-7</v>
      </c>
      <c r="Z574" s="10"/>
    </row>
    <row r="575" spans="1:26" x14ac:dyDescent="0.25">
      <c r="A575" t="s">
        <v>16</v>
      </c>
      <c r="B575">
        <v>37</v>
      </c>
      <c r="C575">
        <v>0.42388199999999998</v>
      </c>
      <c r="D575" s="1">
        <v>6.89825E-7</v>
      </c>
      <c r="E575" s="1">
        <v>7.0448099999999999E-7</v>
      </c>
      <c r="F575" s="1">
        <v>6.57778E-7</v>
      </c>
      <c r="Z575" s="10"/>
    </row>
    <row r="576" spans="1:26" x14ac:dyDescent="0.25">
      <c r="A576" t="s">
        <v>16</v>
      </c>
      <c r="B576">
        <v>38</v>
      </c>
      <c r="C576">
        <v>0.419047</v>
      </c>
      <c r="D576" s="1">
        <v>6.8927799999999898E-7</v>
      </c>
      <c r="E576" s="1">
        <v>7.0448099999999999E-7</v>
      </c>
      <c r="F576" s="1">
        <v>6.55043E-7</v>
      </c>
      <c r="Z576" s="10"/>
    </row>
    <row r="577" spans="1:29" x14ac:dyDescent="0.25">
      <c r="A577" t="s">
        <v>16</v>
      </c>
      <c r="B577">
        <v>39</v>
      </c>
      <c r="C577">
        <v>0.42871699999999902</v>
      </c>
      <c r="D577" s="1">
        <v>6.8840300000000003E-7</v>
      </c>
      <c r="E577" s="1">
        <v>7.0305900000000002E-7</v>
      </c>
      <c r="F577" s="1">
        <v>6.5854299999999899E-7</v>
      </c>
      <c r="Z577" s="10"/>
    </row>
    <row r="578" spans="1:29" x14ac:dyDescent="0.25">
      <c r="A578" t="s">
        <v>16</v>
      </c>
      <c r="B578">
        <v>40</v>
      </c>
      <c r="C578">
        <v>0.42388199999999998</v>
      </c>
      <c r="D578" s="1">
        <v>6.89825E-7</v>
      </c>
      <c r="E578" s="1">
        <v>7.02621E-7</v>
      </c>
      <c r="F578" s="1">
        <v>6.5537199999999997E-7</v>
      </c>
      <c r="Z578" s="10"/>
    </row>
    <row r="579" spans="1:29" x14ac:dyDescent="0.25">
      <c r="A579" t="s">
        <v>16</v>
      </c>
      <c r="B579">
        <v>41</v>
      </c>
      <c r="C579">
        <v>0.283663</v>
      </c>
      <c r="D579" s="1">
        <v>3.21998E-7</v>
      </c>
      <c r="E579" s="1">
        <v>3.6268499999999999E-7</v>
      </c>
      <c r="F579" s="1">
        <v>4.5762199999999999E-7</v>
      </c>
      <c r="G579" s="12"/>
      <c r="H579" s="12"/>
      <c r="I579" s="13"/>
      <c r="J579" s="13"/>
      <c r="K579" s="13"/>
      <c r="L579" s="13"/>
      <c r="M579" s="13"/>
      <c r="N579" s="13"/>
      <c r="O579" s="12"/>
      <c r="P579" s="12"/>
      <c r="Q579" s="12"/>
      <c r="R579" s="12"/>
      <c r="S579" s="12"/>
      <c r="T579" s="12"/>
      <c r="U579" s="12"/>
      <c r="V579" s="12"/>
      <c r="W579" s="12"/>
      <c r="X579" s="12"/>
      <c r="Y579" s="12"/>
      <c r="Z579" s="14"/>
    </row>
    <row r="580" spans="1:29" x14ac:dyDescent="0.25">
      <c r="A580" t="s">
        <v>17</v>
      </c>
      <c r="B580">
        <v>1</v>
      </c>
      <c r="C580">
        <v>0.39003599999999999</v>
      </c>
      <c r="D580" s="1">
        <v>3.29698499999999E-6</v>
      </c>
      <c r="E580" s="1">
        <v>3.3074849999999999E-6</v>
      </c>
      <c r="F580" s="1">
        <v>3.034486E-6</v>
      </c>
      <c r="G580" s="6" t="str">
        <f t="shared" ref="G580" si="329">A580</f>
        <v>B11</v>
      </c>
      <c r="H580" s="6">
        <v>300</v>
      </c>
      <c r="I580" s="7">
        <f t="shared" ref="I580" si="330">AVERAGE(D582:D589)</f>
        <v>3.2046724999999976E-6</v>
      </c>
      <c r="J580" s="7">
        <f>AVERAGE(E582:E589)</f>
        <v>3.29807875E-6</v>
      </c>
      <c r="K580" s="7">
        <f>AVERAGE(F582:F589)</f>
        <v>2.8686743749999988E-6</v>
      </c>
      <c r="L580" s="7">
        <f t="shared" ref="L580" si="331">_xlfn.STDEV.P(D582:D589)</f>
        <v>1.5548186188428333E-8</v>
      </c>
      <c r="M580" s="7">
        <f t="shared" ref="M580" si="332">_xlfn.STDEV.P(E582:E589)</f>
        <v>1.2464911689919828E-8</v>
      </c>
      <c r="N580" s="7">
        <f t="shared" ref="N580" si="333">_xlfn.STDEV.P(F582:F589)</f>
        <v>2.4323361008182905E-8</v>
      </c>
      <c r="O580" s="6">
        <f>SLOPE(D582:D589,$B$6:$B$13)</f>
        <v>-6.7083333333338194E-9</v>
      </c>
      <c r="P580" s="6">
        <f>SLOPE(E582:E589,$B$6:$B$13)</f>
        <v>-5.3958333333333312E-9</v>
      </c>
      <c r="Q580" s="6">
        <f>SLOPE(F582:F589,$B$6:$B$13)</f>
        <v>-1.049991666666678E-8</v>
      </c>
      <c r="R580" s="6">
        <f>INTERCEPT(D582:D589,$B$6:$B$13)</f>
        <v>3.2348599999999999E-6</v>
      </c>
      <c r="S580" s="6">
        <f>INTERCEPT(E582:E589,$B$6:$B$13)</f>
        <v>3.3223599999999999E-6</v>
      </c>
      <c r="T580" s="6">
        <f>INTERCEPT(F582:F589,$B$6:$B$13)</f>
        <v>2.9159239999999993E-6</v>
      </c>
      <c r="U580" s="6">
        <f>SLOPE(I580:I584,$B$6:$B$10)</f>
        <v>-6.7876717499999958E-7</v>
      </c>
      <c r="V580" s="6">
        <f>SLOPE(J580:J584,$B$6:$B$10)</f>
        <v>-6.7798927500000007E-7</v>
      </c>
      <c r="W580" s="6">
        <f t="shared" ref="W580" si="334">SLOPE(K580:K584,$B$6:$B$10)</f>
        <v>-5.9557292499999947E-7</v>
      </c>
      <c r="X580" s="6">
        <f>INTERCEPT(I580:I584,$B$6:$B$10)</f>
        <v>3.4377385999999979E-6</v>
      </c>
      <c r="Y580" s="6">
        <f>INTERCEPT(J580:J584,$B$6:$B$10)</f>
        <v>3.5251385249999994E-6</v>
      </c>
      <c r="Z580" s="8">
        <f t="shared" ref="Z580" si="335">INTERCEPT(K580:K584,$B$6:$B$10)</f>
        <v>3.0700067749999978E-6</v>
      </c>
      <c r="AA580">
        <f>RSQ(I580:I584,$D$6:$D$10)</f>
        <v>0.97858340179675285</v>
      </c>
      <c r="AB580">
        <f>RSQ(J580:J584,$D$6:$D$10)</f>
        <v>0.98031169981350952</v>
      </c>
      <c r="AC580">
        <f t="shared" ref="AC580" si="336">RSQ(K580:K584,$D$6:$D$10)</f>
        <v>0.97967382351030163</v>
      </c>
    </row>
    <row r="581" spans="1:29" x14ac:dyDescent="0.25">
      <c r="A581" t="s">
        <v>17</v>
      </c>
      <c r="B581">
        <v>2</v>
      </c>
      <c r="C581">
        <v>0.39003599999999999</v>
      </c>
      <c r="D581" s="1">
        <v>3.2514849999999999E-6</v>
      </c>
      <c r="E581" s="1">
        <v>3.3372340000000001E-6</v>
      </c>
      <c r="F581" s="1">
        <v>2.9294869999999999E-6</v>
      </c>
      <c r="G581" t="str">
        <f t="shared" ref="G581" si="337">A590</f>
        <v>B11</v>
      </c>
      <c r="H581">
        <v>150</v>
      </c>
      <c r="I581" s="1">
        <f t="shared" ref="I581" si="338">AVERAGE(D592:D599)</f>
        <v>1.7423357499999976E-6</v>
      </c>
      <c r="J581" s="1">
        <f>AVERAGE(E592:E599)</f>
        <v>1.8366160000000001E-6</v>
      </c>
      <c r="K581" s="1">
        <f>AVERAGE(F592:F599)</f>
        <v>1.5905236249999976E-6</v>
      </c>
      <c r="L581" s="1">
        <f t="shared" ref="L581" si="339">_xlfn.STDEV.P(D592:D599)</f>
        <v>5.7668740178273651E-9</v>
      </c>
      <c r="M581" s="1">
        <f t="shared" ref="M581" si="340">_xlfn.STDEV.P(E592:E599)</f>
        <v>8.1379704165104823E-9</v>
      </c>
      <c r="N581" s="1">
        <f t="shared" ref="N581" si="341">_xlfn.STDEV.P(F592:F599)</f>
        <v>7.7245631096114047E-9</v>
      </c>
      <c r="O581">
        <f>SLOPE(D592:D599,$B$6:$B$13)</f>
        <v>-2.4791666666661888E-9</v>
      </c>
      <c r="P581">
        <f>SLOPE(E592:E599,$B$6:$B$13)</f>
        <v>-3.5208333333333293E-9</v>
      </c>
      <c r="Q581">
        <f>SLOPE(F592:F599,$B$6:$B$13)</f>
        <v>-3.3124642857142853E-9</v>
      </c>
      <c r="R581">
        <f>INTERCEPT(D592:D599,$B$6:$B$13)</f>
        <v>1.7534919999999954E-6</v>
      </c>
      <c r="S581">
        <f>INTERCEPT(E592:E599,$B$6:$B$13)</f>
        <v>1.8524597500000002E-6</v>
      </c>
      <c r="T581">
        <f>INTERCEPT(F592:F599,$B$6:$B$13)</f>
        <v>1.6054297142857117E-6</v>
      </c>
      <c r="Z581" s="10"/>
    </row>
    <row r="582" spans="1:29" x14ac:dyDescent="0.25">
      <c r="A582" t="s">
        <v>17</v>
      </c>
      <c r="B582">
        <v>3</v>
      </c>
      <c r="C582">
        <v>0.39487099999999897</v>
      </c>
      <c r="D582" s="1">
        <v>3.2322350000000001E-6</v>
      </c>
      <c r="E582" s="1">
        <v>3.3197350000000001E-6</v>
      </c>
      <c r="F582" s="1">
        <v>2.9119859999999999E-6</v>
      </c>
      <c r="G582" t="str">
        <f t="shared" ref="G582" si="342">A600</f>
        <v>B11</v>
      </c>
      <c r="H582">
        <v>75</v>
      </c>
      <c r="I582" s="1">
        <f t="shared" ref="I582" si="343">AVERAGE(D602:D609)</f>
        <v>1.0334791249999999E-6</v>
      </c>
      <c r="J582" s="1">
        <f>AVERAGE(E602:E609)</f>
        <v>1.1154009999999987E-6</v>
      </c>
      <c r="K582" s="1">
        <f>AVERAGE(F602:F609)</f>
        <v>9.4909687500000004E-7</v>
      </c>
      <c r="L582" s="1">
        <f t="shared" ref="L582" si="344">_xlfn.STDEV.P(D602:D609)</f>
        <v>3.1378433054209379E-9</v>
      </c>
      <c r="M582" s="1">
        <f t="shared" ref="M582" si="345">_xlfn.STDEV.P(E602:E609)</f>
        <v>5.3659984625431371E-9</v>
      </c>
      <c r="N582" s="1">
        <f t="shared" ref="N582" si="346">_xlfn.STDEV.P(F602:F609)</f>
        <v>2.7922787932753254E-9</v>
      </c>
      <c r="O582">
        <f>SLOPE(D602:D609,$B$6:$B$13)</f>
        <v>-1.302107142857145E-9</v>
      </c>
      <c r="P582">
        <f>SLOPE(E602:E609,$B$6:$B$13)</f>
        <v>-2.2916428571436941E-9</v>
      </c>
      <c r="Q582">
        <f>SLOPE(F602:F609,$B$6:$B$13)</f>
        <v>-1.1718690476190559E-9</v>
      </c>
      <c r="R582">
        <f>INTERCEPT(D602:D609,$B$6:$B$13)</f>
        <v>1.0393386071428571E-6</v>
      </c>
      <c r="S582">
        <f>INTERCEPT(E602:E609,$B$6:$B$13)</f>
        <v>1.1257133928571454E-6</v>
      </c>
      <c r="T582">
        <f>INTERCEPT(F602:F609,$B$6:$B$13)</f>
        <v>9.5437028571428575E-7</v>
      </c>
      <c r="Z582" s="10"/>
    </row>
    <row r="583" spans="1:29" x14ac:dyDescent="0.25">
      <c r="A583" t="s">
        <v>17</v>
      </c>
      <c r="B583">
        <v>4</v>
      </c>
      <c r="C583">
        <v>0.39970600000000001</v>
      </c>
      <c r="D583" s="1">
        <v>3.2199849999999999E-6</v>
      </c>
      <c r="E583" s="1">
        <v>3.3109849999999999E-6</v>
      </c>
      <c r="F583" s="1">
        <v>2.8944869999999998E-6</v>
      </c>
      <c r="G583" t="str">
        <f t="shared" ref="G583" si="347">A610</f>
        <v>B11</v>
      </c>
      <c r="H583">
        <v>37.5</v>
      </c>
      <c r="I583" s="1">
        <f t="shared" ref="I583" si="348">AVERAGE(D612:D619)</f>
        <v>6.8938699999999977E-7</v>
      </c>
      <c r="J583" s="1">
        <f>AVERAGE(E612:E619)</f>
        <v>7.5863474999999998E-7</v>
      </c>
      <c r="K583" s="1">
        <f>AVERAGE(F612:F619)</f>
        <v>6.4414712500000006E-7</v>
      </c>
      <c r="L583" s="1">
        <f t="shared" ref="L583" si="349">_xlfn.STDEV.P(D612:D619)</f>
        <v>1.6425343223201443E-9</v>
      </c>
      <c r="M583" s="1">
        <f t="shared" ref="M583" si="350">_xlfn.STDEV.P(E612:E619)</f>
        <v>4.4263325324132521E-9</v>
      </c>
      <c r="N583" s="1">
        <f t="shared" ref="N583" si="351">_xlfn.STDEV.P(F612:F619)</f>
        <v>1.3284058526576189E-9</v>
      </c>
      <c r="O583">
        <f>SLOPE(D612:D619,$B$6:$B$13)</f>
        <v>-6.5369047619041887E-10</v>
      </c>
      <c r="P583">
        <f>SLOPE(E612:E619,$B$6:$B$13)</f>
        <v>-1.9100952380952336E-9</v>
      </c>
      <c r="Q583">
        <f>SLOPE(F612:F619,$B$6:$B$13)</f>
        <v>-5.3001190476190735E-10</v>
      </c>
      <c r="R583">
        <f>INTERCEPT(D612:D619,$B$6:$B$13)</f>
        <v>6.9232860714285669E-7</v>
      </c>
      <c r="S583">
        <f>INTERCEPT(E612:E619,$B$6:$B$13)</f>
        <v>7.6723017857142858E-7</v>
      </c>
      <c r="T583">
        <f>INTERCEPT(F612:F619,$B$6:$B$13)</f>
        <v>6.4653217857142867E-7</v>
      </c>
      <c r="Z583" s="10"/>
    </row>
    <row r="584" spans="1:29" x14ac:dyDescent="0.25">
      <c r="A584" t="s">
        <v>17</v>
      </c>
      <c r="B584">
        <v>5</v>
      </c>
      <c r="C584">
        <v>0.39970600000000001</v>
      </c>
      <c r="D584" s="1">
        <v>3.21298499999999E-6</v>
      </c>
      <c r="E584" s="1">
        <v>3.3039849999999998E-6</v>
      </c>
      <c r="F584" s="1">
        <v>2.8804870000000001E-6</v>
      </c>
      <c r="G584" t="str">
        <f t="shared" ref="G584" si="352">A620</f>
        <v>B11</v>
      </c>
      <c r="H584">
        <v>0</v>
      </c>
      <c r="I584" s="1">
        <f t="shared" ref="I584" si="353">D620</f>
        <v>3.3731099999999902E-7</v>
      </c>
      <c r="J584" s="1">
        <f>E620</f>
        <v>4.4712299999999902E-7</v>
      </c>
      <c r="K584" s="1">
        <f>F620</f>
        <v>3.6399799999999997E-7</v>
      </c>
      <c r="L584" s="1"/>
      <c r="M584" s="1"/>
      <c r="N584" s="1"/>
      <c r="Z584" s="10"/>
    </row>
    <row r="585" spans="1:29" x14ac:dyDescent="0.25">
      <c r="A585" t="s">
        <v>17</v>
      </c>
      <c r="B585">
        <v>6</v>
      </c>
      <c r="C585">
        <v>0.40454199999999901</v>
      </c>
      <c r="D585" s="1">
        <v>3.2077350000000001E-6</v>
      </c>
      <c r="E585" s="1">
        <v>3.3004849999999998E-6</v>
      </c>
      <c r="F585" s="1">
        <v>2.8699869999999999E-6</v>
      </c>
      <c r="Z585" s="10"/>
    </row>
    <row r="586" spans="1:29" x14ac:dyDescent="0.25">
      <c r="A586" t="s">
        <v>17</v>
      </c>
      <c r="B586">
        <v>7</v>
      </c>
      <c r="C586">
        <v>0.40454199999999901</v>
      </c>
      <c r="D586" s="1">
        <v>3.197235E-6</v>
      </c>
      <c r="E586" s="1">
        <v>3.2934850000000001E-6</v>
      </c>
      <c r="F586" s="1">
        <v>2.86123699999999E-6</v>
      </c>
      <c r="Z586" s="10"/>
    </row>
    <row r="587" spans="1:29" x14ac:dyDescent="0.25">
      <c r="A587" t="s">
        <v>17</v>
      </c>
      <c r="B587">
        <v>8</v>
      </c>
      <c r="C587">
        <v>0.40454199999999901</v>
      </c>
      <c r="D587" s="1">
        <v>3.195485E-6</v>
      </c>
      <c r="E587" s="1">
        <v>3.2899850000000001E-6</v>
      </c>
      <c r="F587" s="1">
        <v>2.8524870000000001E-6</v>
      </c>
      <c r="Z587" s="10"/>
    </row>
    <row r="588" spans="1:29" x14ac:dyDescent="0.25">
      <c r="A588" t="s">
        <v>17</v>
      </c>
      <c r="B588">
        <v>9</v>
      </c>
      <c r="C588">
        <v>0.40454199999999901</v>
      </c>
      <c r="D588" s="1">
        <v>3.1884849999999998E-6</v>
      </c>
      <c r="E588" s="1">
        <v>3.286485E-6</v>
      </c>
      <c r="F588" s="1">
        <v>2.8419869999999999E-6</v>
      </c>
      <c r="Z588" s="10"/>
    </row>
    <row r="589" spans="1:29" x14ac:dyDescent="0.25">
      <c r="A589" t="s">
        <v>17</v>
      </c>
      <c r="B589">
        <v>10</v>
      </c>
      <c r="C589">
        <v>0.40454199999999901</v>
      </c>
      <c r="D589" s="1">
        <v>3.18323499999999E-6</v>
      </c>
      <c r="E589" s="1">
        <v>3.2794849999999999E-6</v>
      </c>
      <c r="F589" s="1">
        <v>2.8367369999999998E-6</v>
      </c>
      <c r="Z589" s="10"/>
    </row>
    <row r="590" spans="1:29" x14ac:dyDescent="0.25">
      <c r="A590" t="s">
        <v>17</v>
      </c>
      <c r="B590">
        <v>11</v>
      </c>
      <c r="C590">
        <v>0.40937699999999999</v>
      </c>
      <c r="D590" s="1">
        <v>1.771866E-6</v>
      </c>
      <c r="E590" s="1">
        <v>1.872491E-6</v>
      </c>
      <c r="F590" s="1">
        <v>1.6301169999999999E-6</v>
      </c>
      <c r="I590" s="1"/>
      <c r="J590" s="1"/>
      <c r="K590" s="1"/>
      <c r="L590" s="1"/>
      <c r="M590" s="1"/>
      <c r="N590" s="1"/>
      <c r="Z590" s="10"/>
    </row>
    <row r="591" spans="1:29" x14ac:dyDescent="0.25">
      <c r="A591" t="s">
        <v>17</v>
      </c>
      <c r="B591">
        <v>12</v>
      </c>
      <c r="C591">
        <v>0.40937699999999999</v>
      </c>
      <c r="D591" s="1">
        <v>1.7561170000000001E-6</v>
      </c>
      <c r="E591" s="1">
        <v>1.855866E-6</v>
      </c>
      <c r="F591" s="1">
        <v>1.608242E-6</v>
      </c>
      <c r="Z591" s="10"/>
    </row>
    <row r="592" spans="1:29" x14ac:dyDescent="0.25">
      <c r="A592" t="s">
        <v>17</v>
      </c>
      <c r="B592">
        <v>13</v>
      </c>
      <c r="C592">
        <v>0.40937699999999999</v>
      </c>
      <c r="D592" s="1">
        <v>1.750867E-6</v>
      </c>
      <c r="E592" s="1">
        <v>1.8506159999999999E-6</v>
      </c>
      <c r="F592" s="1">
        <v>1.6029919999999999E-6</v>
      </c>
      <c r="Z592" s="10"/>
    </row>
    <row r="593" spans="1:26" x14ac:dyDescent="0.25">
      <c r="A593" t="s">
        <v>17</v>
      </c>
      <c r="B593">
        <v>14</v>
      </c>
      <c r="C593">
        <v>0.40937699999999999</v>
      </c>
      <c r="D593" s="1">
        <v>1.749992E-6</v>
      </c>
      <c r="E593" s="1">
        <v>1.844491E-6</v>
      </c>
      <c r="F593" s="1">
        <v>1.6003669999999899E-6</v>
      </c>
      <c r="Z593" s="10"/>
    </row>
    <row r="594" spans="1:26" x14ac:dyDescent="0.25">
      <c r="A594" t="s">
        <v>17</v>
      </c>
      <c r="B594">
        <v>15</v>
      </c>
      <c r="C594">
        <v>0.40937699999999999</v>
      </c>
      <c r="D594" s="1">
        <v>1.7438669999999899E-6</v>
      </c>
      <c r="E594" s="1">
        <v>1.841866E-6</v>
      </c>
      <c r="F594" s="1">
        <v>1.592493E-6</v>
      </c>
      <c r="Z594" s="10"/>
    </row>
    <row r="595" spans="1:26" x14ac:dyDescent="0.25">
      <c r="A595" t="s">
        <v>17</v>
      </c>
      <c r="B595">
        <v>16</v>
      </c>
      <c r="C595">
        <v>0.41421199999999903</v>
      </c>
      <c r="D595" s="1">
        <v>1.7438669999999899E-6</v>
      </c>
      <c r="E595" s="1">
        <v>1.8374909999999999E-6</v>
      </c>
      <c r="F595" s="1">
        <v>1.591617E-6</v>
      </c>
      <c r="Z595" s="10"/>
    </row>
    <row r="596" spans="1:26" x14ac:dyDescent="0.25">
      <c r="A596" t="s">
        <v>17</v>
      </c>
      <c r="B596">
        <v>17</v>
      </c>
      <c r="C596">
        <v>0.41421199999999903</v>
      </c>
      <c r="D596" s="1">
        <v>1.741242E-6</v>
      </c>
      <c r="E596" s="1">
        <v>1.8348659999999999E-6</v>
      </c>
      <c r="F596" s="1">
        <v>1.588118E-6</v>
      </c>
      <c r="Z596" s="10"/>
    </row>
    <row r="597" spans="1:26" x14ac:dyDescent="0.25">
      <c r="A597" t="s">
        <v>17</v>
      </c>
      <c r="B597">
        <v>18</v>
      </c>
      <c r="C597">
        <v>0.41421199999999903</v>
      </c>
      <c r="D597" s="1">
        <v>1.739492E-6</v>
      </c>
      <c r="E597" s="1">
        <v>1.829616E-6</v>
      </c>
      <c r="F597" s="1">
        <v>1.5872419999999999E-6</v>
      </c>
      <c r="Z597" s="10"/>
    </row>
    <row r="598" spans="1:26" x14ac:dyDescent="0.25">
      <c r="A598" t="s">
        <v>17</v>
      </c>
      <c r="B598">
        <v>19</v>
      </c>
      <c r="C598">
        <v>0.40937699999999999</v>
      </c>
      <c r="D598" s="1">
        <v>1.735992E-6</v>
      </c>
      <c r="E598" s="1">
        <v>1.828741E-6</v>
      </c>
      <c r="F598" s="1">
        <v>1.5828679999999899E-6</v>
      </c>
      <c r="Z598" s="10"/>
    </row>
    <row r="599" spans="1:26" x14ac:dyDescent="0.25">
      <c r="A599" t="s">
        <v>17</v>
      </c>
      <c r="B599">
        <v>20</v>
      </c>
      <c r="C599">
        <v>0.41421199999999903</v>
      </c>
      <c r="D599" s="1">
        <v>1.7333669999999999E-6</v>
      </c>
      <c r="E599" s="1">
        <v>1.825241E-6</v>
      </c>
      <c r="F599" s="1">
        <v>1.578492E-6</v>
      </c>
      <c r="Z599" s="10"/>
    </row>
    <row r="600" spans="1:26" x14ac:dyDescent="0.25">
      <c r="A600" t="s">
        <v>17</v>
      </c>
      <c r="B600">
        <v>21</v>
      </c>
      <c r="C600">
        <v>0.41421199999999903</v>
      </c>
      <c r="D600" s="1">
        <v>1.053932E-6</v>
      </c>
      <c r="E600" s="1">
        <v>1.1440570000000001E-6</v>
      </c>
      <c r="F600" s="1">
        <v>9.78683E-7</v>
      </c>
      <c r="I600" s="1"/>
      <c r="J600" s="1"/>
      <c r="K600" s="1"/>
      <c r="L600" s="1"/>
      <c r="M600" s="1"/>
      <c r="N600" s="1"/>
      <c r="Z600" s="10"/>
    </row>
    <row r="601" spans="1:26" x14ac:dyDescent="0.25">
      <c r="A601" t="s">
        <v>17</v>
      </c>
      <c r="B601">
        <v>22</v>
      </c>
      <c r="C601">
        <v>0.419047</v>
      </c>
      <c r="D601" s="1">
        <v>1.041682E-6</v>
      </c>
      <c r="E601" s="1">
        <v>1.1300570000000001E-6</v>
      </c>
      <c r="F601" s="1">
        <v>9.581199999999999E-7</v>
      </c>
      <c r="Z601" s="10"/>
    </row>
    <row r="602" spans="1:26" x14ac:dyDescent="0.25">
      <c r="A602" t="s">
        <v>17</v>
      </c>
      <c r="B602">
        <v>23</v>
      </c>
      <c r="C602">
        <v>0.41421199999999903</v>
      </c>
      <c r="D602" s="1">
        <v>1.036432E-6</v>
      </c>
      <c r="E602" s="1">
        <v>1.1250259999999999E-6</v>
      </c>
      <c r="F602" s="1">
        <v>9.5418300000000007E-7</v>
      </c>
      <c r="Z602" s="10"/>
    </row>
    <row r="603" spans="1:26" x14ac:dyDescent="0.25">
      <c r="A603" t="s">
        <v>17</v>
      </c>
      <c r="B603">
        <v>24</v>
      </c>
      <c r="C603">
        <v>0.419047</v>
      </c>
      <c r="D603" s="1">
        <v>1.037745E-6</v>
      </c>
      <c r="E603" s="1">
        <v>1.120651E-6</v>
      </c>
      <c r="F603" s="1">
        <v>9.5155800000000003E-7</v>
      </c>
      <c r="Z603" s="10"/>
    </row>
    <row r="604" spans="1:26" x14ac:dyDescent="0.25">
      <c r="A604" t="s">
        <v>17</v>
      </c>
      <c r="B604">
        <v>25</v>
      </c>
      <c r="C604">
        <v>0.419047</v>
      </c>
      <c r="D604" s="1">
        <v>1.03512E-6</v>
      </c>
      <c r="E604" s="1">
        <v>1.118026E-6</v>
      </c>
      <c r="F604" s="1">
        <v>9.50245E-7</v>
      </c>
      <c r="Z604" s="10"/>
    </row>
    <row r="605" spans="1:26" x14ac:dyDescent="0.25">
      <c r="A605" t="s">
        <v>17</v>
      </c>
      <c r="B605">
        <v>26</v>
      </c>
      <c r="C605">
        <v>0.419047</v>
      </c>
      <c r="D605" s="1">
        <v>1.03512E-6</v>
      </c>
      <c r="E605" s="1">
        <v>1.116713E-6</v>
      </c>
      <c r="F605" s="1">
        <v>9.4849499999999997E-7</v>
      </c>
      <c r="Z605" s="10"/>
    </row>
    <row r="606" spans="1:26" x14ac:dyDescent="0.25">
      <c r="A606" t="s">
        <v>17</v>
      </c>
      <c r="B606">
        <v>27</v>
      </c>
      <c r="C606">
        <v>0.419047</v>
      </c>
      <c r="D606" s="1">
        <v>1.0338069999999999E-6</v>
      </c>
      <c r="E606" s="1">
        <v>1.112995E-6</v>
      </c>
      <c r="F606" s="1">
        <v>9.4893299999999999E-7</v>
      </c>
      <c r="Z606" s="10"/>
    </row>
    <row r="607" spans="1:26" x14ac:dyDescent="0.25">
      <c r="A607" t="s">
        <v>17</v>
      </c>
      <c r="B607">
        <v>28</v>
      </c>
      <c r="C607">
        <v>0.419047</v>
      </c>
      <c r="D607" s="1">
        <v>1.0311819999999999E-6</v>
      </c>
      <c r="E607" s="1">
        <v>1.1119009999999999E-6</v>
      </c>
      <c r="F607" s="1">
        <v>9.4849499999999997E-7</v>
      </c>
      <c r="Z607" s="10"/>
    </row>
    <row r="608" spans="1:26" x14ac:dyDescent="0.25">
      <c r="A608" t="s">
        <v>17</v>
      </c>
      <c r="B608">
        <v>29</v>
      </c>
      <c r="C608">
        <v>0.419047</v>
      </c>
      <c r="D608" s="1">
        <v>1.0307449999999999E-6</v>
      </c>
      <c r="E608" s="1">
        <v>1.10862E-6</v>
      </c>
      <c r="F608" s="1">
        <v>9.4630799999999995E-7</v>
      </c>
      <c r="Z608" s="10"/>
    </row>
    <row r="609" spans="1:29" x14ac:dyDescent="0.25">
      <c r="A609" t="s">
        <v>17</v>
      </c>
      <c r="B609">
        <v>30</v>
      </c>
      <c r="C609">
        <v>0.419047</v>
      </c>
      <c r="D609" s="1">
        <v>1.0276820000000001E-6</v>
      </c>
      <c r="E609" s="1">
        <v>1.1092759999999899E-6</v>
      </c>
      <c r="F609" s="1">
        <v>9.4455800000000003E-7</v>
      </c>
      <c r="Z609" s="10"/>
    </row>
    <row r="610" spans="1:29" x14ac:dyDescent="0.25">
      <c r="A610" t="s">
        <v>17</v>
      </c>
      <c r="B610">
        <v>31</v>
      </c>
      <c r="C610">
        <v>0.42388199999999998</v>
      </c>
      <c r="D610" s="1">
        <v>7.0633999999999996E-7</v>
      </c>
      <c r="E610" s="1">
        <v>7.8377700000000002E-7</v>
      </c>
      <c r="F610" s="1">
        <v>6.6729299999999997E-7</v>
      </c>
      <c r="I610" s="1"/>
      <c r="J610" s="1"/>
      <c r="K610" s="1"/>
      <c r="L610" s="1"/>
      <c r="M610" s="1"/>
      <c r="N610" s="1"/>
      <c r="Z610" s="10"/>
    </row>
    <row r="611" spans="1:29" x14ac:dyDescent="0.25">
      <c r="A611" t="s">
        <v>17</v>
      </c>
      <c r="B611">
        <v>32</v>
      </c>
      <c r="C611">
        <v>0.42871699999999902</v>
      </c>
      <c r="D611" s="1">
        <v>6.9419999999999996E-7</v>
      </c>
      <c r="E611" s="1">
        <v>7.6857399999999996E-7</v>
      </c>
      <c r="F611" s="1">
        <v>6.4870000000000003E-7</v>
      </c>
      <c r="Z611" s="10"/>
    </row>
    <row r="612" spans="1:29" x14ac:dyDescent="0.25">
      <c r="A612" t="s">
        <v>17</v>
      </c>
      <c r="B612">
        <v>33</v>
      </c>
      <c r="C612">
        <v>0.42388199999999998</v>
      </c>
      <c r="D612" s="1">
        <v>6.9255899999999997E-7</v>
      </c>
      <c r="E612" s="1">
        <v>7.6583999999999998E-7</v>
      </c>
      <c r="F612" s="1">
        <v>6.46731E-7</v>
      </c>
      <c r="Z612" s="10"/>
    </row>
    <row r="613" spans="1:29" x14ac:dyDescent="0.25">
      <c r="A613" t="s">
        <v>17</v>
      </c>
      <c r="B613">
        <v>34</v>
      </c>
      <c r="C613">
        <v>0.42871699999999902</v>
      </c>
      <c r="D613" s="1">
        <v>6.9058999999999899E-7</v>
      </c>
      <c r="E613" s="1">
        <v>7.6332399999999999E-7</v>
      </c>
      <c r="F613" s="1">
        <v>6.4487200000000003E-7</v>
      </c>
      <c r="Z613" s="10"/>
    </row>
    <row r="614" spans="1:29" x14ac:dyDescent="0.25">
      <c r="A614" t="s">
        <v>17</v>
      </c>
      <c r="B614">
        <v>35</v>
      </c>
      <c r="C614">
        <v>0.42871699999999902</v>
      </c>
      <c r="D614" s="1">
        <v>6.9026199999999999E-7</v>
      </c>
      <c r="E614" s="1">
        <v>7.6222999999999996E-7</v>
      </c>
      <c r="F614" s="1">
        <v>6.4454399999999998E-7</v>
      </c>
      <c r="Z614" s="10"/>
    </row>
    <row r="615" spans="1:29" x14ac:dyDescent="0.25">
      <c r="A615" t="s">
        <v>17</v>
      </c>
      <c r="B615">
        <v>36</v>
      </c>
      <c r="C615">
        <v>0.42388199999999998</v>
      </c>
      <c r="D615" s="1">
        <v>6.89825E-7</v>
      </c>
      <c r="E615" s="1">
        <v>7.5840199999999996E-7</v>
      </c>
      <c r="F615" s="1">
        <v>6.4454399999999998E-7</v>
      </c>
      <c r="Z615" s="10"/>
    </row>
    <row r="616" spans="1:29" x14ac:dyDescent="0.25">
      <c r="A616" t="s">
        <v>17</v>
      </c>
      <c r="B616">
        <v>37</v>
      </c>
      <c r="C616">
        <v>0.42388199999999998</v>
      </c>
      <c r="D616" s="1">
        <v>6.8818400000000002E-7</v>
      </c>
      <c r="E616" s="1">
        <v>7.5730899999999997E-7</v>
      </c>
      <c r="F616" s="1">
        <v>6.4443400000000001E-7</v>
      </c>
      <c r="Z616" s="10"/>
    </row>
    <row r="617" spans="1:29" x14ac:dyDescent="0.25">
      <c r="A617" t="s">
        <v>17</v>
      </c>
      <c r="B617">
        <v>38</v>
      </c>
      <c r="C617">
        <v>0.43355299999999902</v>
      </c>
      <c r="D617" s="1">
        <v>6.8829299999999995E-7</v>
      </c>
      <c r="E617" s="1">
        <v>7.5544899999999998E-7</v>
      </c>
      <c r="F617" s="1">
        <v>6.4268399999999999E-7</v>
      </c>
      <c r="Z617" s="10"/>
    </row>
    <row r="618" spans="1:29" x14ac:dyDescent="0.25">
      <c r="A618" t="s">
        <v>17</v>
      </c>
      <c r="B618">
        <v>39</v>
      </c>
      <c r="C618">
        <v>0.42871699999999902</v>
      </c>
      <c r="D618" s="1">
        <v>6.8708999999999999E-7</v>
      </c>
      <c r="E618" s="1">
        <v>7.5359000000000001E-7</v>
      </c>
      <c r="F618" s="1">
        <v>6.4246499999999998E-7</v>
      </c>
      <c r="Z618" s="10"/>
    </row>
    <row r="619" spans="1:29" x14ac:dyDescent="0.25">
      <c r="A619" t="s">
        <v>17</v>
      </c>
      <c r="B619">
        <v>40</v>
      </c>
      <c r="C619">
        <v>0.42871699999999902</v>
      </c>
      <c r="D619" s="1">
        <v>6.8829299999999995E-7</v>
      </c>
      <c r="E619" s="1">
        <v>7.5293400000000001E-7</v>
      </c>
      <c r="F619" s="1">
        <v>6.42903E-7</v>
      </c>
      <c r="Z619" s="10"/>
    </row>
    <row r="620" spans="1:29" x14ac:dyDescent="0.25">
      <c r="A620" t="s">
        <v>17</v>
      </c>
      <c r="B620">
        <v>41</v>
      </c>
      <c r="C620">
        <v>0.370695</v>
      </c>
      <c r="D620" s="1">
        <v>3.3731099999999902E-7</v>
      </c>
      <c r="E620" s="1">
        <v>4.4712299999999902E-7</v>
      </c>
      <c r="F620" s="1">
        <v>3.6399799999999997E-7</v>
      </c>
      <c r="G620" s="12"/>
      <c r="H620" s="12"/>
      <c r="I620" s="13"/>
      <c r="J620" s="13"/>
      <c r="K620" s="13"/>
      <c r="L620" s="13"/>
      <c r="M620" s="13"/>
      <c r="N620" s="13"/>
      <c r="O620" s="12"/>
      <c r="P620" s="12"/>
      <c r="Q620" s="12"/>
      <c r="R620" s="12"/>
      <c r="S620" s="12"/>
      <c r="T620" s="12"/>
      <c r="U620" s="12"/>
      <c r="V620" s="12"/>
      <c r="W620" s="12"/>
      <c r="X620" s="12"/>
      <c r="Y620" s="12"/>
      <c r="Z620" s="14"/>
    </row>
    <row r="621" spans="1:29" x14ac:dyDescent="0.25">
      <c r="A621" t="s">
        <v>18</v>
      </c>
      <c r="B621">
        <v>1</v>
      </c>
      <c r="C621">
        <v>0.38520099999999902</v>
      </c>
      <c r="D621" s="1">
        <v>3.4229840000000001E-6</v>
      </c>
      <c r="E621" s="1">
        <v>3.3564839999999999E-6</v>
      </c>
      <c r="F621" s="1">
        <v>4.3119799999999998E-6</v>
      </c>
      <c r="G621" s="6" t="str">
        <f t="shared" ref="G621" si="354">A621</f>
        <v>B12</v>
      </c>
      <c r="H621" s="6">
        <v>300</v>
      </c>
      <c r="I621" s="7">
        <f t="shared" ref="I621" si="355">AVERAGE(D623:D630)</f>
        <v>3.3273909999999975E-6</v>
      </c>
      <c r="J621" s="7">
        <f>AVERAGE(E623:E630)</f>
        <v>3.4032964999999976E-6</v>
      </c>
      <c r="K621" s="7">
        <f>AVERAGE(F623:F630)</f>
        <v>3.0438921249999986E-6</v>
      </c>
      <c r="L621" s="7">
        <f t="shared" ref="L621" si="356">_xlfn.STDEV.P(D623:D630)</f>
        <v>2.0649220063965337E-8</v>
      </c>
      <c r="M621" s="7">
        <f t="shared" ref="M621" si="357">_xlfn.STDEV.P(E623:E630)</f>
        <v>1.1997395550702441E-8</v>
      </c>
      <c r="N621" s="7">
        <f t="shared" ref="N621" si="358">_xlfn.STDEV.P(F623:F630)</f>
        <v>2.9966929691065178E-8</v>
      </c>
      <c r="O621" s="6">
        <f>SLOPE(D623:D630,$B$6:$B$13)</f>
        <v>-8.8540238095245203E-9</v>
      </c>
      <c r="P621" s="6">
        <f>SLOPE(E623:E630,$B$6:$B$13)</f>
        <v>-2.7500000000007108E-9</v>
      </c>
      <c r="Q621" s="6">
        <f>SLOPE(F623:F630,$B$6:$B$13)</f>
        <v>-1.2895749999999186E-8</v>
      </c>
      <c r="R621" s="6">
        <f>INTERCEPT(D623:D630,$B$6:$B$13)</f>
        <v>3.3672341071428579E-6</v>
      </c>
      <c r="S621" s="6">
        <f>INTERCEPT(E623:E630,$B$6:$B$13)</f>
        <v>3.4156715000000006E-6</v>
      </c>
      <c r="T621" s="6">
        <f>INTERCEPT(F623:F630,$B$6:$B$13)</f>
        <v>3.1019229999999948E-6</v>
      </c>
      <c r="U621" s="6">
        <f>SLOPE(I621:I625,$B$6:$B$10)</f>
        <v>-6.9824686249999931E-7</v>
      </c>
      <c r="V621" s="6">
        <f>SLOPE(J621:J625,$B$6:$B$10)</f>
        <v>-7.0913362499999938E-7</v>
      </c>
      <c r="W621" s="6">
        <f t="shared" ref="W621" si="359">SLOPE(K621:K625,$B$6:$B$10)</f>
        <v>-6.3138346249999989E-7</v>
      </c>
      <c r="X621" s="6">
        <f>INTERCEPT(I621:I625,$B$6:$B$10)</f>
        <v>3.5575586124999966E-6</v>
      </c>
      <c r="Y621" s="6">
        <f>INTERCEPT(J621:J625,$B$6:$B$10)</f>
        <v>3.6428361999999971E-6</v>
      </c>
      <c r="Z621" s="8">
        <f t="shared" ref="Z621" si="360">INTERCEPT(K621:K625,$B$6:$B$10)</f>
        <v>3.2618399124999991E-6</v>
      </c>
      <c r="AA621">
        <f>RSQ(I621:I625,$D$6:$D$10)</f>
        <v>0.98093500019177904</v>
      </c>
      <c r="AB621">
        <f>RSQ(J621:J625,$D$6:$D$10)</f>
        <v>0.97995059669891982</v>
      </c>
      <c r="AC621">
        <f t="shared" ref="AC621" si="361">RSQ(K621:K625,$D$6:$D$10)</f>
        <v>0.97839680133587514</v>
      </c>
    </row>
    <row r="622" spans="1:29" x14ac:dyDescent="0.25">
      <c r="A622" t="s">
        <v>18</v>
      </c>
      <c r="B622">
        <v>2</v>
      </c>
      <c r="C622">
        <v>0.39003599999999999</v>
      </c>
      <c r="D622" s="1">
        <v>3.389734E-6</v>
      </c>
      <c r="E622" s="1">
        <v>3.3092349999999999E-6</v>
      </c>
      <c r="F622" s="1">
        <v>3.1184859999999999E-6</v>
      </c>
      <c r="G622" t="str">
        <f t="shared" ref="G622" si="362">A631</f>
        <v>B12</v>
      </c>
      <c r="H622">
        <v>150</v>
      </c>
      <c r="I622" s="1">
        <f t="shared" ref="I622" si="363">AVERAGE(D633:D640)</f>
        <v>1.8105851249999975E-6</v>
      </c>
      <c r="J622" s="1">
        <f>AVERAGE(E633:E640)</f>
        <v>1.8771396249999986E-6</v>
      </c>
      <c r="K622" s="1">
        <f>AVERAGE(F633:F640)</f>
        <v>1.6864451249999989E-6</v>
      </c>
      <c r="L622" s="1">
        <f t="shared" ref="L622" si="364">_xlfn.STDEV.P(D633:D640)</f>
        <v>6.9417498413133379E-9</v>
      </c>
      <c r="M622" s="1">
        <f t="shared" ref="M622" si="365">_xlfn.STDEV.P(E633:E640)</f>
        <v>9.4898132349575701E-9</v>
      </c>
      <c r="N622" s="1">
        <f t="shared" ref="N622" si="366">_xlfn.STDEV.P(F633:F640)</f>
        <v>8.3002582555808771E-9</v>
      </c>
      <c r="O622">
        <f>SLOPE(D633:D640,$B$6:$B$13)</f>
        <v>-2.9792261904761877E-9</v>
      </c>
      <c r="P622">
        <f>SLOPE(E633:E640,$B$6:$B$13)</f>
        <v>-4.1094404761903617E-9</v>
      </c>
      <c r="Q622">
        <f>SLOPE(F633:F640,$B$6:$B$13)</f>
        <v>-3.5729166666658314E-9</v>
      </c>
      <c r="R622">
        <f>INTERCEPT(D633:D640,$B$6:$B$13)</f>
        <v>1.8239916428571404E-6</v>
      </c>
      <c r="S622">
        <f>INTERCEPT(E633:E640,$B$6:$B$13)</f>
        <v>1.8956321071428553E-6</v>
      </c>
      <c r="T622">
        <f>INTERCEPT(F633:F640,$B$6:$B$13)</f>
        <v>1.7025232499999952E-6</v>
      </c>
      <c r="Z622" s="10"/>
    </row>
    <row r="623" spans="1:29" x14ac:dyDescent="0.25">
      <c r="A623" t="s">
        <v>18</v>
      </c>
      <c r="B623">
        <v>3</v>
      </c>
      <c r="C623">
        <v>0.39003599999999999</v>
      </c>
      <c r="D623" s="1">
        <v>3.3652340000000001E-6</v>
      </c>
      <c r="E623" s="1">
        <v>3.391484E-6</v>
      </c>
      <c r="F623" s="1">
        <v>3.09748499999999E-6</v>
      </c>
      <c r="G623" t="str">
        <f t="shared" ref="G623" si="367">A641</f>
        <v>B12</v>
      </c>
      <c r="H623">
        <v>75</v>
      </c>
      <c r="I623" s="1">
        <f t="shared" ref="I623" si="368">AVERAGE(D643:D650)</f>
        <v>1.0790884999999976E-6</v>
      </c>
      <c r="J623" s="1">
        <f>AVERAGE(E643:E650)</f>
        <v>1.1252171249999987E-6</v>
      </c>
      <c r="K623" s="1">
        <f>AVERAGE(F643:F650)</f>
        <v>1.0257136249999987E-6</v>
      </c>
      <c r="L623" s="1">
        <f t="shared" ref="L623" si="369">_xlfn.STDEV.P(D643:D650)</f>
        <v>4.4131647941163263E-9</v>
      </c>
      <c r="M623" s="1">
        <f t="shared" ref="M623" si="370">_xlfn.STDEV.P(E643:E650)</f>
        <v>6.2654594491848758E-9</v>
      </c>
      <c r="N623" s="1">
        <f t="shared" ref="N623" si="371">_xlfn.STDEV.P(F643:F650)</f>
        <v>3.7186838376453187E-9</v>
      </c>
      <c r="O623">
        <f>SLOPE(D643:D650,$B$6:$B$13)</f>
        <v>-1.843785714287164E-9</v>
      </c>
      <c r="P623">
        <f>SLOPE(E643:E650,$B$6:$B$13)</f>
        <v>-2.7005357142858386E-9</v>
      </c>
      <c r="Q623">
        <f>SLOPE(F643:F650,$B$6:$B$13)</f>
        <v>-1.5728928571422569E-9</v>
      </c>
      <c r="R623">
        <f>INTERCEPT(D643:D650,$B$6:$B$13)</f>
        <v>1.0873855357142899E-6</v>
      </c>
      <c r="S623">
        <f>INTERCEPT(E643:E650,$B$6:$B$13)</f>
        <v>1.1373695357142849E-6</v>
      </c>
      <c r="T623">
        <f>INTERCEPT(F643:F650,$B$6:$B$13)</f>
        <v>1.0327916428571389E-6</v>
      </c>
      <c r="Z623" s="10"/>
    </row>
    <row r="624" spans="1:29" x14ac:dyDescent="0.25">
      <c r="A624" t="s">
        <v>18</v>
      </c>
      <c r="B624">
        <v>4</v>
      </c>
      <c r="C624">
        <v>0.39487099999999897</v>
      </c>
      <c r="D624" s="1">
        <v>3.3494839999999998E-6</v>
      </c>
      <c r="E624" s="1">
        <v>3.417734E-6</v>
      </c>
      <c r="F624" s="1">
        <v>3.0764860000000001E-6</v>
      </c>
      <c r="G624" t="str">
        <f t="shared" ref="G624" si="372">A651</f>
        <v>B12</v>
      </c>
      <c r="H624">
        <v>37.5</v>
      </c>
      <c r="I624" s="1">
        <f t="shared" ref="I624" si="373">AVERAGE(D653:D660)</f>
        <v>7.1115250000000003E-7</v>
      </c>
      <c r="J624" s="1">
        <f>AVERAGE(E653:E660)</f>
        <v>7.5065037499999984E-7</v>
      </c>
      <c r="K624" s="1">
        <f>AVERAGE(F653:F660)</f>
        <v>7.0439874999999979E-7</v>
      </c>
      <c r="L624" s="1">
        <f t="shared" ref="L624" si="374">_xlfn.STDEV.P(D653:D660)</f>
        <v>1.965563405235254E-9</v>
      </c>
      <c r="M624" s="1">
        <f t="shared" ref="M624" si="375">_xlfn.STDEV.P(E653:E660)</f>
        <v>4.3937478004974856E-9</v>
      </c>
      <c r="N624" s="1">
        <f t="shared" ref="N624" si="376">_xlfn.STDEV.P(F653:F660)</f>
        <v>1.7852320402402654E-9</v>
      </c>
      <c r="O624">
        <f>SLOPE(D653:D660,$B$6:$B$13)</f>
        <v>-8.3326190476190618E-10</v>
      </c>
      <c r="P624">
        <f>SLOPE(E653:E660,$B$6:$B$13)</f>
        <v>-1.8970595238096055E-9</v>
      </c>
      <c r="Q624">
        <f>SLOPE(F653:F660,$B$6:$B$13)</f>
        <v>-7.1609523809526106E-10</v>
      </c>
      <c r="R624">
        <f>INTERCEPT(D653:D660,$B$6:$B$13)</f>
        <v>7.1490217857142864E-7</v>
      </c>
      <c r="S624">
        <f>INTERCEPT(E653:E660,$B$6:$B$13)</f>
        <v>7.5918714285714305E-7</v>
      </c>
      <c r="T624">
        <f>INTERCEPT(F653:F660,$B$6:$B$13)</f>
        <v>7.0762117857142851E-7</v>
      </c>
      <c r="Z624" s="10"/>
    </row>
    <row r="625" spans="1:26" x14ac:dyDescent="0.25">
      <c r="A625" t="s">
        <v>18</v>
      </c>
      <c r="B625">
        <v>5</v>
      </c>
      <c r="C625">
        <v>0.39487099999999897</v>
      </c>
      <c r="D625" s="1">
        <v>3.3354849999999999E-6</v>
      </c>
      <c r="E625" s="1">
        <v>3.419484E-6</v>
      </c>
      <c r="F625" s="1">
        <v>3.0589859999999999E-6</v>
      </c>
      <c r="G625" t="str">
        <f t="shared" ref="G625" si="377">A661</f>
        <v>B12</v>
      </c>
      <c r="H625">
        <v>0</v>
      </c>
      <c r="I625" s="1">
        <f t="shared" ref="I625" si="378">D661</f>
        <v>3.8587299999999998E-7</v>
      </c>
      <c r="J625" s="1">
        <f>E661</f>
        <v>4.2087300000000001E-7</v>
      </c>
      <c r="K625" s="1">
        <f>F661</f>
        <v>3.7799799999999902E-7</v>
      </c>
      <c r="L625" s="1"/>
      <c r="M625" s="1"/>
      <c r="N625" s="1"/>
      <c r="Z625" s="10"/>
    </row>
    <row r="626" spans="1:26" x14ac:dyDescent="0.25">
      <c r="A626" t="s">
        <v>18</v>
      </c>
      <c r="B626">
        <v>6</v>
      </c>
      <c r="C626">
        <v>0.39487099999999897</v>
      </c>
      <c r="D626" s="1">
        <v>3.32848499999999E-6</v>
      </c>
      <c r="E626" s="1">
        <v>3.41335899999999E-6</v>
      </c>
      <c r="F626" s="1">
        <v>3.0449860000000001E-6</v>
      </c>
      <c r="Z626" s="10"/>
    </row>
    <row r="627" spans="1:26" x14ac:dyDescent="0.25">
      <c r="A627" t="s">
        <v>18</v>
      </c>
      <c r="B627">
        <v>7</v>
      </c>
      <c r="C627">
        <v>0.39970600000000001</v>
      </c>
      <c r="D627" s="1">
        <v>3.3197350000000001E-6</v>
      </c>
      <c r="E627" s="1">
        <v>3.4072339999999998E-6</v>
      </c>
      <c r="F627" s="1">
        <v>3.0309859999999999E-6</v>
      </c>
      <c r="Z627" s="10"/>
    </row>
    <row r="628" spans="1:26" x14ac:dyDescent="0.25">
      <c r="A628" t="s">
        <v>18</v>
      </c>
      <c r="B628">
        <v>8</v>
      </c>
      <c r="C628">
        <v>0.39970600000000001</v>
      </c>
      <c r="D628" s="1">
        <v>3.312735E-6</v>
      </c>
      <c r="E628" s="1">
        <v>3.3984840000000001E-6</v>
      </c>
      <c r="F628" s="1">
        <v>3.0239859999999998E-6</v>
      </c>
      <c r="Z628" s="10"/>
    </row>
    <row r="629" spans="1:26" x14ac:dyDescent="0.25">
      <c r="A629" t="s">
        <v>18</v>
      </c>
      <c r="B629">
        <v>9</v>
      </c>
      <c r="C629">
        <v>0.39970600000000001</v>
      </c>
      <c r="D629" s="1">
        <v>3.3092349999999999E-6</v>
      </c>
      <c r="E629" s="1">
        <v>3.391484E-6</v>
      </c>
      <c r="F629" s="1">
        <v>3.0134860000000001E-6</v>
      </c>
      <c r="Z629" s="10"/>
    </row>
    <row r="630" spans="1:26" x14ac:dyDescent="0.25">
      <c r="A630" t="s">
        <v>18</v>
      </c>
      <c r="B630">
        <v>10</v>
      </c>
      <c r="C630">
        <v>0.39970600000000001</v>
      </c>
      <c r="D630" s="1">
        <v>3.29873499999999E-6</v>
      </c>
      <c r="E630" s="1">
        <v>3.38710899999999E-6</v>
      </c>
      <c r="F630" s="1">
        <v>3.0047359999999999E-6</v>
      </c>
      <c r="Z630" s="10"/>
    </row>
    <row r="631" spans="1:26" x14ac:dyDescent="0.25">
      <c r="A631" t="s">
        <v>18</v>
      </c>
      <c r="B631">
        <v>11</v>
      </c>
      <c r="C631">
        <v>0.40454199999999901</v>
      </c>
      <c r="D631" s="1">
        <v>1.840991E-6</v>
      </c>
      <c r="E631" s="1">
        <v>1.9136159999999998E-6</v>
      </c>
      <c r="F631" s="1">
        <v>1.7272420000000001E-6</v>
      </c>
      <c r="I631" s="1"/>
      <c r="J631" s="1"/>
      <c r="K631" s="1"/>
      <c r="L631" s="1"/>
      <c r="M631" s="1"/>
      <c r="N631" s="1"/>
      <c r="Z631" s="10"/>
    </row>
    <row r="632" spans="1:26" x14ac:dyDescent="0.25">
      <c r="A632" t="s">
        <v>18</v>
      </c>
      <c r="B632">
        <v>12</v>
      </c>
      <c r="C632">
        <v>0.40454199999999901</v>
      </c>
      <c r="D632" s="1">
        <v>1.825241E-6</v>
      </c>
      <c r="E632" s="1">
        <v>1.898741E-6</v>
      </c>
      <c r="F632" s="1">
        <v>1.7053669999999999E-6</v>
      </c>
      <c r="Z632" s="10"/>
    </row>
    <row r="633" spans="1:26" x14ac:dyDescent="0.25">
      <c r="A633" t="s">
        <v>18</v>
      </c>
      <c r="B633">
        <v>13</v>
      </c>
      <c r="C633">
        <v>0.40454199999999901</v>
      </c>
      <c r="D633" s="1">
        <v>1.821742E-6</v>
      </c>
      <c r="E633" s="1">
        <v>1.8930539999999999E-6</v>
      </c>
      <c r="F633" s="1">
        <v>1.7009919999999899E-6</v>
      </c>
      <c r="Z633" s="10"/>
    </row>
    <row r="634" spans="1:26" x14ac:dyDescent="0.25">
      <c r="A634" t="s">
        <v>18</v>
      </c>
      <c r="B634">
        <v>14</v>
      </c>
      <c r="C634">
        <v>0.40937699999999999</v>
      </c>
      <c r="D634" s="1">
        <v>1.8173669999999899E-6</v>
      </c>
      <c r="E634" s="1">
        <v>1.8878040000000001E-6</v>
      </c>
      <c r="F634" s="1">
        <v>1.693992E-6</v>
      </c>
      <c r="Z634" s="10"/>
    </row>
    <row r="635" spans="1:26" x14ac:dyDescent="0.25">
      <c r="A635" t="s">
        <v>18</v>
      </c>
      <c r="B635">
        <v>15</v>
      </c>
      <c r="C635">
        <v>0.40454199999999901</v>
      </c>
      <c r="D635" s="1">
        <v>1.813866E-6</v>
      </c>
      <c r="E635" s="1">
        <v>1.882991E-6</v>
      </c>
      <c r="F635" s="1">
        <v>1.692242E-6</v>
      </c>
      <c r="Z635" s="10"/>
    </row>
    <row r="636" spans="1:26" x14ac:dyDescent="0.25">
      <c r="A636" t="s">
        <v>18</v>
      </c>
      <c r="B636">
        <v>16</v>
      </c>
      <c r="C636">
        <v>0.40937699999999999</v>
      </c>
      <c r="D636" s="1">
        <v>1.811241E-6</v>
      </c>
      <c r="E636" s="1">
        <v>1.8768659999999899E-6</v>
      </c>
      <c r="F636" s="1">
        <v>1.6878669999999999E-6</v>
      </c>
      <c r="Z636" s="10"/>
    </row>
    <row r="637" spans="1:26" x14ac:dyDescent="0.25">
      <c r="A637" t="s">
        <v>18</v>
      </c>
      <c r="B637">
        <v>17</v>
      </c>
      <c r="C637">
        <v>0.40454199999999901</v>
      </c>
      <c r="D637" s="1">
        <v>1.810366E-6</v>
      </c>
      <c r="E637" s="1">
        <v>1.8738040000000001E-6</v>
      </c>
      <c r="F637" s="1">
        <v>1.682617E-6</v>
      </c>
      <c r="Z637" s="10"/>
    </row>
    <row r="638" spans="1:26" x14ac:dyDescent="0.25">
      <c r="A638" t="s">
        <v>18</v>
      </c>
      <c r="B638">
        <v>18</v>
      </c>
      <c r="C638">
        <v>0.40937699999999999</v>
      </c>
      <c r="D638" s="1">
        <v>1.8077409999999999E-6</v>
      </c>
      <c r="E638" s="1">
        <v>1.871616E-6</v>
      </c>
      <c r="F638" s="1">
        <v>1.679992E-6</v>
      </c>
      <c r="Z638" s="10"/>
    </row>
    <row r="639" spans="1:26" x14ac:dyDescent="0.25">
      <c r="A639" t="s">
        <v>18</v>
      </c>
      <c r="B639">
        <v>19</v>
      </c>
      <c r="C639">
        <v>0.40937699999999999</v>
      </c>
      <c r="D639" s="1">
        <v>1.8042409999999899E-6</v>
      </c>
      <c r="E639" s="1">
        <v>1.867241E-6</v>
      </c>
      <c r="F639" s="1">
        <v>1.679117E-6</v>
      </c>
      <c r="Z639" s="10"/>
    </row>
    <row r="640" spans="1:26" x14ac:dyDescent="0.25">
      <c r="A640" t="s">
        <v>18</v>
      </c>
      <c r="B640">
        <v>20</v>
      </c>
      <c r="C640">
        <v>0.40937699999999999</v>
      </c>
      <c r="D640" s="1">
        <v>1.798117E-6</v>
      </c>
      <c r="E640" s="1">
        <v>1.8637409999999999E-6</v>
      </c>
      <c r="F640" s="1">
        <v>1.6747419999999999E-6</v>
      </c>
      <c r="Z640" s="10"/>
    </row>
    <row r="641" spans="1:26" x14ac:dyDescent="0.25">
      <c r="A641" t="s">
        <v>18</v>
      </c>
      <c r="B641">
        <v>21</v>
      </c>
      <c r="C641">
        <v>0.40937699999999999</v>
      </c>
      <c r="D641" s="1">
        <v>1.1020569999999899E-6</v>
      </c>
      <c r="E641" s="1">
        <v>1.1530259999999899E-6</v>
      </c>
      <c r="F641" s="1">
        <v>1.055682E-6</v>
      </c>
      <c r="I641" s="1"/>
      <c r="J641" s="1"/>
      <c r="K641" s="1"/>
      <c r="L641" s="1"/>
      <c r="M641" s="1"/>
      <c r="N641" s="1"/>
      <c r="Z641" s="10"/>
    </row>
    <row r="642" spans="1:26" x14ac:dyDescent="0.25">
      <c r="A642" t="s">
        <v>18</v>
      </c>
      <c r="B642">
        <v>22</v>
      </c>
      <c r="C642">
        <v>0.41421199999999903</v>
      </c>
      <c r="D642" s="1">
        <v>1.0893699999999999E-6</v>
      </c>
      <c r="E642" s="1">
        <v>1.139682E-6</v>
      </c>
      <c r="F642" s="1">
        <v>1.03512E-6</v>
      </c>
      <c r="Z642" s="10"/>
    </row>
    <row r="643" spans="1:26" x14ac:dyDescent="0.25">
      <c r="A643" t="s">
        <v>18</v>
      </c>
      <c r="B643">
        <v>23</v>
      </c>
      <c r="C643">
        <v>0.41421199999999903</v>
      </c>
      <c r="D643" s="1">
        <v>1.0871820000000001E-6</v>
      </c>
      <c r="E643" s="1">
        <v>1.1364010000000001E-6</v>
      </c>
      <c r="F643" s="1">
        <v>1.0316199999999999E-6</v>
      </c>
      <c r="Z643" s="10"/>
    </row>
    <row r="644" spans="1:26" x14ac:dyDescent="0.25">
      <c r="A644" t="s">
        <v>18</v>
      </c>
      <c r="B644">
        <v>24</v>
      </c>
      <c r="C644">
        <v>0.40937699999999999</v>
      </c>
      <c r="D644" s="1">
        <v>1.08412E-6</v>
      </c>
      <c r="E644" s="1">
        <v>1.131588E-6</v>
      </c>
      <c r="F644" s="1">
        <v>1.0298699999999899E-6</v>
      </c>
      <c r="Z644" s="10"/>
    </row>
    <row r="645" spans="1:26" x14ac:dyDescent="0.25">
      <c r="A645" t="s">
        <v>18</v>
      </c>
      <c r="B645">
        <v>25</v>
      </c>
      <c r="C645">
        <v>0.40937699999999999</v>
      </c>
      <c r="D645" s="1">
        <v>1.07887E-6</v>
      </c>
      <c r="E645" s="1">
        <v>1.127432E-6</v>
      </c>
      <c r="F645" s="1">
        <v>1.0272450000000001E-6</v>
      </c>
      <c r="Z645" s="10"/>
    </row>
    <row r="646" spans="1:26" x14ac:dyDescent="0.25">
      <c r="A646" t="s">
        <v>18</v>
      </c>
      <c r="B646">
        <v>26</v>
      </c>
      <c r="C646">
        <v>0.41421199999999903</v>
      </c>
      <c r="D646" s="1">
        <v>1.079745E-6</v>
      </c>
      <c r="E646" s="1">
        <v>1.1263379999999999E-6</v>
      </c>
      <c r="F646" s="1">
        <v>1.025057E-6</v>
      </c>
      <c r="Z646" s="10"/>
    </row>
    <row r="647" spans="1:26" x14ac:dyDescent="0.25">
      <c r="A647" t="s">
        <v>18</v>
      </c>
      <c r="B647">
        <v>27</v>
      </c>
      <c r="C647">
        <v>0.41421199999999903</v>
      </c>
      <c r="D647" s="1">
        <v>1.078432E-6</v>
      </c>
      <c r="E647" s="1">
        <v>1.1232759999999899E-6</v>
      </c>
      <c r="F647" s="1">
        <v>1.026807E-6</v>
      </c>
      <c r="Z647" s="10"/>
    </row>
    <row r="648" spans="1:26" x14ac:dyDescent="0.25">
      <c r="A648" t="s">
        <v>18</v>
      </c>
      <c r="B648">
        <v>28</v>
      </c>
      <c r="C648">
        <v>0.41421199999999903</v>
      </c>
      <c r="D648" s="1">
        <v>1.0771199999999999E-6</v>
      </c>
      <c r="E648" s="1">
        <v>1.1219630000000001E-6</v>
      </c>
      <c r="F648" s="1">
        <v>1.023307E-6</v>
      </c>
      <c r="Z648" s="10"/>
    </row>
    <row r="649" spans="1:26" x14ac:dyDescent="0.25">
      <c r="A649" t="s">
        <v>18</v>
      </c>
      <c r="B649">
        <v>29</v>
      </c>
      <c r="C649">
        <v>0.41421199999999903</v>
      </c>
      <c r="D649" s="1">
        <v>1.0740569999999899E-6</v>
      </c>
      <c r="E649" s="1">
        <v>1.118901E-6</v>
      </c>
      <c r="F649" s="1">
        <v>1.021995E-6</v>
      </c>
      <c r="Z649" s="10"/>
    </row>
    <row r="650" spans="1:26" x14ac:dyDescent="0.25">
      <c r="A650" t="s">
        <v>18</v>
      </c>
      <c r="B650">
        <v>30</v>
      </c>
      <c r="C650">
        <v>0.41421199999999903</v>
      </c>
      <c r="D650" s="1">
        <v>1.0731819999999899E-6</v>
      </c>
      <c r="E650" s="1">
        <v>1.115838E-6</v>
      </c>
      <c r="F650" s="1">
        <v>1.019808E-6</v>
      </c>
      <c r="Z650" s="10"/>
    </row>
    <row r="651" spans="1:26" x14ac:dyDescent="0.25">
      <c r="A651" t="s">
        <v>18</v>
      </c>
      <c r="B651">
        <v>31</v>
      </c>
      <c r="C651">
        <v>0.419047</v>
      </c>
      <c r="D651" s="1">
        <v>7.3226199999999997E-7</v>
      </c>
      <c r="E651" s="1">
        <v>7.75027E-7</v>
      </c>
      <c r="F651" s="1">
        <v>7.2919900000000002E-7</v>
      </c>
      <c r="I651" s="1"/>
      <c r="J651" s="1"/>
      <c r="K651" s="1"/>
      <c r="L651" s="1"/>
      <c r="M651" s="1"/>
      <c r="N651" s="1"/>
      <c r="Z651" s="10"/>
    </row>
    <row r="652" spans="1:26" x14ac:dyDescent="0.25">
      <c r="A652" t="s">
        <v>18</v>
      </c>
      <c r="B652">
        <v>32</v>
      </c>
      <c r="C652">
        <v>0.419047</v>
      </c>
      <c r="D652" s="1">
        <v>7.1782399999999996E-7</v>
      </c>
      <c r="E652" s="1">
        <v>7.6277700000000003E-7</v>
      </c>
      <c r="F652" s="1">
        <v>7.1082499999999999E-7</v>
      </c>
      <c r="Z652" s="10"/>
    </row>
    <row r="653" spans="1:26" x14ac:dyDescent="0.25">
      <c r="A653" t="s">
        <v>18</v>
      </c>
      <c r="B653">
        <v>33</v>
      </c>
      <c r="C653">
        <v>0.419047</v>
      </c>
      <c r="D653" s="1">
        <v>7.1399599999999996E-7</v>
      </c>
      <c r="E653" s="1">
        <v>7.5752699999999995E-7</v>
      </c>
      <c r="F653" s="1">
        <v>7.0787099999999997E-7</v>
      </c>
      <c r="Z653" s="10"/>
    </row>
    <row r="654" spans="1:26" x14ac:dyDescent="0.25">
      <c r="A654" t="s">
        <v>18</v>
      </c>
      <c r="B654">
        <v>34</v>
      </c>
      <c r="C654">
        <v>0.419047</v>
      </c>
      <c r="D654" s="1">
        <v>7.1366800000000001E-7</v>
      </c>
      <c r="E654" s="1">
        <v>7.5566799999999999E-7</v>
      </c>
      <c r="F654" s="1">
        <v>7.0546499999999899E-7</v>
      </c>
      <c r="Z654" s="10"/>
    </row>
    <row r="655" spans="1:26" x14ac:dyDescent="0.25">
      <c r="A655" t="s">
        <v>18</v>
      </c>
      <c r="B655">
        <v>35</v>
      </c>
      <c r="C655">
        <v>0.419047</v>
      </c>
      <c r="D655" s="1">
        <v>7.1224600000000004E-7</v>
      </c>
      <c r="E655" s="1">
        <v>7.5424600000000002E-7</v>
      </c>
      <c r="F655" s="1">
        <v>7.0502799999999995E-7</v>
      </c>
      <c r="Z655" s="10"/>
    </row>
    <row r="656" spans="1:26" x14ac:dyDescent="0.25">
      <c r="A656" t="s">
        <v>18</v>
      </c>
      <c r="B656">
        <v>36</v>
      </c>
      <c r="C656">
        <v>0.419047</v>
      </c>
      <c r="D656" s="1">
        <v>7.1104299999999997E-7</v>
      </c>
      <c r="E656" s="1">
        <v>7.5019900000000001E-7</v>
      </c>
      <c r="F656" s="1">
        <v>7.0437100000000003E-7</v>
      </c>
      <c r="Z656" s="10"/>
    </row>
    <row r="657" spans="1:29" x14ac:dyDescent="0.25">
      <c r="A657" t="s">
        <v>18</v>
      </c>
      <c r="B657">
        <v>37</v>
      </c>
      <c r="C657">
        <v>0.42388199999999998</v>
      </c>
      <c r="D657" s="1">
        <v>7.1126199999999998E-7</v>
      </c>
      <c r="E657" s="1">
        <v>7.4932399999999999E-7</v>
      </c>
      <c r="F657" s="1">
        <v>7.0360599999999998E-7</v>
      </c>
      <c r="Z657" s="10"/>
    </row>
    <row r="658" spans="1:29" x14ac:dyDescent="0.25">
      <c r="A658" t="s">
        <v>18</v>
      </c>
      <c r="B658">
        <v>38</v>
      </c>
      <c r="C658">
        <v>0.419047</v>
      </c>
      <c r="D658" s="1">
        <v>7.0918400000000001E-7</v>
      </c>
      <c r="E658" s="1">
        <v>7.4746500000000003E-7</v>
      </c>
      <c r="F658" s="1">
        <v>7.047E-7</v>
      </c>
      <c r="Z658" s="10"/>
    </row>
    <row r="659" spans="1:29" x14ac:dyDescent="0.25">
      <c r="A659" t="s">
        <v>18</v>
      </c>
      <c r="B659">
        <v>39</v>
      </c>
      <c r="C659">
        <v>0.42388199999999998</v>
      </c>
      <c r="D659" s="1">
        <v>7.0973099999999996E-7</v>
      </c>
      <c r="E659" s="1">
        <v>7.4626199999999996E-7</v>
      </c>
      <c r="F659" s="1">
        <v>7.0251199999999996E-7</v>
      </c>
      <c r="Z659" s="10"/>
    </row>
    <row r="660" spans="1:29" x14ac:dyDescent="0.25">
      <c r="A660" t="s">
        <v>18</v>
      </c>
      <c r="B660">
        <v>40</v>
      </c>
      <c r="C660">
        <v>0.419047</v>
      </c>
      <c r="D660" s="1">
        <v>7.0808999999999998E-7</v>
      </c>
      <c r="E660" s="1">
        <v>7.4451199999999898E-7</v>
      </c>
      <c r="F660" s="1">
        <v>7.0163699999999899E-7</v>
      </c>
      <c r="Z660" s="10"/>
    </row>
    <row r="661" spans="1:29" x14ac:dyDescent="0.25">
      <c r="A661" t="s">
        <v>18</v>
      </c>
      <c r="B661">
        <v>41</v>
      </c>
      <c r="C661">
        <v>0.42388199999999998</v>
      </c>
      <c r="D661" s="1">
        <v>3.8587299999999998E-7</v>
      </c>
      <c r="E661" s="1">
        <v>4.2087300000000001E-7</v>
      </c>
      <c r="F661" s="1">
        <v>3.7799799999999902E-7</v>
      </c>
      <c r="G661" s="12"/>
      <c r="H661" s="12"/>
      <c r="I661" s="13"/>
      <c r="J661" s="13"/>
      <c r="K661" s="13"/>
      <c r="L661" s="13"/>
      <c r="M661" s="13"/>
      <c r="N661" s="13"/>
      <c r="O661" s="12"/>
      <c r="P661" s="12"/>
      <c r="Q661" s="12"/>
      <c r="R661" s="12"/>
      <c r="S661" s="12"/>
      <c r="T661" s="12"/>
      <c r="U661" s="12"/>
      <c r="V661" s="12"/>
      <c r="W661" s="12"/>
      <c r="X661" s="12"/>
      <c r="Y661" s="12"/>
      <c r="Z661" s="14"/>
    </row>
    <row r="662" spans="1:29" x14ac:dyDescent="0.25">
      <c r="A662" t="s">
        <v>19</v>
      </c>
      <c r="B662">
        <v>1</v>
      </c>
      <c r="C662">
        <v>0.36102499999999998</v>
      </c>
      <c r="D662" s="1">
        <v>3.3109849999999999E-6</v>
      </c>
      <c r="E662" s="1">
        <v>4.0879810000000002E-6</v>
      </c>
      <c r="F662" s="1">
        <v>3.639983E-6</v>
      </c>
      <c r="G662" s="6" t="str">
        <f t="shared" ref="G662" si="379">A662</f>
        <v>B2</v>
      </c>
      <c r="H662" s="6">
        <v>300</v>
      </c>
      <c r="I662" s="7">
        <f t="shared" ref="I662" si="380">AVERAGE(D664:D671)</f>
        <v>3.2379224999999986E-6</v>
      </c>
      <c r="J662" s="7">
        <f>AVERAGE(E664:E671)</f>
        <v>3.2967662499999997E-6</v>
      </c>
      <c r="K662" s="7">
        <f>AVERAGE(F664:F671)</f>
        <v>3.1554541249999988E-6</v>
      </c>
      <c r="L662" s="7">
        <f t="shared" ref="L662" si="381">_xlfn.STDEV.P(D664:D671)</f>
        <v>2.124917277801645E-8</v>
      </c>
      <c r="M662" s="7">
        <f t="shared" ref="M662" si="382">_xlfn.STDEV.P(E664:E671)</f>
        <v>1.1523371292182663E-8</v>
      </c>
      <c r="N662" s="7">
        <f t="shared" ref="N662" si="383">_xlfn.STDEV.P(F664:F671)</f>
        <v>2.9947792858730913E-8</v>
      </c>
      <c r="O662" s="6">
        <f>SLOPE(D664:D671,$B$6:$B$13)</f>
        <v>-9.2083333333332007E-9</v>
      </c>
      <c r="P662" s="6">
        <f>SLOPE(E664:E671,$B$6:$B$13)</f>
        <v>-4.8541666666666572E-9</v>
      </c>
      <c r="Q662" s="6">
        <f>SLOPE(F664:F671,$B$6:$B$13)</f>
        <v>-1.3020750000000593E-8</v>
      </c>
      <c r="R662" s="6">
        <f>INTERCEPT(D664:D671,$B$6:$B$13)</f>
        <v>3.2793599999999979E-6</v>
      </c>
      <c r="S662" s="6">
        <f>INTERCEPT(E664:E671,$B$6:$B$13)</f>
        <v>3.3186099999999997E-6</v>
      </c>
      <c r="T662" s="6">
        <f>INTERCEPT(F664:F671,$B$6:$B$13)</f>
        <v>3.2140475000000013E-6</v>
      </c>
      <c r="U662" s="6">
        <f>SLOPE(I662:I666,$B$6:$B$10)</f>
        <v>-6.7815468749999961E-7</v>
      </c>
      <c r="V662" s="6">
        <f>SLOPE(J662:J666,$B$6:$B$10)</f>
        <v>-7.0273548749999978E-7</v>
      </c>
      <c r="W662" s="6">
        <f t="shared" ref="W662" si="384">SLOPE(K662:K666,$B$6:$B$10)</f>
        <v>-6.384668749999996E-7</v>
      </c>
      <c r="X662" s="6">
        <f>INTERCEPT(I662:I666,$B$6:$B$10)</f>
        <v>3.4874929874999978E-6</v>
      </c>
      <c r="Y662" s="6">
        <f>INTERCEPT(J662:J666,$B$6:$B$10)</f>
        <v>3.5351194624999984E-6</v>
      </c>
      <c r="Z662" s="8">
        <f t="shared" ref="Z662" si="385">INTERCEPT(K662:K666,$B$6:$B$10)</f>
        <v>3.3592831999999977E-6</v>
      </c>
      <c r="AA662">
        <f>RSQ(I662:I666,$D$6:$D$10)</f>
        <v>0.97615668605249239</v>
      </c>
      <c r="AB662">
        <f>RSQ(J662:J666,$D$6:$D$10)</f>
        <v>0.97980074894572089</v>
      </c>
      <c r="AC662">
        <f t="shared" ref="AC662" si="386">RSQ(K662:K666,$D$6:$D$10)</f>
        <v>0.98190310955425486</v>
      </c>
    </row>
    <row r="663" spans="1:29" x14ac:dyDescent="0.25">
      <c r="A663" t="s">
        <v>19</v>
      </c>
      <c r="B663">
        <v>2</v>
      </c>
      <c r="C663">
        <v>0.36585999999999902</v>
      </c>
      <c r="D663" s="1">
        <v>3.286485E-6</v>
      </c>
      <c r="E663" s="1">
        <v>3.254985E-6</v>
      </c>
      <c r="F663" s="1">
        <v>3.2024850000000001E-6</v>
      </c>
      <c r="G663" t="str">
        <f t="shared" ref="G663" si="387">A672</f>
        <v>B2</v>
      </c>
      <c r="H663">
        <v>150</v>
      </c>
      <c r="I663" s="1">
        <f t="shared" ref="I663" si="388">AVERAGE(D674:D681)</f>
        <v>1.8207566249999984E-6</v>
      </c>
      <c r="J663" s="1">
        <f>AVERAGE(E674:E681)</f>
        <v>1.7948353749999975E-6</v>
      </c>
      <c r="K663" s="1">
        <f>AVERAGE(F674:F681)</f>
        <v>1.7505387499999989E-6</v>
      </c>
      <c r="L663" s="1">
        <f t="shared" ref="L663" si="389">_xlfn.STDEV.P(D674:D681)</f>
        <v>7.9166649533969799E-9</v>
      </c>
      <c r="M663" s="1">
        <f t="shared" ref="M663" si="390">_xlfn.STDEV.P(E674:E681)</f>
        <v>7.6372156401667011E-9</v>
      </c>
      <c r="N663" s="1">
        <f t="shared" ref="N663" si="391">_xlfn.STDEV.P(F674:F681)</f>
        <v>9.1449244221872282E-9</v>
      </c>
      <c r="O663">
        <f>SLOPE(D674:D681,$B$6:$B$13)</f>
        <v>-3.4270833333324988E-9</v>
      </c>
      <c r="P663">
        <f>SLOPE(E674:E681,$B$6:$B$13)</f>
        <v>-3.2498928571438142E-9</v>
      </c>
      <c r="Q663">
        <f>SLOPE(F674:F681,$B$6:$B$13)</f>
        <v>-3.9478571428574939E-9</v>
      </c>
      <c r="R663">
        <f>INTERCEPT(D674:D681,$B$6:$B$13)</f>
        <v>1.8361784999999947E-6</v>
      </c>
      <c r="S663">
        <f>INTERCEPT(E674:E681,$B$6:$B$13)</f>
        <v>1.8094598928571446E-6</v>
      </c>
      <c r="T663">
        <f>INTERCEPT(F674:F681,$B$6:$B$13)</f>
        <v>1.7683041071428577E-6</v>
      </c>
      <c r="Z663" s="10"/>
    </row>
    <row r="664" spans="1:29" x14ac:dyDescent="0.25">
      <c r="A664" t="s">
        <v>19</v>
      </c>
      <c r="B664">
        <v>3</v>
      </c>
      <c r="C664">
        <v>0.375531</v>
      </c>
      <c r="D664" s="1">
        <v>3.2724849999999998E-6</v>
      </c>
      <c r="E664" s="1">
        <v>3.3074849999999999E-6</v>
      </c>
      <c r="F664" s="1">
        <v>3.2024850000000001E-6</v>
      </c>
      <c r="G664" t="str">
        <f t="shared" ref="G664" si="392">A682</f>
        <v>B2</v>
      </c>
      <c r="H664">
        <v>75</v>
      </c>
      <c r="I664" s="1">
        <f t="shared" ref="I664" si="393">AVERAGE(D684:D691)</f>
        <v>1.0895337499999974E-6</v>
      </c>
      <c r="J664" s="1">
        <f>AVERAGE(E684:E691)</f>
        <v>1.031510375E-6</v>
      </c>
      <c r="K664" s="1">
        <f>AVERAGE(F684:F691)</f>
        <v>1.0929517499999975E-6</v>
      </c>
      <c r="L664" s="1">
        <f t="shared" ref="L664" si="394">_xlfn.STDEV.P(D684:D691)</f>
        <v>3.6074308292055819E-9</v>
      </c>
      <c r="M664" s="1">
        <f t="shared" ref="M664" si="395">_xlfn.STDEV.P(E684:E691)</f>
        <v>4.3518402698599541E-9</v>
      </c>
      <c r="N664" s="1">
        <f t="shared" ref="N664" si="396">_xlfn.STDEV.P(F684:F691)</f>
        <v>3.9676307083101651E-9</v>
      </c>
      <c r="O664">
        <f>SLOPE(D684:D691,$B$6:$B$13)</f>
        <v>-1.4844285714288013E-9</v>
      </c>
      <c r="P664">
        <f>SLOPE(E684:E691,$B$6:$B$13)</f>
        <v>-1.8229880952380835E-9</v>
      </c>
      <c r="Q664">
        <f>SLOPE(F684:F691,$B$6:$B$13)</f>
        <v>-1.6953095238109666E-9</v>
      </c>
      <c r="R664">
        <f>INTERCEPT(D684:D691,$B$6:$B$13)</f>
        <v>1.0962136785714269E-6</v>
      </c>
      <c r="S664">
        <f>INTERCEPT(E684:E691,$B$6:$B$13)</f>
        <v>1.0397138214285714E-6</v>
      </c>
      <c r="T664">
        <f>INTERCEPT(F684:F691,$B$6:$B$13)</f>
        <v>1.1005806428571469E-6</v>
      </c>
      <c r="Z664" s="10"/>
    </row>
    <row r="665" spans="1:29" x14ac:dyDescent="0.25">
      <c r="A665" t="s">
        <v>19</v>
      </c>
      <c r="B665">
        <v>4</v>
      </c>
      <c r="C665">
        <v>0.375531</v>
      </c>
      <c r="D665" s="1">
        <v>3.2619850000000001E-6</v>
      </c>
      <c r="E665" s="1">
        <v>3.312735E-6</v>
      </c>
      <c r="F665" s="1">
        <v>3.1919849999999999E-6</v>
      </c>
      <c r="G665" t="str">
        <f t="shared" ref="G665" si="397">A692</f>
        <v>B2</v>
      </c>
      <c r="H665">
        <v>37.5</v>
      </c>
      <c r="I665" s="1">
        <f t="shared" ref="I665" si="398">AVERAGE(D694:D701)</f>
        <v>7.1880874999999988E-7</v>
      </c>
      <c r="J665" s="1">
        <f>AVERAGE(E694:E701)</f>
        <v>6.6189299999999956E-7</v>
      </c>
      <c r="K665" s="1">
        <f>AVERAGE(F694:F701)</f>
        <v>7.6415824999999988E-7</v>
      </c>
      <c r="L665" s="1">
        <f t="shared" ref="L665" si="399">_xlfn.STDEV.P(D694:D701)</f>
        <v>1.349566481319066E-9</v>
      </c>
      <c r="M665" s="1">
        <f t="shared" ref="M665" si="400">_xlfn.STDEV.P(E694:E701)</f>
        <v>3.4694544599981209E-9</v>
      </c>
      <c r="N665" s="1">
        <f t="shared" ref="N665" si="401">_xlfn.STDEV.P(F694:F701)</f>
        <v>2.5911975392662599E-9</v>
      </c>
      <c r="O665">
        <f>SLOPE(D694:D701,$B$6:$B$13)</f>
        <v>-4.5840476190467729E-10</v>
      </c>
      <c r="P665">
        <f>SLOPE(E694:E701,$B$6:$B$13)</f>
        <v>-1.4700476190476991E-9</v>
      </c>
      <c r="Q665">
        <f>SLOPE(F694:F701,$B$6:$B$13)</f>
        <v>-1.0846666666666135E-9</v>
      </c>
      <c r="R665">
        <f>INTERCEPT(D694:D701,$B$6:$B$13)</f>
        <v>7.2087157142857088E-7</v>
      </c>
      <c r="S665">
        <f>INTERCEPT(E694:E701,$B$6:$B$13)</f>
        <v>6.6850821428571425E-7</v>
      </c>
      <c r="T665">
        <f>INTERCEPT(F694:F701,$B$6:$B$13)</f>
        <v>7.6903924999999962E-7</v>
      </c>
      <c r="Z665" s="10"/>
    </row>
    <row r="666" spans="1:29" x14ac:dyDescent="0.25">
      <c r="A666" t="s">
        <v>19</v>
      </c>
      <c r="B666">
        <v>5</v>
      </c>
      <c r="C666">
        <v>0.38036599999999998</v>
      </c>
      <c r="D666" s="1">
        <v>3.2514849999999999E-6</v>
      </c>
      <c r="E666" s="1">
        <v>3.3074849999999999E-6</v>
      </c>
      <c r="F666" s="1">
        <v>3.1727359999999999E-6</v>
      </c>
      <c r="G666" t="str">
        <f t="shared" ref="G666" si="402">A702</f>
        <v>B2</v>
      </c>
      <c r="H666">
        <v>0</v>
      </c>
      <c r="I666" s="1">
        <f t="shared" ref="I666" si="403">D702</f>
        <v>3.98123E-7</v>
      </c>
      <c r="J666" s="1">
        <f>E702</f>
        <v>3.4956000000000001E-7</v>
      </c>
      <c r="K666" s="1">
        <f>F702</f>
        <v>4.5630999999999999E-7</v>
      </c>
      <c r="L666" s="1"/>
      <c r="M666" s="1"/>
      <c r="N666" s="1"/>
      <c r="Z666" s="10"/>
    </row>
    <row r="667" spans="1:29" x14ac:dyDescent="0.25">
      <c r="A667" t="s">
        <v>19</v>
      </c>
      <c r="B667">
        <v>6</v>
      </c>
      <c r="C667">
        <v>0.38036599999999998</v>
      </c>
      <c r="D667" s="1">
        <v>3.23923499999999E-6</v>
      </c>
      <c r="E667" s="1">
        <v>3.3004849999999998E-6</v>
      </c>
      <c r="F667" s="1">
        <v>3.1587349999999998E-6</v>
      </c>
      <c r="Z667" s="10"/>
    </row>
    <row r="668" spans="1:29" x14ac:dyDescent="0.25">
      <c r="A668" t="s">
        <v>19</v>
      </c>
      <c r="B668">
        <v>7</v>
      </c>
      <c r="C668">
        <v>0.38036599999999998</v>
      </c>
      <c r="D668" s="1">
        <v>3.2322350000000001E-6</v>
      </c>
      <c r="E668" s="1">
        <v>3.2934850000000001E-6</v>
      </c>
      <c r="F668" s="1">
        <v>3.1464850000000001E-6</v>
      </c>
      <c r="Z668" s="10"/>
    </row>
    <row r="669" spans="1:29" x14ac:dyDescent="0.25">
      <c r="A669" t="s">
        <v>19</v>
      </c>
      <c r="B669">
        <v>8</v>
      </c>
      <c r="C669">
        <v>0.38036599999999998</v>
      </c>
      <c r="D669" s="1">
        <v>3.2199849999999999E-6</v>
      </c>
      <c r="E669" s="1">
        <v>3.2899850000000001E-6</v>
      </c>
      <c r="F669" s="1">
        <v>3.1342360000000001E-6</v>
      </c>
      <c r="Z669" s="10"/>
    </row>
    <row r="670" spans="1:29" x14ac:dyDescent="0.25">
      <c r="A670" t="s">
        <v>19</v>
      </c>
      <c r="B670">
        <v>9</v>
      </c>
      <c r="C670">
        <v>0.38520099999999902</v>
      </c>
      <c r="D670" s="1">
        <v>3.2182349999999999E-6</v>
      </c>
      <c r="E670" s="1">
        <v>3.284735E-6</v>
      </c>
      <c r="F670" s="1">
        <v>3.12373499999999E-6</v>
      </c>
      <c r="Z670" s="10"/>
    </row>
    <row r="671" spans="1:29" x14ac:dyDescent="0.25">
      <c r="A671" t="s">
        <v>19</v>
      </c>
      <c r="B671">
        <v>10</v>
      </c>
      <c r="C671">
        <v>0.38520099999999902</v>
      </c>
      <c r="D671" s="1">
        <v>3.2077350000000001E-6</v>
      </c>
      <c r="E671" s="1">
        <v>3.2777349999999999E-6</v>
      </c>
      <c r="F671" s="1">
        <v>3.1132359999999998E-6</v>
      </c>
      <c r="Z671" s="10"/>
    </row>
    <row r="672" spans="1:29" x14ac:dyDescent="0.25">
      <c r="A672" t="s">
        <v>19</v>
      </c>
      <c r="B672">
        <v>11</v>
      </c>
      <c r="C672">
        <v>0.39003599999999999</v>
      </c>
      <c r="D672" s="1">
        <v>1.854991E-6</v>
      </c>
      <c r="E672" s="1">
        <v>1.8199909999999999E-6</v>
      </c>
      <c r="F672" s="1">
        <v>1.794617E-6</v>
      </c>
      <c r="I672" s="1"/>
      <c r="J672" s="1"/>
      <c r="K672" s="1"/>
      <c r="L672" s="1"/>
      <c r="M672" s="1"/>
      <c r="N672" s="1"/>
      <c r="Z672" s="10"/>
    </row>
    <row r="673" spans="1:26" x14ac:dyDescent="0.25">
      <c r="A673" t="s">
        <v>19</v>
      </c>
      <c r="B673">
        <v>12</v>
      </c>
      <c r="C673">
        <v>0.39003599999999999</v>
      </c>
      <c r="D673" s="1">
        <v>1.8366159999999999E-6</v>
      </c>
      <c r="E673" s="1">
        <v>1.810366E-6</v>
      </c>
      <c r="F673" s="1">
        <v>1.7727410000000001E-6</v>
      </c>
      <c r="Z673" s="10"/>
    </row>
    <row r="674" spans="1:26" x14ac:dyDescent="0.25">
      <c r="A674" t="s">
        <v>19</v>
      </c>
      <c r="B674">
        <v>13</v>
      </c>
      <c r="C674">
        <v>0.39003599999999999</v>
      </c>
      <c r="D674" s="1">
        <v>1.8331159999999899E-6</v>
      </c>
      <c r="E674" s="1">
        <v>1.809491E-6</v>
      </c>
      <c r="F674" s="1">
        <v>1.763992E-6</v>
      </c>
      <c r="Z674" s="10"/>
    </row>
    <row r="675" spans="1:26" x14ac:dyDescent="0.25">
      <c r="A675" t="s">
        <v>19</v>
      </c>
      <c r="B675">
        <v>14</v>
      </c>
      <c r="C675">
        <v>0.39003599999999999</v>
      </c>
      <c r="D675" s="1">
        <v>1.828741E-6</v>
      </c>
      <c r="E675" s="1">
        <v>1.8016160000000001E-6</v>
      </c>
      <c r="F675" s="1">
        <v>1.7622409999999999E-6</v>
      </c>
      <c r="Z675" s="10"/>
    </row>
    <row r="676" spans="1:26" x14ac:dyDescent="0.25">
      <c r="A676" t="s">
        <v>19</v>
      </c>
      <c r="B676">
        <v>15</v>
      </c>
      <c r="C676">
        <v>0.39487099999999897</v>
      </c>
      <c r="D676" s="1">
        <v>1.826116E-6</v>
      </c>
      <c r="E676" s="1">
        <v>1.798117E-6</v>
      </c>
      <c r="F676" s="1">
        <v>1.754367E-6</v>
      </c>
      <c r="Z676" s="10"/>
    </row>
    <row r="677" spans="1:26" x14ac:dyDescent="0.25">
      <c r="A677" t="s">
        <v>19</v>
      </c>
      <c r="B677">
        <v>16</v>
      </c>
      <c r="C677">
        <v>0.39487099999999897</v>
      </c>
      <c r="D677" s="1">
        <v>1.8226159999999999E-6</v>
      </c>
      <c r="E677" s="1">
        <v>1.796367E-6</v>
      </c>
      <c r="F677" s="1">
        <v>1.754367E-6</v>
      </c>
      <c r="Z677" s="10"/>
    </row>
    <row r="678" spans="1:26" x14ac:dyDescent="0.25">
      <c r="A678" t="s">
        <v>19</v>
      </c>
      <c r="B678">
        <v>17</v>
      </c>
      <c r="C678">
        <v>0.39487099999999897</v>
      </c>
      <c r="D678" s="1">
        <v>1.8199909999999999E-6</v>
      </c>
      <c r="E678" s="1">
        <v>1.7911169999999999E-6</v>
      </c>
      <c r="F678" s="1">
        <v>1.7473669999999999E-6</v>
      </c>
      <c r="Z678" s="10"/>
    </row>
    <row r="679" spans="1:26" x14ac:dyDescent="0.25">
      <c r="A679" t="s">
        <v>19</v>
      </c>
      <c r="B679">
        <v>18</v>
      </c>
      <c r="C679">
        <v>0.39487099999999897</v>
      </c>
      <c r="D679" s="1">
        <v>1.814741E-6</v>
      </c>
      <c r="E679" s="1">
        <v>1.7893659999999899E-6</v>
      </c>
      <c r="F679" s="1">
        <v>1.7438669999999899E-6</v>
      </c>
      <c r="Z679" s="10"/>
    </row>
    <row r="680" spans="1:26" x14ac:dyDescent="0.25">
      <c r="A680" t="s">
        <v>19</v>
      </c>
      <c r="B680">
        <v>19</v>
      </c>
      <c r="C680">
        <v>0.39487099999999897</v>
      </c>
      <c r="D680" s="1">
        <v>1.810366E-6</v>
      </c>
      <c r="E680" s="1">
        <v>1.7876169999999899E-6</v>
      </c>
      <c r="F680" s="1">
        <v>1.740367E-6</v>
      </c>
      <c r="Z680" s="10"/>
    </row>
    <row r="681" spans="1:26" x14ac:dyDescent="0.25">
      <c r="A681" t="s">
        <v>19</v>
      </c>
      <c r="B681">
        <v>20</v>
      </c>
      <c r="C681">
        <v>0.39970600000000001</v>
      </c>
      <c r="D681" s="1">
        <v>1.810366E-6</v>
      </c>
      <c r="E681" s="1">
        <v>1.7849920000000001E-6</v>
      </c>
      <c r="F681" s="1">
        <v>1.737742E-6</v>
      </c>
      <c r="Z681" s="10"/>
    </row>
    <row r="682" spans="1:26" x14ac:dyDescent="0.25">
      <c r="A682" t="s">
        <v>19</v>
      </c>
      <c r="B682">
        <v>21</v>
      </c>
      <c r="C682">
        <v>0.40454199999999901</v>
      </c>
      <c r="D682" s="1">
        <v>1.1147450000000001E-6</v>
      </c>
      <c r="E682" s="1">
        <v>1.053057E-6</v>
      </c>
      <c r="F682" s="1">
        <v>1.122182E-6</v>
      </c>
      <c r="I682" s="1"/>
      <c r="J682" s="1"/>
      <c r="K682" s="1"/>
      <c r="L682" s="1"/>
      <c r="M682" s="1"/>
      <c r="N682" s="1"/>
      <c r="Z682" s="10"/>
    </row>
    <row r="683" spans="1:26" x14ac:dyDescent="0.25">
      <c r="A683" t="s">
        <v>19</v>
      </c>
      <c r="B683">
        <v>22</v>
      </c>
      <c r="C683">
        <v>0.39970600000000001</v>
      </c>
      <c r="D683" s="1">
        <v>1.1007450000000001E-6</v>
      </c>
      <c r="E683" s="1">
        <v>1.0412450000000001E-6</v>
      </c>
      <c r="F683" s="1">
        <v>1.1055569999999999E-6</v>
      </c>
      <c r="Z683" s="10"/>
    </row>
    <row r="684" spans="1:26" x14ac:dyDescent="0.25">
      <c r="A684" t="s">
        <v>19</v>
      </c>
      <c r="B684">
        <v>23</v>
      </c>
      <c r="C684">
        <v>0.40454199999999901</v>
      </c>
      <c r="D684" s="1">
        <v>1.095495E-6</v>
      </c>
      <c r="E684" s="1">
        <v>1.039495E-6</v>
      </c>
      <c r="F684" s="1">
        <v>1.098557E-6</v>
      </c>
      <c r="Z684" s="10"/>
    </row>
    <row r="685" spans="1:26" x14ac:dyDescent="0.25">
      <c r="A685" t="s">
        <v>19</v>
      </c>
      <c r="B685">
        <v>24</v>
      </c>
      <c r="C685">
        <v>0.39970600000000001</v>
      </c>
      <c r="D685" s="1">
        <v>1.093307E-6</v>
      </c>
      <c r="E685" s="1">
        <v>1.03512E-6</v>
      </c>
      <c r="F685" s="1">
        <v>1.097245E-6</v>
      </c>
      <c r="Z685" s="10"/>
    </row>
    <row r="686" spans="1:26" x14ac:dyDescent="0.25">
      <c r="A686" t="s">
        <v>19</v>
      </c>
      <c r="B686">
        <v>25</v>
      </c>
      <c r="C686">
        <v>0.40454199999999901</v>
      </c>
      <c r="D686" s="1">
        <v>1.0911199999999999E-6</v>
      </c>
      <c r="E686" s="1">
        <v>1.0333699999999999E-6</v>
      </c>
      <c r="F686" s="1">
        <v>1.096807E-6</v>
      </c>
      <c r="Z686" s="10"/>
    </row>
    <row r="687" spans="1:26" x14ac:dyDescent="0.25">
      <c r="A687" t="s">
        <v>19</v>
      </c>
      <c r="B687">
        <v>26</v>
      </c>
      <c r="C687">
        <v>0.39970600000000001</v>
      </c>
      <c r="D687" s="1">
        <v>1.0889319999999899E-6</v>
      </c>
      <c r="E687" s="1">
        <v>1.0338069999999999E-6</v>
      </c>
      <c r="F687" s="1">
        <v>1.09287E-6</v>
      </c>
      <c r="Z687" s="10"/>
    </row>
    <row r="688" spans="1:26" x14ac:dyDescent="0.25">
      <c r="A688" t="s">
        <v>19</v>
      </c>
      <c r="B688">
        <v>27</v>
      </c>
      <c r="C688">
        <v>0.40454199999999901</v>
      </c>
      <c r="D688" s="1">
        <v>1.0893699999999999E-6</v>
      </c>
      <c r="E688" s="1">
        <v>1.0285570000000001E-6</v>
      </c>
      <c r="F688" s="1">
        <v>1.0924319999999999E-6</v>
      </c>
      <c r="Z688" s="10"/>
    </row>
    <row r="689" spans="1:29" x14ac:dyDescent="0.25">
      <c r="A689" t="s">
        <v>19</v>
      </c>
      <c r="B689">
        <v>28</v>
      </c>
      <c r="C689">
        <v>0.40454199999999901</v>
      </c>
      <c r="D689" s="1">
        <v>1.0889319999999899E-6</v>
      </c>
      <c r="E689" s="1">
        <v>1.0281200000000001E-6</v>
      </c>
      <c r="F689" s="1">
        <v>1.090026E-6</v>
      </c>
      <c r="Z689" s="10"/>
    </row>
    <row r="690" spans="1:29" x14ac:dyDescent="0.25">
      <c r="A690" t="s">
        <v>19</v>
      </c>
      <c r="B690">
        <v>29</v>
      </c>
      <c r="C690">
        <v>0.40454199999999901</v>
      </c>
      <c r="D690" s="1">
        <v>1.083682E-6</v>
      </c>
      <c r="E690" s="1">
        <v>1.0276820000000001E-6</v>
      </c>
      <c r="F690" s="1">
        <v>1.0876199999999899E-6</v>
      </c>
      <c r="Z690" s="10"/>
    </row>
    <row r="691" spans="1:29" x14ac:dyDescent="0.25">
      <c r="A691" t="s">
        <v>19</v>
      </c>
      <c r="B691">
        <v>30</v>
      </c>
      <c r="C691">
        <v>0.40454199999999901</v>
      </c>
      <c r="D691" s="1">
        <v>1.0854320000000001E-6</v>
      </c>
      <c r="E691" s="1">
        <v>1.025932E-6</v>
      </c>
      <c r="F691" s="1">
        <v>1.0880569999999899E-6</v>
      </c>
      <c r="Z691" s="10"/>
    </row>
    <row r="692" spans="1:29" x14ac:dyDescent="0.25">
      <c r="A692" t="s">
        <v>19</v>
      </c>
      <c r="B692">
        <v>31</v>
      </c>
      <c r="C692">
        <v>0.40937699999999999</v>
      </c>
      <c r="D692" s="1">
        <v>7.4024600000000002E-7</v>
      </c>
      <c r="E692" s="1">
        <v>6.8216799999999997E-7</v>
      </c>
      <c r="F692" s="1">
        <v>7.8826199999999899E-7</v>
      </c>
      <c r="I692" s="1"/>
      <c r="J692" s="1"/>
      <c r="K692" s="1"/>
      <c r="L692" s="1"/>
      <c r="M692" s="1"/>
      <c r="N692" s="1"/>
      <c r="Z692" s="10"/>
    </row>
    <row r="693" spans="1:29" x14ac:dyDescent="0.25">
      <c r="A693" t="s">
        <v>19</v>
      </c>
      <c r="B693">
        <v>32</v>
      </c>
      <c r="C693">
        <v>0.40937699999999999</v>
      </c>
      <c r="D693" s="1">
        <v>7.2493400000000002E-7</v>
      </c>
      <c r="E693" s="1">
        <v>6.7112099999999996E-7</v>
      </c>
      <c r="F693" s="1">
        <v>7.7108999999999995E-7</v>
      </c>
      <c r="Z693" s="10"/>
    </row>
    <row r="694" spans="1:29" x14ac:dyDescent="0.25">
      <c r="A694" t="s">
        <v>19</v>
      </c>
      <c r="B694">
        <v>33</v>
      </c>
      <c r="C694">
        <v>0.40937699999999999</v>
      </c>
      <c r="D694" s="1">
        <v>7.1902799999999899E-7</v>
      </c>
      <c r="E694" s="1">
        <v>6.6751199999999998E-7</v>
      </c>
      <c r="F694" s="1">
        <v>7.6868400000000003E-7</v>
      </c>
      <c r="Z694" s="10"/>
    </row>
    <row r="695" spans="1:29" x14ac:dyDescent="0.25">
      <c r="A695" t="s">
        <v>19</v>
      </c>
      <c r="B695">
        <v>34</v>
      </c>
      <c r="C695">
        <v>0.40937699999999999</v>
      </c>
      <c r="D695" s="1">
        <v>7.2099599999999995E-7</v>
      </c>
      <c r="E695" s="1">
        <v>6.6554299999999899E-7</v>
      </c>
      <c r="F695" s="1">
        <v>7.6638699999999899E-7</v>
      </c>
      <c r="Z695" s="10"/>
    </row>
    <row r="696" spans="1:29" x14ac:dyDescent="0.25">
      <c r="A696" t="s">
        <v>19</v>
      </c>
      <c r="B696">
        <v>35</v>
      </c>
      <c r="C696">
        <v>0.40937699999999999</v>
      </c>
      <c r="D696" s="1">
        <v>7.20668E-7</v>
      </c>
      <c r="E696" s="1">
        <v>6.6510599999999995E-7</v>
      </c>
      <c r="F696" s="1">
        <v>7.6627699999999997E-7</v>
      </c>
      <c r="Z696" s="10"/>
    </row>
    <row r="697" spans="1:29" x14ac:dyDescent="0.25">
      <c r="A697" t="s">
        <v>19</v>
      </c>
      <c r="B697">
        <v>36</v>
      </c>
      <c r="C697">
        <v>0.40937699999999999</v>
      </c>
      <c r="D697" s="1">
        <v>7.1815300000000004E-7</v>
      </c>
      <c r="E697" s="1">
        <v>6.6182500000000001E-7</v>
      </c>
      <c r="F697" s="1">
        <v>7.6474599999999996E-7</v>
      </c>
      <c r="Z697" s="10"/>
    </row>
    <row r="698" spans="1:29" x14ac:dyDescent="0.25">
      <c r="A698" t="s">
        <v>19</v>
      </c>
      <c r="B698">
        <v>37</v>
      </c>
      <c r="C698">
        <v>0.40937699999999999</v>
      </c>
      <c r="D698" s="1">
        <v>7.1859000000000003E-7</v>
      </c>
      <c r="E698" s="1">
        <v>6.6007499999999999E-7</v>
      </c>
      <c r="F698" s="1">
        <v>7.6201199999999998E-7</v>
      </c>
      <c r="Z698" s="10"/>
    </row>
    <row r="699" spans="1:29" x14ac:dyDescent="0.25">
      <c r="A699" t="s">
        <v>19</v>
      </c>
      <c r="B699">
        <v>38</v>
      </c>
      <c r="C699">
        <v>0.41421199999999903</v>
      </c>
      <c r="D699" s="1">
        <v>7.1859000000000003E-7</v>
      </c>
      <c r="E699" s="1">
        <v>6.5865300000000002E-7</v>
      </c>
      <c r="F699" s="1">
        <v>7.6222999999999996E-7</v>
      </c>
      <c r="Z699" s="10"/>
    </row>
    <row r="700" spans="1:29" x14ac:dyDescent="0.25">
      <c r="A700" t="s">
        <v>19</v>
      </c>
      <c r="B700">
        <v>39</v>
      </c>
      <c r="C700">
        <v>0.40937699999999999</v>
      </c>
      <c r="D700" s="1">
        <v>7.1782399999999996E-7</v>
      </c>
      <c r="E700" s="1">
        <v>6.5854299999999899E-7</v>
      </c>
      <c r="F700" s="1">
        <v>7.6201199999999998E-7</v>
      </c>
      <c r="Z700" s="10"/>
    </row>
    <row r="701" spans="1:29" x14ac:dyDescent="0.25">
      <c r="A701" t="s">
        <v>19</v>
      </c>
      <c r="B701">
        <v>40</v>
      </c>
      <c r="C701">
        <v>0.419047</v>
      </c>
      <c r="D701" s="1">
        <v>7.16621E-7</v>
      </c>
      <c r="E701" s="1">
        <v>6.5788699999999899E-7</v>
      </c>
      <c r="F701" s="1">
        <v>7.6091799999999996E-7</v>
      </c>
      <c r="Z701" s="10"/>
    </row>
    <row r="702" spans="1:29" x14ac:dyDescent="0.25">
      <c r="A702" t="s">
        <v>19</v>
      </c>
      <c r="B702">
        <v>41</v>
      </c>
      <c r="C702">
        <v>0.38520099999999902</v>
      </c>
      <c r="D702" s="1">
        <v>3.98123E-7</v>
      </c>
      <c r="E702" s="1">
        <v>3.4956000000000001E-7</v>
      </c>
      <c r="F702" s="1">
        <v>4.5630999999999999E-7</v>
      </c>
      <c r="G702" s="12"/>
      <c r="H702" s="12"/>
      <c r="I702" s="13"/>
      <c r="J702" s="13"/>
      <c r="K702" s="13"/>
      <c r="L702" s="13"/>
      <c r="M702" s="13"/>
      <c r="N702" s="13"/>
      <c r="O702" s="12"/>
      <c r="P702" s="12"/>
      <c r="Q702" s="12"/>
      <c r="R702" s="12"/>
      <c r="S702" s="12"/>
      <c r="T702" s="12"/>
      <c r="U702" s="12"/>
      <c r="V702" s="12"/>
      <c r="W702" s="12"/>
      <c r="X702" s="12"/>
      <c r="Y702" s="12"/>
      <c r="Z702" s="14"/>
    </row>
    <row r="703" spans="1:29" x14ac:dyDescent="0.25">
      <c r="A703" t="s">
        <v>20</v>
      </c>
      <c r="B703">
        <v>1</v>
      </c>
      <c r="C703">
        <v>0.36585999999999902</v>
      </c>
      <c r="D703" s="1">
        <v>3.3074849999999999E-6</v>
      </c>
      <c r="E703" s="1">
        <v>3.5839839999999999E-6</v>
      </c>
      <c r="F703" s="1">
        <v>3.2059850000000001E-6</v>
      </c>
      <c r="G703" s="6" t="str">
        <f t="shared" ref="G703" si="404">A703</f>
        <v>B3</v>
      </c>
      <c r="H703" s="6">
        <v>300</v>
      </c>
      <c r="I703" s="7">
        <f t="shared" ref="I703" si="405">AVERAGE(D705:D712)</f>
        <v>3.2228288749999984E-6</v>
      </c>
      <c r="J703" s="7">
        <f>AVERAGE(E705:E712)</f>
        <v>3.3567029999999986E-6</v>
      </c>
      <c r="K703" s="7">
        <f>AVERAGE(F705:F712)</f>
        <v>3.1001107499999987E-6</v>
      </c>
      <c r="L703" s="7">
        <f t="shared" ref="L703" si="406">_xlfn.STDEV.P(D705:D712)</f>
        <v>1.981697978021396E-8</v>
      </c>
      <c r="M703" s="7">
        <f t="shared" ref="M703" si="407">_xlfn.STDEV.P(E705:E712)</f>
        <v>9.52266909800006E-9</v>
      </c>
      <c r="N703" s="7">
        <f t="shared" ref="N703" si="408">_xlfn.STDEV.P(F705:F712)</f>
        <v>3.5703651776640808E-8</v>
      </c>
      <c r="O703" s="6">
        <f>SLOPE(D705:D712,$B$6:$B$13)</f>
        <v>-8.5624404761908392E-9</v>
      </c>
      <c r="P703" s="6">
        <f>SLOPE(E705:E712,$B$6:$B$13)</f>
        <v>-3.8958809523810815E-9</v>
      </c>
      <c r="Q703" s="6">
        <f>SLOPE(F705:F712,$B$6:$B$13)</f>
        <v>-1.5499904761905606E-8</v>
      </c>
      <c r="R703" s="6">
        <f>INTERCEPT(D705:D712,$B$6:$B$13)</f>
        <v>3.2613598571428574E-6</v>
      </c>
      <c r="S703" s="6">
        <f>INTERCEPT(E705:E712,$B$6:$B$13)</f>
        <v>3.3742344642857134E-6</v>
      </c>
      <c r="T703" s="6">
        <f>INTERCEPT(F705:F712,$B$6:$B$13)</f>
        <v>3.169860321428574E-6</v>
      </c>
      <c r="U703" s="6">
        <f>SLOPE(I703:I707,$B$6:$B$10)</f>
        <v>-6.7490366249999935E-7</v>
      </c>
      <c r="V703" s="6">
        <f>SLOPE(J703:J707,$B$6:$B$10)</f>
        <v>-7.156892874999995E-7</v>
      </c>
      <c r="W703" s="6">
        <f t="shared" ref="W703" si="409">SLOPE(K703:K707,$B$6:$B$10)</f>
        <v>-6.4876868749999969E-7</v>
      </c>
      <c r="X703" s="6">
        <f>INTERCEPT(I703:I707,$B$6:$B$10)</f>
        <v>3.4660532124999966E-6</v>
      </c>
      <c r="Y703" s="6">
        <f>INTERCEPT(J703:J707,$B$6:$B$10)</f>
        <v>3.6221412124999972E-6</v>
      </c>
      <c r="Z703" s="8">
        <f t="shared" ref="Z703" si="410">INTERCEPT(K703:K707,$B$6:$B$10)</f>
        <v>3.3124205374999986E-6</v>
      </c>
      <c r="AA703">
        <f>RSQ(I703:I707,$D$6:$D$10)</f>
        <v>0.97706609965060998</v>
      </c>
      <c r="AB703">
        <f>RSQ(J703:J707,$D$6:$D$10)</f>
        <v>0.97583752653997391</v>
      </c>
      <c r="AC703">
        <f t="shared" ref="AC703" si="411">RSQ(K703:K707,$D$6:$D$10)</f>
        <v>0.98126446002783252</v>
      </c>
    </row>
    <row r="704" spans="1:29" x14ac:dyDescent="0.25">
      <c r="A704" t="s">
        <v>20</v>
      </c>
      <c r="B704">
        <v>2</v>
      </c>
      <c r="C704">
        <v>0.375531</v>
      </c>
      <c r="D704" s="1">
        <v>3.2794849999999999E-6</v>
      </c>
      <c r="E704" s="1">
        <v>3.32848499999999E-6</v>
      </c>
      <c r="F704" s="1">
        <v>3.170985E-6</v>
      </c>
      <c r="G704" t="str">
        <f t="shared" ref="G704" si="412">A713</f>
        <v>B3</v>
      </c>
      <c r="H704">
        <v>150</v>
      </c>
      <c r="I704" s="1">
        <f t="shared" ref="I704" si="413">AVERAGE(D715:D722)</f>
        <v>1.8018349999999961E-6</v>
      </c>
      <c r="J704" s="1">
        <f>AVERAGE(E715:E722)</f>
        <v>1.8668034999999973E-6</v>
      </c>
      <c r="K704" s="1">
        <f>AVERAGE(F715:F722)</f>
        <v>1.692242E-6</v>
      </c>
      <c r="L704" s="1">
        <f t="shared" ref="L704" si="414">_xlfn.STDEV.P(D715:D722)</f>
        <v>6.455778070844042E-9</v>
      </c>
      <c r="M704" s="1">
        <f t="shared" ref="M704" si="415">_xlfn.STDEV.P(E715:E722)</f>
        <v>7.6406090235000819E-9</v>
      </c>
      <c r="N704" s="1">
        <f t="shared" ref="N704" si="416">_xlfn.STDEV.P(F715:F722)</f>
        <v>9.6943524151951495E-9</v>
      </c>
      <c r="O704">
        <f>SLOPE(D715:D722,$B$6:$B$13)</f>
        <v>-2.6874523809520259E-9</v>
      </c>
      <c r="P704">
        <f>SLOPE(E715:E722,$B$6:$B$13)</f>
        <v>-3.2499999999995129E-9</v>
      </c>
      <c r="Q704">
        <f>SLOPE(F715:F722,$B$6:$B$13)</f>
        <v>-4.2083333333333346E-9</v>
      </c>
      <c r="R704">
        <f>INTERCEPT(D715:D722,$B$6:$B$13)</f>
        <v>1.8139285357142802E-6</v>
      </c>
      <c r="S704">
        <f>INTERCEPT(E715:E722,$B$6:$B$13)</f>
        <v>1.8814284999999951E-6</v>
      </c>
      <c r="T704">
        <f>INTERCEPT(F715:F722,$B$6:$B$13)</f>
        <v>1.7111795E-6</v>
      </c>
      <c r="Z704" s="10"/>
    </row>
    <row r="705" spans="1:26" x14ac:dyDescent="0.25">
      <c r="A705" t="s">
        <v>20</v>
      </c>
      <c r="B705">
        <v>3</v>
      </c>
      <c r="C705">
        <v>0.38036599999999998</v>
      </c>
      <c r="D705" s="1">
        <v>3.258485E-6</v>
      </c>
      <c r="E705" s="1">
        <v>3.3634840000000001E-6</v>
      </c>
      <c r="F705" s="1">
        <v>3.1604860000000001E-6</v>
      </c>
      <c r="G705" t="str">
        <f t="shared" ref="G705" si="417">A723</f>
        <v>B3</v>
      </c>
      <c r="H705">
        <v>75</v>
      </c>
      <c r="I705" s="1">
        <f t="shared" ref="I705" si="418">AVERAGE(D725:D732)</f>
        <v>1.0760261249999987E-6</v>
      </c>
      <c r="J705" s="1">
        <f>AVERAGE(E725:E732)</f>
        <v>1.091666624999999E-6</v>
      </c>
      <c r="K705" s="1">
        <f>AVERAGE(F725:F732)</f>
        <v>1.0040030000000001E-6</v>
      </c>
      <c r="L705" s="1">
        <f t="shared" ref="L705" si="419">_xlfn.STDEV.P(D725:D732)</f>
        <v>3.1395573508670315E-9</v>
      </c>
      <c r="M705" s="1">
        <f t="shared" ref="M705" si="420">_xlfn.STDEV.P(E725:E732)</f>
        <v>4.8998897930859145E-9</v>
      </c>
      <c r="N705" s="1">
        <f t="shared" ref="N705" si="421">_xlfn.STDEV.P(F725:F732)</f>
        <v>3.9402017714832717E-9</v>
      </c>
      <c r="O705">
        <f>SLOPE(D725:D732,$B$6:$B$13)</f>
        <v>-1.3332976190482124E-9</v>
      </c>
      <c r="P705">
        <f>SLOPE(E725:E732,$B$6:$B$13)</f>
        <v>-2.0937261904767953E-9</v>
      </c>
      <c r="Q705">
        <f>SLOPE(F725:F732,$B$6:$B$13)</f>
        <v>-1.6510714285714232E-9</v>
      </c>
      <c r="R705">
        <f>INTERCEPT(D725:D732,$B$6:$B$13)</f>
        <v>1.0820259642857156E-6</v>
      </c>
      <c r="S705">
        <f>INTERCEPT(E725:E732,$B$6:$B$13)</f>
        <v>1.1010883928571446E-6</v>
      </c>
      <c r="T705">
        <f>INTERCEPT(F725:F732,$B$6:$B$13)</f>
        <v>1.0114328214285715E-6</v>
      </c>
      <c r="Z705" s="10"/>
    </row>
    <row r="706" spans="1:26" x14ac:dyDescent="0.25">
      <c r="A706" t="s">
        <v>20</v>
      </c>
      <c r="B706">
        <v>4</v>
      </c>
      <c r="C706">
        <v>0.38036599999999998</v>
      </c>
      <c r="D706" s="1">
        <v>3.2427349999999998E-6</v>
      </c>
      <c r="E706" s="1">
        <v>3.3687349999999999E-6</v>
      </c>
      <c r="F706" s="1">
        <v>3.139485E-6</v>
      </c>
      <c r="G706" t="str">
        <f t="shared" ref="G706" si="422">A733</f>
        <v>B3</v>
      </c>
      <c r="H706">
        <v>37.5</v>
      </c>
      <c r="I706" s="1">
        <f t="shared" ref="I706" si="423">AVERAGE(D735:D742)</f>
        <v>7.13586125E-7</v>
      </c>
      <c r="J706" s="1">
        <f>AVERAGE(E735:E742)</f>
        <v>6.9707062499999981E-7</v>
      </c>
      <c r="K706" s="1">
        <f>AVERAGE(F735:F742)</f>
        <v>6.6365662499999978E-7</v>
      </c>
      <c r="L706" s="1">
        <f t="shared" ref="L706" si="424">_xlfn.STDEV.P(D735:D742)</f>
        <v>1.9117001227637598E-9</v>
      </c>
      <c r="M706" s="1">
        <f t="shared" ref="M706" si="425">_xlfn.STDEV.P(E735:E742)</f>
        <v>3.2024078807008474E-9</v>
      </c>
      <c r="N706" s="1">
        <f t="shared" ref="N706" si="426">_xlfn.STDEV.P(F735:F742)</f>
        <v>2.4772209700337587E-9</v>
      </c>
      <c r="O706">
        <f>SLOPE(D735:D742,$B$6:$B$13)</f>
        <v>-7.917261904761873E-10</v>
      </c>
      <c r="P706">
        <f>SLOPE(E735:E742,$B$6:$B$13)</f>
        <v>-1.007845238095207E-9</v>
      </c>
      <c r="Q706">
        <f>SLOPE(F735:F742,$B$6:$B$13)</f>
        <v>-1.0469166666666882E-9</v>
      </c>
      <c r="R706">
        <f>INTERCEPT(D735:D742,$B$6:$B$13)</f>
        <v>7.1714889285714281E-7</v>
      </c>
      <c r="S706">
        <f>INTERCEPT(E735:E742,$B$6:$B$13)</f>
        <v>7.0160592857142822E-7</v>
      </c>
      <c r="T706">
        <f>INTERCEPT(F735:F742,$B$6:$B$13)</f>
        <v>6.6836774999999983E-7</v>
      </c>
      <c r="Z706" s="10"/>
    </row>
    <row r="707" spans="1:26" x14ac:dyDescent="0.25">
      <c r="A707" t="s">
        <v>20</v>
      </c>
      <c r="B707">
        <v>5</v>
      </c>
      <c r="C707">
        <v>0.38520099999999902</v>
      </c>
      <c r="D707" s="1">
        <v>3.2322350000000001E-6</v>
      </c>
      <c r="E707" s="1">
        <v>3.3669840000000001E-6</v>
      </c>
      <c r="F707" s="1">
        <v>3.1202350000000001E-6</v>
      </c>
      <c r="G707" t="str">
        <f t="shared" ref="G707" si="427">A743</f>
        <v>B3</v>
      </c>
      <c r="H707">
        <v>0</v>
      </c>
      <c r="I707" s="1">
        <f t="shared" ref="I707" si="428">D743</f>
        <v>3.9243500000000001E-7</v>
      </c>
      <c r="J707" s="1">
        <f>E743</f>
        <v>3.6312300000000002E-7</v>
      </c>
      <c r="K707" s="1">
        <f>F743</f>
        <v>3.7056E-7</v>
      </c>
      <c r="L707" s="1"/>
      <c r="M707" s="1"/>
      <c r="N707" s="1"/>
      <c r="Z707" s="10"/>
    </row>
    <row r="708" spans="1:26" x14ac:dyDescent="0.25">
      <c r="A708" t="s">
        <v>20</v>
      </c>
      <c r="B708">
        <v>6</v>
      </c>
      <c r="C708">
        <v>0.38520099999999902</v>
      </c>
      <c r="D708" s="1">
        <v>3.225235E-6</v>
      </c>
      <c r="E708" s="1">
        <v>3.361734E-6</v>
      </c>
      <c r="F708" s="1">
        <v>3.1027360000000001E-6</v>
      </c>
      <c r="Z708" s="10"/>
    </row>
    <row r="709" spans="1:26" x14ac:dyDescent="0.25">
      <c r="A709" t="s">
        <v>20</v>
      </c>
      <c r="B709">
        <v>7</v>
      </c>
      <c r="C709">
        <v>0.38520099999999902</v>
      </c>
      <c r="D709" s="1">
        <v>3.2164849999999998E-6</v>
      </c>
      <c r="E709" s="1">
        <v>3.35473499999999E-6</v>
      </c>
      <c r="F709" s="1">
        <v>3.0887359999999999E-6</v>
      </c>
      <c r="Z709" s="10"/>
    </row>
    <row r="710" spans="1:26" x14ac:dyDescent="0.25">
      <c r="A710" t="s">
        <v>20</v>
      </c>
      <c r="B710">
        <v>8</v>
      </c>
      <c r="C710">
        <v>0.39003599999999999</v>
      </c>
      <c r="D710" s="1">
        <v>3.20948499999999E-6</v>
      </c>
      <c r="E710" s="1">
        <v>3.3512339999999999E-6</v>
      </c>
      <c r="F710" s="1">
        <v>3.0764860000000001E-6</v>
      </c>
      <c r="Z710" s="10"/>
    </row>
    <row r="711" spans="1:26" x14ac:dyDescent="0.25">
      <c r="A711" t="s">
        <v>20</v>
      </c>
      <c r="B711">
        <v>9</v>
      </c>
      <c r="C711">
        <v>0.39003599999999999</v>
      </c>
      <c r="D711" s="1">
        <v>3.2024859999999999E-6</v>
      </c>
      <c r="E711" s="1">
        <v>3.3459839999999998E-6</v>
      </c>
      <c r="F711" s="1">
        <v>3.0624859999999999E-6</v>
      </c>
      <c r="Z711" s="10"/>
    </row>
    <row r="712" spans="1:26" x14ac:dyDescent="0.25">
      <c r="A712" t="s">
        <v>20</v>
      </c>
      <c r="B712">
        <v>10</v>
      </c>
      <c r="C712">
        <v>0.39003599999999999</v>
      </c>
      <c r="D712" s="1">
        <v>3.195485E-6</v>
      </c>
      <c r="E712" s="1">
        <v>3.3407340000000001E-6</v>
      </c>
      <c r="F712" s="1">
        <v>3.05023599999999E-6</v>
      </c>
      <c r="Z712" s="10"/>
    </row>
    <row r="713" spans="1:26" x14ac:dyDescent="0.25">
      <c r="A713" t="s">
        <v>20</v>
      </c>
      <c r="B713">
        <v>11</v>
      </c>
      <c r="C713">
        <v>0.39487099999999897</v>
      </c>
      <c r="D713" s="1">
        <v>1.8313660000000001E-6</v>
      </c>
      <c r="E713" s="1">
        <v>1.8934909999999999E-6</v>
      </c>
      <c r="F713" s="1">
        <v>1.7342419999999999E-6</v>
      </c>
      <c r="I713" s="1"/>
      <c r="J713" s="1"/>
      <c r="K713" s="1"/>
      <c r="L713" s="1"/>
      <c r="M713" s="1"/>
      <c r="N713" s="1"/>
      <c r="Z713" s="10"/>
    </row>
    <row r="714" spans="1:26" x14ac:dyDescent="0.25">
      <c r="A714" t="s">
        <v>20</v>
      </c>
      <c r="B714">
        <v>12</v>
      </c>
      <c r="C714">
        <v>0.39970600000000001</v>
      </c>
      <c r="D714" s="1">
        <v>1.815616E-6</v>
      </c>
      <c r="E714" s="1">
        <v>1.882991E-6</v>
      </c>
      <c r="F714" s="1">
        <v>1.7141169999999899E-6</v>
      </c>
      <c r="Z714" s="10"/>
    </row>
    <row r="715" spans="1:26" x14ac:dyDescent="0.25">
      <c r="A715" t="s">
        <v>20</v>
      </c>
      <c r="B715">
        <v>13</v>
      </c>
      <c r="C715">
        <v>0.39970600000000001</v>
      </c>
      <c r="D715" s="1">
        <v>1.813866E-6</v>
      </c>
      <c r="E715" s="1">
        <v>1.8794909999999999E-6</v>
      </c>
      <c r="F715" s="1">
        <v>1.707117E-6</v>
      </c>
      <c r="Z715" s="10"/>
    </row>
    <row r="716" spans="1:26" x14ac:dyDescent="0.25">
      <c r="A716" t="s">
        <v>20</v>
      </c>
      <c r="B716">
        <v>14</v>
      </c>
      <c r="C716">
        <v>0.39970600000000001</v>
      </c>
      <c r="D716" s="1">
        <v>1.8068659999999999E-6</v>
      </c>
      <c r="E716" s="1">
        <v>1.8751159999999899E-6</v>
      </c>
      <c r="F716" s="1">
        <v>1.7018669999999999E-6</v>
      </c>
      <c r="Z716" s="10"/>
    </row>
    <row r="717" spans="1:26" x14ac:dyDescent="0.25">
      <c r="A717" t="s">
        <v>20</v>
      </c>
      <c r="B717">
        <v>15</v>
      </c>
      <c r="C717">
        <v>0.39970600000000001</v>
      </c>
      <c r="D717" s="1">
        <v>1.8042409999999899E-6</v>
      </c>
      <c r="E717" s="1">
        <v>1.869866E-6</v>
      </c>
      <c r="F717" s="1">
        <v>1.6983670000000001E-6</v>
      </c>
      <c r="Z717" s="10"/>
    </row>
    <row r="718" spans="1:26" x14ac:dyDescent="0.25">
      <c r="A718" t="s">
        <v>20</v>
      </c>
      <c r="B718">
        <v>16</v>
      </c>
      <c r="C718">
        <v>0.39970600000000001</v>
      </c>
      <c r="D718" s="1">
        <v>1.8042409999999899E-6</v>
      </c>
      <c r="E718" s="1">
        <v>1.868991E-6</v>
      </c>
      <c r="F718" s="1">
        <v>1.694867E-6</v>
      </c>
      <c r="Z718" s="10"/>
    </row>
    <row r="719" spans="1:26" x14ac:dyDescent="0.25">
      <c r="A719" t="s">
        <v>20</v>
      </c>
      <c r="B719">
        <v>17</v>
      </c>
      <c r="C719">
        <v>0.40454199999999901</v>
      </c>
      <c r="D719" s="1">
        <v>1.8007419999999899E-6</v>
      </c>
      <c r="E719" s="1">
        <v>1.8619909999999899E-6</v>
      </c>
      <c r="F719" s="1">
        <v>1.6904919999999999E-6</v>
      </c>
      <c r="Z719" s="10"/>
    </row>
    <row r="720" spans="1:26" x14ac:dyDescent="0.25">
      <c r="A720" t="s">
        <v>20</v>
      </c>
      <c r="B720">
        <v>18</v>
      </c>
      <c r="C720">
        <v>0.40454199999999901</v>
      </c>
      <c r="D720" s="1">
        <v>1.796367E-6</v>
      </c>
      <c r="E720" s="1">
        <v>1.8646159999999999E-6</v>
      </c>
      <c r="F720" s="1">
        <v>1.6878669999999999E-6</v>
      </c>
      <c r="Z720" s="10"/>
    </row>
    <row r="721" spans="1:26" x14ac:dyDescent="0.25">
      <c r="A721" t="s">
        <v>20</v>
      </c>
      <c r="B721">
        <v>19</v>
      </c>
      <c r="C721">
        <v>0.39970600000000001</v>
      </c>
      <c r="D721" s="1">
        <v>1.7928659999999999E-6</v>
      </c>
      <c r="E721" s="1">
        <v>1.8593660000000001E-6</v>
      </c>
      <c r="F721" s="1">
        <v>1.679992E-6</v>
      </c>
      <c r="Z721" s="10"/>
    </row>
    <row r="722" spans="1:26" x14ac:dyDescent="0.25">
      <c r="A722" t="s">
        <v>20</v>
      </c>
      <c r="B722">
        <v>20</v>
      </c>
      <c r="C722">
        <v>0.40454199999999901</v>
      </c>
      <c r="D722" s="1">
        <v>1.795491E-6</v>
      </c>
      <c r="E722" s="1">
        <v>1.854991E-6</v>
      </c>
      <c r="F722" s="1">
        <v>1.677367E-6</v>
      </c>
      <c r="Z722" s="10"/>
    </row>
    <row r="723" spans="1:26" x14ac:dyDescent="0.25">
      <c r="A723" t="s">
        <v>20</v>
      </c>
      <c r="B723">
        <v>21</v>
      </c>
      <c r="C723">
        <v>0.40454199999999901</v>
      </c>
      <c r="D723" s="1">
        <v>1.1051199999999999E-6</v>
      </c>
      <c r="E723" s="1">
        <v>1.112994E-6</v>
      </c>
      <c r="F723" s="1">
        <v>1.0324949999999999E-6</v>
      </c>
      <c r="I723" s="1"/>
      <c r="J723" s="1"/>
      <c r="K723" s="1"/>
      <c r="L723" s="1"/>
      <c r="M723" s="1"/>
      <c r="N723" s="1"/>
      <c r="Z723" s="10"/>
    </row>
    <row r="724" spans="1:26" x14ac:dyDescent="0.25">
      <c r="A724" t="s">
        <v>20</v>
      </c>
      <c r="B724">
        <v>22</v>
      </c>
      <c r="C724">
        <v>0.40937699999999999</v>
      </c>
      <c r="D724" s="1">
        <v>1.0871820000000001E-6</v>
      </c>
      <c r="E724" s="1">
        <v>1.1029319999999899E-6</v>
      </c>
      <c r="F724" s="1">
        <v>1.0167449999999999E-6</v>
      </c>
      <c r="Z724" s="10"/>
    </row>
    <row r="725" spans="1:26" x14ac:dyDescent="0.25">
      <c r="A725" t="s">
        <v>20</v>
      </c>
      <c r="B725">
        <v>23</v>
      </c>
      <c r="C725">
        <v>0.40937699999999999</v>
      </c>
      <c r="D725" s="1">
        <v>1.081932E-6</v>
      </c>
      <c r="E725" s="1">
        <v>1.1003070000000001E-6</v>
      </c>
      <c r="F725" s="1">
        <v>1.009745E-6</v>
      </c>
      <c r="Z725" s="10"/>
    </row>
    <row r="726" spans="1:26" x14ac:dyDescent="0.25">
      <c r="A726" t="s">
        <v>20</v>
      </c>
      <c r="B726">
        <v>24</v>
      </c>
      <c r="C726">
        <v>0.40937699999999999</v>
      </c>
      <c r="D726" s="1">
        <v>1.077995E-6</v>
      </c>
      <c r="E726" s="1">
        <v>1.09637E-6</v>
      </c>
      <c r="F726" s="1">
        <v>1.008433E-6</v>
      </c>
      <c r="Z726" s="10"/>
    </row>
    <row r="727" spans="1:26" x14ac:dyDescent="0.25">
      <c r="A727" t="s">
        <v>20</v>
      </c>
      <c r="B727">
        <v>25</v>
      </c>
      <c r="C727">
        <v>0.40937699999999999</v>
      </c>
      <c r="D727" s="1">
        <v>1.077995E-6</v>
      </c>
      <c r="E727" s="1">
        <v>1.09462E-6</v>
      </c>
      <c r="F727" s="1">
        <v>1.005808E-6</v>
      </c>
      <c r="Z727" s="10"/>
    </row>
    <row r="728" spans="1:26" x14ac:dyDescent="0.25">
      <c r="A728" t="s">
        <v>20</v>
      </c>
      <c r="B728">
        <v>26</v>
      </c>
      <c r="C728">
        <v>0.40937699999999999</v>
      </c>
      <c r="D728" s="1">
        <v>1.0771199999999999E-6</v>
      </c>
      <c r="E728" s="1">
        <v>1.0906819999999999E-6</v>
      </c>
      <c r="F728" s="1">
        <v>1.0044949999999999E-6</v>
      </c>
      <c r="Z728" s="10"/>
    </row>
    <row r="729" spans="1:26" x14ac:dyDescent="0.25">
      <c r="A729" t="s">
        <v>20</v>
      </c>
      <c r="B729">
        <v>27</v>
      </c>
      <c r="C729">
        <v>0.40937699999999999</v>
      </c>
      <c r="D729" s="1">
        <v>1.0749319999999999E-6</v>
      </c>
      <c r="E729" s="1">
        <v>1.0906819999999999E-6</v>
      </c>
      <c r="F729" s="1">
        <v>1.00537E-6</v>
      </c>
      <c r="Z729" s="10"/>
    </row>
    <row r="730" spans="1:26" x14ac:dyDescent="0.25">
      <c r="A730" t="s">
        <v>20</v>
      </c>
      <c r="B730">
        <v>28</v>
      </c>
      <c r="C730">
        <v>0.40937699999999999</v>
      </c>
      <c r="D730" s="1">
        <v>1.0736199999999999E-6</v>
      </c>
      <c r="E730" s="1">
        <v>1.0898069999999999E-6</v>
      </c>
      <c r="F730" s="1">
        <v>1.0005579999999999E-6</v>
      </c>
      <c r="Z730" s="10"/>
    </row>
    <row r="731" spans="1:26" x14ac:dyDescent="0.25">
      <c r="A731" t="s">
        <v>20</v>
      </c>
      <c r="B731">
        <v>29</v>
      </c>
      <c r="C731">
        <v>0.41421199999999903</v>
      </c>
      <c r="D731" s="1">
        <v>1.0727449999999899E-6</v>
      </c>
      <c r="E731" s="1">
        <v>1.0867449999999899E-6</v>
      </c>
      <c r="F731" s="1">
        <v>9.9837000000000007E-7</v>
      </c>
      <c r="Z731" s="10"/>
    </row>
    <row r="732" spans="1:26" x14ac:dyDescent="0.25">
      <c r="A732" t="s">
        <v>20</v>
      </c>
      <c r="B732">
        <v>30</v>
      </c>
      <c r="C732">
        <v>0.40937699999999999</v>
      </c>
      <c r="D732" s="1">
        <v>1.0718700000000001E-6</v>
      </c>
      <c r="E732" s="1">
        <v>1.08412E-6</v>
      </c>
      <c r="F732" s="1">
        <v>9.9924500000000008E-7</v>
      </c>
      <c r="Z732" s="10"/>
    </row>
    <row r="733" spans="1:26" x14ac:dyDescent="0.25">
      <c r="A733" t="s">
        <v>20</v>
      </c>
      <c r="B733">
        <v>31</v>
      </c>
      <c r="C733">
        <v>0.419047</v>
      </c>
      <c r="D733" s="1">
        <v>7.34668E-7</v>
      </c>
      <c r="E733" s="1">
        <v>7.1705900000000002E-7</v>
      </c>
      <c r="F733" s="1">
        <v>6.87746E-7</v>
      </c>
      <c r="I733" s="1"/>
      <c r="J733" s="1"/>
      <c r="K733" s="1"/>
      <c r="L733" s="1"/>
      <c r="M733" s="1"/>
      <c r="N733" s="1"/>
      <c r="Z733" s="10"/>
    </row>
    <row r="734" spans="1:26" x14ac:dyDescent="0.25">
      <c r="A734" t="s">
        <v>20</v>
      </c>
      <c r="B734">
        <v>32</v>
      </c>
      <c r="C734">
        <v>0.419047</v>
      </c>
      <c r="D734" s="1">
        <v>7.2121499999999996E-7</v>
      </c>
      <c r="E734" s="1">
        <v>7.0415299999999899E-7</v>
      </c>
      <c r="F734" s="1">
        <v>6.7133999999999998E-7</v>
      </c>
      <c r="Z734" s="10"/>
    </row>
    <row r="735" spans="1:26" x14ac:dyDescent="0.25">
      <c r="A735" t="s">
        <v>20</v>
      </c>
      <c r="B735">
        <v>33</v>
      </c>
      <c r="C735">
        <v>0.419047</v>
      </c>
      <c r="D735" s="1">
        <v>7.1651199999999995E-7</v>
      </c>
      <c r="E735" s="1">
        <v>7.0218400000000001E-7</v>
      </c>
      <c r="F735" s="1">
        <v>6.6795E-7</v>
      </c>
      <c r="Z735" s="10"/>
    </row>
    <row r="736" spans="1:26" x14ac:dyDescent="0.25">
      <c r="A736" t="s">
        <v>20</v>
      </c>
      <c r="B736">
        <v>34</v>
      </c>
      <c r="C736">
        <v>0.419047</v>
      </c>
      <c r="D736" s="1">
        <v>7.16184E-7</v>
      </c>
      <c r="E736" s="1">
        <v>7.0065299999999999E-7</v>
      </c>
      <c r="F736" s="1">
        <v>6.6630900000000001E-7</v>
      </c>
      <c r="Z736" s="10"/>
    </row>
    <row r="737" spans="1:29" x14ac:dyDescent="0.25">
      <c r="A737" t="s">
        <v>20</v>
      </c>
      <c r="B737">
        <v>35</v>
      </c>
      <c r="C737">
        <v>0.419047</v>
      </c>
      <c r="D737" s="1">
        <v>7.1465299999999999E-7</v>
      </c>
      <c r="E737" s="1">
        <v>6.9780899999999899E-7</v>
      </c>
      <c r="F737" s="1">
        <v>6.6554299999999899E-7</v>
      </c>
      <c r="Z737" s="10"/>
    </row>
    <row r="738" spans="1:29" x14ac:dyDescent="0.25">
      <c r="A738" t="s">
        <v>20</v>
      </c>
      <c r="B738">
        <v>36</v>
      </c>
      <c r="C738">
        <v>0.419047</v>
      </c>
      <c r="D738" s="1">
        <v>7.1257399999999999E-7</v>
      </c>
      <c r="E738" s="1">
        <v>6.9518400000000001E-7</v>
      </c>
      <c r="F738" s="1">
        <v>6.6280899999999996E-7</v>
      </c>
      <c r="Z738" s="10"/>
    </row>
    <row r="739" spans="1:29" x14ac:dyDescent="0.25">
      <c r="A739" t="s">
        <v>20</v>
      </c>
      <c r="B739">
        <v>37</v>
      </c>
      <c r="C739">
        <v>0.419047</v>
      </c>
      <c r="D739" s="1">
        <v>7.1333999999999995E-7</v>
      </c>
      <c r="E739" s="1">
        <v>6.9387099999999998E-7</v>
      </c>
      <c r="F739" s="1">
        <v>6.6270000000000002E-7</v>
      </c>
      <c r="Z739" s="10"/>
    </row>
    <row r="740" spans="1:29" x14ac:dyDescent="0.25">
      <c r="A740" t="s">
        <v>20</v>
      </c>
      <c r="B740">
        <v>38</v>
      </c>
      <c r="C740">
        <v>0.419047</v>
      </c>
      <c r="D740" s="1">
        <v>7.1301200000000001E-7</v>
      </c>
      <c r="E740" s="1">
        <v>6.98793E-7</v>
      </c>
      <c r="F740" s="1">
        <v>6.6204299999999999E-7</v>
      </c>
      <c r="Z740" s="10"/>
    </row>
    <row r="741" spans="1:29" x14ac:dyDescent="0.25">
      <c r="A741" t="s">
        <v>20</v>
      </c>
      <c r="B741">
        <v>39</v>
      </c>
      <c r="C741">
        <v>0.419047</v>
      </c>
      <c r="D741" s="1">
        <v>7.1137100000000002E-7</v>
      </c>
      <c r="E741" s="1">
        <v>6.9212099999999995E-7</v>
      </c>
      <c r="F741" s="1">
        <v>6.6171499999999899E-7</v>
      </c>
      <c r="Z741" s="10"/>
    </row>
    <row r="742" spans="1:29" x14ac:dyDescent="0.25">
      <c r="A742" t="s">
        <v>20</v>
      </c>
      <c r="B742">
        <v>40</v>
      </c>
      <c r="C742">
        <v>0.419047</v>
      </c>
      <c r="D742" s="1">
        <v>7.1104299999999997E-7</v>
      </c>
      <c r="E742" s="1">
        <v>6.9594999999999998E-7</v>
      </c>
      <c r="F742" s="1">
        <v>6.6018400000000003E-7</v>
      </c>
      <c r="Z742" s="10"/>
    </row>
    <row r="743" spans="1:29" x14ac:dyDescent="0.25">
      <c r="A743" t="s">
        <v>20</v>
      </c>
      <c r="B743">
        <v>41</v>
      </c>
      <c r="C743">
        <v>0.39003599999999999</v>
      </c>
      <c r="D743" s="1">
        <v>3.9243500000000001E-7</v>
      </c>
      <c r="E743" s="1">
        <v>3.6312300000000002E-7</v>
      </c>
      <c r="F743" s="1">
        <v>3.7056E-7</v>
      </c>
      <c r="G743" s="12"/>
      <c r="H743" s="12"/>
      <c r="I743" s="13"/>
      <c r="J743" s="13"/>
      <c r="K743" s="13"/>
      <c r="L743" s="13"/>
      <c r="M743" s="13"/>
      <c r="N743" s="13"/>
      <c r="O743" s="12"/>
      <c r="P743" s="12"/>
      <c r="Q743" s="12"/>
      <c r="R743" s="12"/>
      <c r="S743" s="12"/>
      <c r="T743" s="12"/>
      <c r="U743" s="12"/>
      <c r="V743" s="12"/>
      <c r="W743" s="12"/>
      <c r="X743" s="12"/>
      <c r="Y743" s="12"/>
      <c r="Z743" s="14"/>
    </row>
    <row r="744" spans="1:29" x14ac:dyDescent="0.25">
      <c r="A744" t="s">
        <v>21</v>
      </c>
      <c r="B744">
        <v>1</v>
      </c>
      <c r="C744">
        <v>0.375531</v>
      </c>
      <c r="D744" s="1">
        <v>3.3109849999999999E-6</v>
      </c>
      <c r="E744" s="1">
        <v>3.751983E-6</v>
      </c>
      <c r="F744" s="1">
        <v>3.639983E-6</v>
      </c>
      <c r="G744" s="6" t="str">
        <f t="shared" ref="G744" si="429">A744</f>
        <v>B4</v>
      </c>
      <c r="H744" s="6">
        <v>300</v>
      </c>
      <c r="I744" s="7">
        <f t="shared" ref="I744" si="430">AVERAGE(D746:D753)</f>
        <v>3.231797499999997E-6</v>
      </c>
      <c r="J744" s="7">
        <f>AVERAGE(E746:E753)</f>
        <v>3.3755157500000003E-6</v>
      </c>
      <c r="K744" s="7">
        <f>AVERAGE(F746:F753)</f>
        <v>3.1617977499999967E-6</v>
      </c>
      <c r="L744" s="7">
        <f t="shared" ref="L744" si="431">_xlfn.STDEV.P(D746:D753)</f>
        <v>1.7384776925518456E-8</v>
      </c>
      <c r="M744" s="7">
        <f t="shared" ref="M744" si="432">_xlfn.STDEV.P(E746:E753)</f>
        <v>1.0943630793182912E-8</v>
      </c>
      <c r="N744" s="7">
        <f t="shared" ref="N744" si="433">_xlfn.STDEV.P(F746:F753)</f>
        <v>3.1787018776339264E-8</v>
      </c>
      <c r="O744" s="6">
        <f>SLOPE(D746:D753,$B$6:$B$13)</f>
        <v>-7.4583333333338303E-9</v>
      </c>
      <c r="P744" s="6">
        <f>SLOPE(E746:E753,$B$6:$B$13)</f>
        <v>-4.4373095238095433E-9</v>
      </c>
      <c r="Q744" s="6">
        <f>SLOPE(F746:F753,$B$6:$B$13)</f>
        <v>-1.3791523809522747E-8</v>
      </c>
      <c r="R744" s="6">
        <f>INTERCEPT(D746:D753,$B$6:$B$13)</f>
        <v>3.2653599999999994E-6</v>
      </c>
      <c r="S744" s="6">
        <f>INTERCEPT(E746:E753,$B$6:$B$13)</f>
        <v>3.3954836428571432E-6</v>
      </c>
      <c r="T744" s="6">
        <f>INTERCEPT(F746:F753,$B$6:$B$13)</f>
        <v>3.223859607142849E-6</v>
      </c>
      <c r="U744" s="6">
        <f>SLOPE(I744:I748,$B$6:$B$10)</f>
        <v>-6.7979266249999899E-7</v>
      </c>
      <c r="V744" s="6">
        <f>SLOPE(J744:J748,$B$6:$B$10)</f>
        <v>-7.1513845000000018E-7</v>
      </c>
      <c r="W744" s="6">
        <f t="shared" ref="W744" si="434">SLOPE(K744:K748,$B$6:$B$10)</f>
        <v>-6.4146109999999931E-7</v>
      </c>
      <c r="X744" s="6">
        <f>INTERCEPT(I744:I748,$B$6:$B$10)</f>
        <v>3.4719373874999954E-6</v>
      </c>
      <c r="Y744" s="6">
        <f>INTERCEPT(J744:J748,$B$6:$B$10)</f>
        <v>3.6210984250000001E-6</v>
      </c>
      <c r="Z744" s="8">
        <f t="shared" ref="Z744" si="435">INTERCEPT(K744:K748,$B$6:$B$10)</f>
        <v>3.3627970499999969E-6</v>
      </c>
      <c r="AA744">
        <f>RSQ(I744:I748,$D$6:$D$10)</f>
        <v>0.97795186559612357</v>
      </c>
      <c r="AB744">
        <f>RSQ(J744:J748,$D$6:$D$10)</f>
        <v>0.97941530764979667</v>
      </c>
      <c r="AC744">
        <f t="shared" ref="AC744" si="436">RSQ(K744:K748,$D$6:$D$10)</f>
        <v>0.98302940964818319</v>
      </c>
    </row>
    <row r="745" spans="1:29" x14ac:dyDescent="0.25">
      <c r="A745" t="s">
        <v>21</v>
      </c>
      <c r="B745">
        <v>2</v>
      </c>
      <c r="C745">
        <v>0.38520099999999902</v>
      </c>
      <c r="D745" s="1">
        <v>3.282985E-6</v>
      </c>
      <c r="E745" s="1">
        <v>3.342485E-6</v>
      </c>
      <c r="F745" s="1">
        <v>3.198985E-6</v>
      </c>
      <c r="G745" t="str">
        <f t="shared" ref="G745" si="437">A754</f>
        <v>B4</v>
      </c>
      <c r="H745">
        <v>150</v>
      </c>
      <c r="I745" s="1">
        <f t="shared" ref="I745" si="438">AVERAGE(D756:D763)</f>
        <v>1.7943973749999962E-6</v>
      </c>
      <c r="J745" s="1">
        <f>AVERAGE(E756:E763)</f>
        <v>1.8525847499999989E-6</v>
      </c>
      <c r="K745" s="1">
        <f>AVERAGE(F756:F763)</f>
        <v>1.7491169999999997E-6</v>
      </c>
      <c r="L745" s="1">
        <f t="shared" ref="L745" si="439">_xlfn.STDEV.P(D756:D763)</f>
        <v>5.2634723077434649E-9</v>
      </c>
      <c r="M745" s="1">
        <f t="shared" ref="M745" si="440">_xlfn.STDEV.P(E756:E763)</f>
        <v>6.3362024066088592E-9</v>
      </c>
      <c r="N745" s="1">
        <f t="shared" ref="N745" si="441">_xlfn.STDEV.P(F756:F763)</f>
        <v>1.1050664572775702E-8</v>
      </c>
      <c r="O745">
        <f>SLOPE(D756:D763,$B$6:$B$13)</f>
        <v>-2.1874404761910811E-9</v>
      </c>
      <c r="P745">
        <f>SLOPE(E756:E763,$B$6:$B$13)</f>
        <v>-2.7291666666672635E-9</v>
      </c>
      <c r="Q745">
        <f>SLOPE(F756:F763,$B$6:$B$13)</f>
        <v>-4.7500000000000012E-9</v>
      </c>
      <c r="R745">
        <f>INTERCEPT(D756:D763,$B$6:$B$13)</f>
        <v>1.804240857142856E-6</v>
      </c>
      <c r="S745">
        <f>INTERCEPT(E756:E763,$B$6:$B$13)</f>
        <v>1.8648660000000017E-6</v>
      </c>
      <c r="T745">
        <f>INTERCEPT(F756:F763,$B$6:$B$13)</f>
        <v>1.7704919999999998E-6</v>
      </c>
      <c r="Z745" s="10"/>
    </row>
    <row r="746" spans="1:29" x14ac:dyDescent="0.25">
      <c r="A746" t="s">
        <v>21</v>
      </c>
      <c r="B746">
        <v>3</v>
      </c>
      <c r="C746">
        <v>0.39003599999999999</v>
      </c>
      <c r="D746" s="1">
        <v>3.2637350000000001E-6</v>
      </c>
      <c r="E746" s="1">
        <v>3.3827339999999999E-6</v>
      </c>
      <c r="F746" s="1">
        <v>3.21298499999999E-6</v>
      </c>
      <c r="G746" t="str">
        <f t="shared" ref="G746" si="442">A764</f>
        <v>B4</v>
      </c>
      <c r="H746">
        <v>75</v>
      </c>
      <c r="I746" s="1">
        <f t="shared" ref="I746" si="443">AVERAGE(D766:D773)</f>
        <v>1.0575963749999986E-6</v>
      </c>
      <c r="J746" s="1">
        <f>AVERAGE(E766:E773)</f>
        <v>1.0773931249999975E-6</v>
      </c>
      <c r="K746" s="1">
        <f>AVERAGE(F766:F773)</f>
        <v>1.0815494999999976E-6</v>
      </c>
      <c r="L746" s="1">
        <f t="shared" ref="L746" si="444">_xlfn.STDEV.P(D766:D773)</f>
        <v>3.3079016739274568E-9</v>
      </c>
      <c r="M746" s="1">
        <f t="shared" ref="M746" si="445">_xlfn.STDEV.P(E766:E773)</f>
        <v>4.5199877886332922E-9</v>
      </c>
      <c r="N746" s="1">
        <f t="shared" ref="N746" si="446">_xlfn.STDEV.P(F766:F773)</f>
        <v>5.5403521999962836E-9</v>
      </c>
      <c r="O746">
        <f>SLOPE(D766:D773,$B$6:$B$13)</f>
        <v>-1.3957738095234501E-9</v>
      </c>
      <c r="P746">
        <f>SLOPE(E766:E773,$B$6:$B$13)</f>
        <v>-1.9010833333342926E-9</v>
      </c>
      <c r="Q746">
        <f>SLOPE(F766:F773,$B$6:$B$13)</f>
        <v>-2.3698571428571493E-9</v>
      </c>
      <c r="R746">
        <f>INTERCEPT(D766:D773,$B$6:$B$13)</f>
        <v>1.0638773571428542E-6</v>
      </c>
      <c r="S746">
        <f>INTERCEPT(E766:E773,$B$6:$B$13)</f>
        <v>1.0859480000000018E-6</v>
      </c>
      <c r="T746">
        <f>INTERCEPT(F766:F773,$B$6:$B$13)</f>
        <v>1.0922138571428547E-6</v>
      </c>
      <c r="Z746" s="10"/>
    </row>
    <row r="747" spans="1:29" x14ac:dyDescent="0.25">
      <c r="A747" t="s">
        <v>21</v>
      </c>
      <c r="B747">
        <v>4</v>
      </c>
      <c r="C747">
        <v>0.39487099999999897</v>
      </c>
      <c r="D747" s="1">
        <v>3.2497349999999999E-6</v>
      </c>
      <c r="E747" s="1">
        <v>3.389734E-6</v>
      </c>
      <c r="F747" s="1">
        <v>3.198985E-6</v>
      </c>
      <c r="G747" t="str">
        <f t="shared" ref="G747" si="447">A774</f>
        <v>B4</v>
      </c>
      <c r="H747">
        <v>37.5</v>
      </c>
      <c r="I747" s="1">
        <f t="shared" ref="I747" si="448">AVERAGE(D776:D783)</f>
        <v>6.9794575000000007E-7</v>
      </c>
      <c r="J747" s="1">
        <f>AVERAGE(E776:E783)</f>
        <v>6.9361174999999976E-7</v>
      </c>
      <c r="K747" s="1">
        <f>AVERAGE(F776:F783)</f>
        <v>7.4110749999999988E-7</v>
      </c>
      <c r="L747" s="1">
        <f t="shared" ref="L747" si="449">_xlfn.STDEV.P(D776:D783)</f>
        <v>1.7462251966742401E-9</v>
      </c>
      <c r="M747" s="1">
        <f t="shared" ref="M747" si="450">_xlfn.STDEV.P(E776:E783)</f>
        <v>3.1741337302484391E-9</v>
      </c>
      <c r="N747" s="1">
        <f t="shared" ref="N747" si="451">_xlfn.STDEV.P(F776:F783)</f>
        <v>3.3365010864676645E-9</v>
      </c>
      <c r="O747">
        <f>SLOPE(D776:D783,$B$6:$B$13)</f>
        <v>-7.004761904761894E-10</v>
      </c>
      <c r="P747">
        <f>SLOPE(E776:E783,$B$6:$B$13)</f>
        <v>-1.3710714285714788E-9</v>
      </c>
      <c r="Q747">
        <f>SLOPE(F776:F783,$B$6:$B$13)</f>
        <v>-1.4101190476190402E-9</v>
      </c>
      <c r="R747">
        <f>INTERCEPT(D776:D783,$B$6:$B$13)</f>
        <v>7.0109789285714295E-7</v>
      </c>
      <c r="S747">
        <f>INTERCEPT(E776:E783,$B$6:$B$13)</f>
        <v>6.9978157142857137E-7</v>
      </c>
      <c r="T747">
        <f>INTERCEPT(F776:F783,$B$6:$B$13)</f>
        <v>7.4745303571428556E-7</v>
      </c>
      <c r="Z747" s="10"/>
    </row>
    <row r="748" spans="1:29" x14ac:dyDescent="0.25">
      <c r="A748" t="s">
        <v>21</v>
      </c>
      <c r="B748">
        <v>5</v>
      </c>
      <c r="C748">
        <v>0.39487099999999897</v>
      </c>
      <c r="D748" s="1">
        <v>3.23923499999999E-6</v>
      </c>
      <c r="E748" s="1">
        <v>3.387984E-6</v>
      </c>
      <c r="F748" s="1">
        <v>3.18148499999999E-6</v>
      </c>
      <c r="G748" t="str">
        <f t="shared" ref="G748" si="452">A784</f>
        <v>B4</v>
      </c>
      <c r="H748">
        <v>0</v>
      </c>
      <c r="I748" s="1">
        <f t="shared" ref="I748" si="453">D784</f>
        <v>3.8106E-7</v>
      </c>
      <c r="J748" s="1">
        <f>E784</f>
        <v>3.7930999999999902E-7</v>
      </c>
      <c r="K748" s="1">
        <f>F784</f>
        <v>4.5849700000000001E-7</v>
      </c>
      <c r="L748" s="1"/>
      <c r="M748" s="1"/>
      <c r="N748" s="1"/>
      <c r="Z748" s="10"/>
    </row>
    <row r="749" spans="1:29" x14ac:dyDescent="0.25">
      <c r="A749" t="s">
        <v>21</v>
      </c>
      <c r="B749">
        <v>6</v>
      </c>
      <c r="C749">
        <v>0.39970600000000001</v>
      </c>
      <c r="D749" s="1">
        <v>3.2339850000000001E-6</v>
      </c>
      <c r="E749" s="1">
        <v>3.3792339999999999E-6</v>
      </c>
      <c r="F749" s="1">
        <v>3.1639849999999999E-6</v>
      </c>
      <c r="Z749" s="10"/>
    </row>
    <row r="750" spans="1:29" x14ac:dyDescent="0.25">
      <c r="A750" t="s">
        <v>21</v>
      </c>
      <c r="B750">
        <v>7</v>
      </c>
      <c r="C750">
        <v>0.39970600000000001</v>
      </c>
      <c r="D750" s="1">
        <v>3.225235E-6</v>
      </c>
      <c r="E750" s="1">
        <v>3.375735E-6</v>
      </c>
      <c r="F750" s="1">
        <v>3.15348499999999E-6</v>
      </c>
      <c r="Z750" s="10"/>
    </row>
    <row r="751" spans="1:29" x14ac:dyDescent="0.25">
      <c r="A751" t="s">
        <v>21</v>
      </c>
      <c r="B751">
        <v>8</v>
      </c>
      <c r="C751">
        <v>0.39970600000000001</v>
      </c>
      <c r="D751" s="1">
        <v>3.2182349999999999E-6</v>
      </c>
      <c r="E751" s="1">
        <v>3.3687349999999999E-6</v>
      </c>
      <c r="F751" s="1">
        <v>3.1359849999999999E-6</v>
      </c>
      <c r="Z751" s="10"/>
    </row>
    <row r="752" spans="1:29" x14ac:dyDescent="0.25">
      <c r="A752" t="s">
        <v>21</v>
      </c>
      <c r="B752">
        <v>9</v>
      </c>
      <c r="C752">
        <v>0.40454199999999901</v>
      </c>
      <c r="D752" s="1">
        <v>3.2147349999999998E-6</v>
      </c>
      <c r="E752" s="1">
        <v>3.3617349999999998E-6</v>
      </c>
      <c r="F752" s="1">
        <v>3.1289860000000001E-6</v>
      </c>
      <c r="Z752" s="10"/>
    </row>
    <row r="753" spans="1:26" x14ac:dyDescent="0.25">
      <c r="A753" t="s">
        <v>21</v>
      </c>
      <c r="B753">
        <v>10</v>
      </c>
      <c r="C753">
        <v>0.40454199999999901</v>
      </c>
      <c r="D753" s="1">
        <v>3.20948499999999E-6</v>
      </c>
      <c r="E753" s="1">
        <v>3.3582349999999998E-6</v>
      </c>
      <c r="F753" s="1">
        <v>3.1184859999999999E-6</v>
      </c>
      <c r="Z753" s="10"/>
    </row>
    <row r="754" spans="1:26" x14ac:dyDescent="0.25">
      <c r="A754" t="s">
        <v>21</v>
      </c>
      <c r="B754">
        <v>11</v>
      </c>
      <c r="C754">
        <v>0.40454199999999901</v>
      </c>
      <c r="D754" s="1">
        <v>1.823491E-6</v>
      </c>
      <c r="E754" s="1">
        <v>1.8794909999999999E-6</v>
      </c>
      <c r="F754" s="1">
        <v>1.7867419999999899E-6</v>
      </c>
      <c r="I754" s="1"/>
      <c r="J754" s="1"/>
      <c r="K754" s="1"/>
      <c r="L754" s="1"/>
      <c r="M754" s="1"/>
      <c r="N754" s="1"/>
      <c r="Z754" s="10"/>
    </row>
    <row r="755" spans="1:26" x14ac:dyDescent="0.25">
      <c r="A755" t="s">
        <v>21</v>
      </c>
      <c r="B755">
        <v>12</v>
      </c>
      <c r="C755">
        <v>0.40937699999999999</v>
      </c>
      <c r="D755" s="1">
        <v>1.809491E-6</v>
      </c>
      <c r="E755" s="1">
        <v>1.8654909999999999E-6</v>
      </c>
      <c r="F755" s="1">
        <v>1.7762409999999999E-6</v>
      </c>
      <c r="Z755" s="10"/>
    </row>
    <row r="756" spans="1:26" x14ac:dyDescent="0.25">
      <c r="A756" t="s">
        <v>21</v>
      </c>
      <c r="B756">
        <v>13</v>
      </c>
      <c r="C756">
        <v>0.40937699999999999</v>
      </c>
      <c r="D756" s="1">
        <v>1.8042409999999899E-6</v>
      </c>
      <c r="E756" s="1">
        <v>1.8637409999999999E-6</v>
      </c>
      <c r="F756" s="1">
        <v>1.767492E-6</v>
      </c>
      <c r="Z756" s="10"/>
    </row>
    <row r="757" spans="1:26" x14ac:dyDescent="0.25">
      <c r="A757" t="s">
        <v>21</v>
      </c>
      <c r="B757">
        <v>14</v>
      </c>
      <c r="C757">
        <v>0.40937699999999999</v>
      </c>
      <c r="D757" s="1">
        <v>1.798991E-6</v>
      </c>
      <c r="E757" s="1">
        <v>1.8593660000000001E-6</v>
      </c>
      <c r="F757" s="1">
        <v>1.7622419999999999E-6</v>
      </c>
      <c r="Z757" s="10"/>
    </row>
    <row r="758" spans="1:26" x14ac:dyDescent="0.25">
      <c r="A758" t="s">
        <v>21</v>
      </c>
      <c r="B758">
        <v>15</v>
      </c>
      <c r="C758">
        <v>0.40937699999999999</v>
      </c>
      <c r="D758" s="1">
        <v>1.797241E-6</v>
      </c>
      <c r="E758" s="1">
        <v>1.854991E-6</v>
      </c>
      <c r="F758" s="1">
        <v>1.752617E-6</v>
      </c>
      <c r="Z758" s="10"/>
    </row>
    <row r="759" spans="1:26" x14ac:dyDescent="0.25">
      <c r="A759" t="s">
        <v>21</v>
      </c>
      <c r="B759">
        <v>16</v>
      </c>
      <c r="C759">
        <v>0.41421199999999903</v>
      </c>
      <c r="D759" s="1">
        <v>1.7937409999999999E-6</v>
      </c>
      <c r="E759" s="1">
        <v>1.854116E-6</v>
      </c>
      <c r="F759" s="1">
        <v>1.751742E-6</v>
      </c>
      <c r="Z759" s="10"/>
    </row>
    <row r="760" spans="1:26" x14ac:dyDescent="0.25">
      <c r="A760" t="s">
        <v>21</v>
      </c>
      <c r="B760">
        <v>17</v>
      </c>
      <c r="C760">
        <v>0.41421199999999903</v>
      </c>
      <c r="D760" s="1">
        <v>1.7937409999999999E-6</v>
      </c>
      <c r="E760" s="1">
        <v>1.8497409999999999E-6</v>
      </c>
      <c r="F760" s="1">
        <v>1.7473669999999999E-6</v>
      </c>
      <c r="Z760" s="10"/>
    </row>
    <row r="761" spans="1:26" x14ac:dyDescent="0.25">
      <c r="A761" t="s">
        <v>21</v>
      </c>
      <c r="B761">
        <v>18</v>
      </c>
      <c r="C761">
        <v>0.41421199999999903</v>
      </c>
      <c r="D761" s="1">
        <v>1.7911159999999999E-6</v>
      </c>
      <c r="E761" s="1">
        <v>1.8488659999999999E-6</v>
      </c>
      <c r="F761" s="1">
        <v>1.740367E-6</v>
      </c>
      <c r="Z761" s="10"/>
    </row>
    <row r="762" spans="1:26" x14ac:dyDescent="0.25">
      <c r="A762" t="s">
        <v>21</v>
      </c>
      <c r="B762">
        <v>19</v>
      </c>
      <c r="C762">
        <v>0.41421199999999903</v>
      </c>
      <c r="D762" s="1">
        <v>1.7867419999999899E-6</v>
      </c>
      <c r="E762" s="1">
        <v>1.8462409999999899E-6</v>
      </c>
      <c r="F762" s="1">
        <v>1.735992E-6</v>
      </c>
      <c r="Z762" s="10"/>
    </row>
    <row r="763" spans="1:26" x14ac:dyDescent="0.25">
      <c r="A763" t="s">
        <v>21</v>
      </c>
      <c r="B763">
        <v>20</v>
      </c>
      <c r="C763">
        <v>0.41421199999999903</v>
      </c>
      <c r="D763" s="1">
        <v>1.7893659999999899E-6</v>
      </c>
      <c r="E763" s="1">
        <v>1.843616E-6</v>
      </c>
      <c r="F763" s="1">
        <v>1.735117E-6</v>
      </c>
      <c r="Z763" s="10"/>
    </row>
    <row r="764" spans="1:26" x14ac:dyDescent="0.25">
      <c r="A764" t="s">
        <v>21</v>
      </c>
      <c r="B764">
        <v>21</v>
      </c>
      <c r="C764">
        <v>0.419047</v>
      </c>
      <c r="D764" s="1">
        <v>1.08237E-6</v>
      </c>
      <c r="E764" s="1">
        <v>1.0998700000000001E-6</v>
      </c>
      <c r="F764" s="1">
        <v>1.1173699999999999E-6</v>
      </c>
      <c r="I764" s="1"/>
      <c r="J764" s="1"/>
      <c r="K764" s="1"/>
      <c r="L764" s="1"/>
      <c r="M764" s="1"/>
      <c r="N764" s="1"/>
      <c r="Z764" s="10"/>
    </row>
    <row r="765" spans="1:26" x14ac:dyDescent="0.25">
      <c r="A765" t="s">
        <v>21</v>
      </c>
      <c r="B765">
        <v>22</v>
      </c>
      <c r="C765">
        <v>0.419047</v>
      </c>
      <c r="D765" s="1">
        <v>1.066182E-6</v>
      </c>
      <c r="E765" s="1">
        <v>1.0871820000000001E-6</v>
      </c>
      <c r="F765" s="1">
        <v>1.096807E-6</v>
      </c>
      <c r="Z765" s="10"/>
    </row>
    <row r="766" spans="1:26" x14ac:dyDescent="0.25">
      <c r="A766" t="s">
        <v>21</v>
      </c>
      <c r="B766">
        <v>23</v>
      </c>
      <c r="C766">
        <v>0.419047</v>
      </c>
      <c r="D766" s="1">
        <v>1.0635569999999999E-6</v>
      </c>
      <c r="E766" s="1">
        <v>1.0863070000000001E-6</v>
      </c>
      <c r="F766" s="1">
        <v>1.0911199999999999E-6</v>
      </c>
      <c r="Z766" s="10"/>
    </row>
    <row r="767" spans="1:26" x14ac:dyDescent="0.25">
      <c r="A767" t="s">
        <v>21</v>
      </c>
      <c r="B767">
        <v>24</v>
      </c>
      <c r="C767">
        <v>0.419047</v>
      </c>
      <c r="D767" s="1">
        <v>1.0613699999999999E-6</v>
      </c>
      <c r="E767" s="1">
        <v>1.081495E-6</v>
      </c>
      <c r="F767" s="1">
        <v>1.0876199999999899E-6</v>
      </c>
      <c r="Z767" s="10"/>
    </row>
    <row r="768" spans="1:26" x14ac:dyDescent="0.25">
      <c r="A768" t="s">
        <v>21</v>
      </c>
      <c r="B768">
        <v>25</v>
      </c>
      <c r="C768">
        <v>0.419047</v>
      </c>
      <c r="D768" s="1">
        <v>1.0587449999999899E-6</v>
      </c>
      <c r="E768" s="1">
        <v>1.07887E-6</v>
      </c>
      <c r="F768" s="1">
        <v>1.08412E-6</v>
      </c>
      <c r="Z768" s="10"/>
    </row>
    <row r="769" spans="1:26" x14ac:dyDescent="0.25">
      <c r="A769" t="s">
        <v>21</v>
      </c>
      <c r="B769">
        <v>26</v>
      </c>
      <c r="C769">
        <v>0.419047</v>
      </c>
      <c r="D769" s="1">
        <v>1.0565570000000001E-6</v>
      </c>
      <c r="E769" s="1">
        <v>1.0766819999999999E-6</v>
      </c>
      <c r="F769" s="1">
        <v>1.081932E-6</v>
      </c>
      <c r="Z769" s="10"/>
    </row>
    <row r="770" spans="1:26" x14ac:dyDescent="0.25">
      <c r="A770" t="s">
        <v>21</v>
      </c>
      <c r="B770">
        <v>27</v>
      </c>
      <c r="C770">
        <v>0.419047</v>
      </c>
      <c r="D770" s="1">
        <v>1.0574320000000001E-6</v>
      </c>
      <c r="E770" s="1">
        <v>1.0771199999999999E-6</v>
      </c>
      <c r="F770" s="1">
        <v>1.079745E-6</v>
      </c>
      <c r="Z770" s="10"/>
    </row>
    <row r="771" spans="1:26" x14ac:dyDescent="0.25">
      <c r="A771" t="s">
        <v>21</v>
      </c>
      <c r="B771">
        <v>28</v>
      </c>
      <c r="C771">
        <v>0.419047</v>
      </c>
      <c r="D771" s="1">
        <v>1.055682E-6</v>
      </c>
      <c r="E771" s="1">
        <v>1.0740569999999899E-6</v>
      </c>
      <c r="F771" s="1">
        <v>1.07887E-6</v>
      </c>
      <c r="Z771" s="10"/>
    </row>
    <row r="772" spans="1:26" x14ac:dyDescent="0.25">
      <c r="A772" t="s">
        <v>21</v>
      </c>
      <c r="B772">
        <v>29</v>
      </c>
      <c r="C772">
        <v>0.42388199999999998</v>
      </c>
      <c r="D772" s="1">
        <v>1.0545889999999999E-6</v>
      </c>
      <c r="E772" s="1">
        <v>1.0731819999999899E-6</v>
      </c>
      <c r="F772" s="1">
        <v>1.0740569999999899E-6</v>
      </c>
      <c r="Z772" s="10"/>
    </row>
    <row r="773" spans="1:26" x14ac:dyDescent="0.25">
      <c r="A773" t="s">
        <v>21</v>
      </c>
      <c r="B773">
        <v>30</v>
      </c>
      <c r="C773">
        <v>0.42388199999999998</v>
      </c>
      <c r="D773" s="1">
        <v>1.0528389999999999E-6</v>
      </c>
      <c r="E773" s="1">
        <v>1.0714320000000001E-6</v>
      </c>
      <c r="F773" s="1">
        <v>1.0749319999999999E-6</v>
      </c>
      <c r="Z773" s="10"/>
    </row>
    <row r="774" spans="1:26" x14ac:dyDescent="0.25">
      <c r="A774" t="s">
        <v>21</v>
      </c>
      <c r="B774">
        <v>31</v>
      </c>
      <c r="C774">
        <v>0.42388199999999998</v>
      </c>
      <c r="D774" s="1">
        <v>7.1869899999999997E-7</v>
      </c>
      <c r="E774" s="1">
        <v>7.1421499999999997E-7</v>
      </c>
      <c r="F774" s="1">
        <v>7.7229300000000002E-7</v>
      </c>
      <c r="I774" s="1"/>
      <c r="J774" s="1"/>
      <c r="K774" s="1"/>
      <c r="L774" s="1"/>
      <c r="M774" s="1"/>
      <c r="N774" s="1"/>
      <c r="Z774" s="10"/>
    </row>
    <row r="775" spans="1:26" x14ac:dyDescent="0.25">
      <c r="A775" t="s">
        <v>21</v>
      </c>
      <c r="B775">
        <v>32</v>
      </c>
      <c r="C775">
        <v>0.42871699999999902</v>
      </c>
      <c r="D775" s="1">
        <v>7.0349600000000001E-7</v>
      </c>
      <c r="E775" s="1">
        <v>7.0273099999999997E-7</v>
      </c>
      <c r="F775" s="1">
        <v>7.5173099999999899E-7</v>
      </c>
      <c r="Z775" s="10"/>
    </row>
    <row r="776" spans="1:26" x14ac:dyDescent="0.25">
      <c r="A776" t="s">
        <v>21</v>
      </c>
      <c r="B776">
        <v>33</v>
      </c>
      <c r="C776">
        <v>0.42871699999999902</v>
      </c>
      <c r="D776" s="1">
        <v>7.0054300000000003E-7</v>
      </c>
      <c r="E776" s="1">
        <v>6.98137E-7</v>
      </c>
      <c r="F776" s="1">
        <v>7.4680900000000003E-7</v>
      </c>
      <c r="Z776" s="10"/>
    </row>
    <row r="777" spans="1:26" x14ac:dyDescent="0.25">
      <c r="A777" t="s">
        <v>21</v>
      </c>
      <c r="B777">
        <v>34</v>
      </c>
      <c r="C777">
        <v>0.42871699999999902</v>
      </c>
      <c r="D777" s="1">
        <v>7.0043399999999998E-7</v>
      </c>
      <c r="E777" s="1">
        <v>6.9693400000000004E-7</v>
      </c>
      <c r="F777" s="1">
        <v>7.4341800000000002E-7</v>
      </c>
      <c r="Z777" s="10"/>
    </row>
    <row r="778" spans="1:26" x14ac:dyDescent="0.25">
      <c r="A778" t="s">
        <v>21</v>
      </c>
      <c r="B778">
        <v>35</v>
      </c>
      <c r="C778">
        <v>0.42388199999999998</v>
      </c>
      <c r="D778" s="1">
        <v>6.9857500000000002E-7</v>
      </c>
      <c r="E778" s="1">
        <v>6.9671500000000003E-7</v>
      </c>
      <c r="F778" s="1">
        <v>7.4440199999999997E-7</v>
      </c>
      <c r="Z778" s="10"/>
    </row>
    <row r="779" spans="1:26" x14ac:dyDescent="0.25">
      <c r="A779" t="s">
        <v>21</v>
      </c>
      <c r="B779">
        <v>36</v>
      </c>
      <c r="C779">
        <v>0.42388199999999998</v>
      </c>
      <c r="D779" s="1">
        <v>6.9726199999999999E-7</v>
      </c>
      <c r="E779" s="1">
        <v>6.9398099999999899E-7</v>
      </c>
      <c r="F779" s="1">
        <v>7.4177699999999898E-7</v>
      </c>
      <c r="Z779" s="10"/>
    </row>
    <row r="780" spans="1:26" x14ac:dyDescent="0.25">
      <c r="A780" t="s">
        <v>21</v>
      </c>
      <c r="B780">
        <v>37</v>
      </c>
      <c r="C780">
        <v>0.42871699999999902</v>
      </c>
      <c r="D780" s="1">
        <v>6.9846499999999995E-7</v>
      </c>
      <c r="E780" s="1">
        <v>6.9245000000000004E-7</v>
      </c>
      <c r="F780" s="1">
        <v>7.3904299999999996E-7</v>
      </c>
      <c r="Z780" s="10"/>
    </row>
    <row r="781" spans="1:26" x14ac:dyDescent="0.25">
      <c r="A781" t="s">
        <v>21</v>
      </c>
      <c r="B781">
        <v>38</v>
      </c>
      <c r="C781">
        <v>0.43355299999999902</v>
      </c>
      <c r="D781" s="1">
        <v>6.9594999999999998E-7</v>
      </c>
      <c r="E781" s="1">
        <v>6.9168399999999996E-7</v>
      </c>
      <c r="F781" s="1">
        <v>7.3904299999999996E-7</v>
      </c>
      <c r="Z781" s="10"/>
    </row>
    <row r="782" spans="1:26" x14ac:dyDescent="0.25">
      <c r="A782" t="s">
        <v>21</v>
      </c>
      <c r="B782">
        <v>39</v>
      </c>
      <c r="C782">
        <v>0.42871699999999902</v>
      </c>
      <c r="D782" s="1">
        <v>6.9627800000000004E-7</v>
      </c>
      <c r="E782" s="1">
        <v>6.8993399999999898E-7</v>
      </c>
      <c r="F782" s="1">
        <v>7.3773099999999995E-7</v>
      </c>
      <c r="Z782" s="10"/>
    </row>
    <row r="783" spans="1:26" x14ac:dyDescent="0.25">
      <c r="A783" t="s">
        <v>21</v>
      </c>
      <c r="B783">
        <v>40</v>
      </c>
      <c r="C783">
        <v>0.42871699999999902</v>
      </c>
      <c r="D783" s="1">
        <v>6.9605900000000003E-7</v>
      </c>
      <c r="E783" s="1">
        <v>6.8905900000000003E-7</v>
      </c>
      <c r="F783" s="1">
        <v>7.3663700000000003E-7</v>
      </c>
      <c r="Z783" s="10"/>
    </row>
    <row r="784" spans="1:26" x14ac:dyDescent="0.25">
      <c r="A784" t="s">
        <v>21</v>
      </c>
      <c r="B784">
        <v>41</v>
      </c>
      <c r="C784">
        <v>0.38520099999999902</v>
      </c>
      <c r="D784" s="1">
        <v>3.8106E-7</v>
      </c>
      <c r="E784" s="1">
        <v>3.7930999999999902E-7</v>
      </c>
      <c r="F784" s="1">
        <v>4.5849700000000001E-7</v>
      </c>
      <c r="G784" s="12"/>
      <c r="H784" s="12"/>
      <c r="I784" s="13"/>
      <c r="J784" s="13"/>
      <c r="K784" s="13"/>
      <c r="L784" s="13"/>
      <c r="M784" s="13"/>
      <c r="N784" s="13"/>
      <c r="O784" s="12"/>
      <c r="P784" s="12"/>
      <c r="Q784" s="12"/>
      <c r="R784" s="12"/>
      <c r="S784" s="12"/>
      <c r="T784" s="12"/>
      <c r="U784" s="12"/>
      <c r="V784" s="12"/>
      <c r="W784" s="12"/>
      <c r="X784" s="12"/>
      <c r="Y784" s="12"/>
      <c r="Z784" s="14"/>
    </row>
    <row r="785" spans="1:29" x14ac:dyDescent="0.25">
      <c r="A785" t="s">
        <v>22</v>
      </c>
      <c r="B785">
        <v>1</v>
      </c>
      <c r="C785">
        <v>0.370695</v>
      </c>
      <c r="D785" s="1">
        <v>3.3669840000000001E-6</v>
      </c>
      <c r="E785" s="1">
        <v>3.1394859999999998E-6</v>
      </c>
      <c r="F785" s="1">
        <v>3.639983E-6</v>
      </c>
      <c r="G785" s="6" t="str">
        <f t="shared" ref="G785" si="454">A785</f>
        <v>B5</v>
      </c>
      <c r="H785" s="6">
        <v>300</v>
      </c>
      <c r="I785" s="7">
        <f t="shared" ref="I785" si="455">AVERAGE(D787:D794)</f>
        <v>3.284735E-6</v>
      </c>
      <c r="J785" s="7">
        <f>AVERAGE(E787:E794)</f>
        <v>3.3440159999999976E-6</v>
      </c>
      <c r="K785" s="7">
        <f>AVERAGE(F787:F794)</f>
        <v>3.2081724999999973E-6</v>
      </c>
      <c r="L785" s="7">
        <f t="shared" ref="L785" si="456">_xlfn.STDEV.P(D787:D794)</f>
        <v>1.8989717612434367E-8</v>
      </c>
      <c r="M785" s="7">
        <f t="shared" ref="M785" si="457">_xlfn.STDEV.P(E787:E794)</f>
        <v>1.142304038993198E-8</v>
      </c>
      <c r="N785" s="7">
        <f t="shared" ref="N785" si="458">_xlfn.STDEV.P(F787:F794)</f>
        <v>3.6116943305740285E-8</v>
      </c>
      <c r="O785" s="6">
        <f>SLOPE(D787:D794,$B$6:$B$13)</f>
        <v>-8.2083333333333324E-9</v>
      </c>
      <c r="P785" s="6">
        <f>SLOPE(E787:E794,$B$6:$B$13)</f>
        <v>-4.812428571428589E-9</v>
      </c>
      <c r="Q785" s="6">
        <f>SLOPE(F787:F794,$B$6:$B$13)</f>
        <v>-1.5708333333333595E-8</v>
      </c>
      <c r="R785" s="6">
        <f>INTERCEPT(D787:D794,$B$6:$B$13)</f>
        <v>3.3216725000000001E-6</v>
      </c>
      <c r="S785" s="6">
        <f>INTERCEPT(E787:E794,$B$6:$B$13)</f>
        <v>3.3656719285714263E-6</v>
      </c>
      <c r="T785" s="6">
        <f>INTERCEPT(F787:F794,$B$6:$B$13)</f>
        <v>3.2788599999999985E-6</v>
      </c>
      <c r="U785" s="6">
        <f>SLOPE(I785:I789,$B$6:$B$10)</f>
        <v>-7.0301156249999984E-7</v>
      </c>
      <c r="V785" s="6">
        <f>SLOPE(J785:J789,$B$6:$B$10)</f>
        <v>-7.0517297499999963E-7</v>
      </c>
      <c r="W785" s="6">
        <f t="shared" ref="W785" si="459">SLOPE(K785:K789,$B$6:$B$10)</f>
        <v>-6.6608113749999935E-7</v>
      </c>
      <c r="X785" s="6">
        <f>INTERCEPT(I785:I789,$B$6:$B$10)</f>
        <v>3.5493297374999987E-6</v>
      </c>
      <c r="Y785" s="6">
        <f>INTERCEPT(J785:J789,$B$6:$B$10)</f>
        <v>3.5789876999999981E-6</v>
      </c>
      <c r="Z785" s="8">
        <f t="shared" ref="Z785" si="460">INTERCEPT(K785:K789,$B$6:$B$10)</f>
        <v>3.4343932374999972E-6</v>
      </c>
      <c r="AA785">
        <f>RSQ(I785:I789,$D$6:$D$10)</f>
        <v>0.97401414610871695</v>
      </c>
      <c r="AB785">
        <f>RSQ(J785:J789,$D$6:$D$10)</f>
        <v>0.98074326746710128</v>
      </c>
      <c r="AC785">
        <f t="shared" ref="AC785" si="461">RSQ(K785:K789,$D$6:$D$10)</f>
        <v>0.97938205807256595</v>
      </c>
    </row>
    <row r="786" spans="1:29" x14ac:dyDescent="0.25">
      <c r="A786" t="s">
        <v>22</v>
      </c>
      <c r="B786">
        <v>2</v>
      </c>
      <c r="C786">
        <v>0.38036599999999998</v>
      </c>
      <c r="D786" s="1">
        <v>3.3389849999999999E-6</v>
      </c>
      <c r="E786" s="1">
        <v>3.312735E-6</v>
      </c>
      <c r="F786" s="1">
        <v>3.2654850000000001E-6</v>
      </c>
      <c r="G786" t="str">
        <f t="shared" ref="G786" si="462">A795</f>
        <v>B5</v>
      </c>
      <c r="H786">
        <v>150</v>
      </c>
      <c r="I786" s="1">
        <f t="shared" ref="I786" si="463">AVERAGE(D797:D804)</f>
        <v>1.8135383749999975E-6</v>
      </c>
      <c r="J786" s="1">
        <f>AVERAGE(E797:E804)</f>
        <v>1.8308191250000001E-6</v>
      </c>
      <c r="K786" s="1">
        <f>AVERAGE(F797:F804)</f>
        <v>1.7714293749999988E-6</v>
      </c>
      <c r="L786" s="1">
        <f t="shared" ref="L786" si="464">_xlfn.STDEV.P(D797:D804)</f>
        <v>6.6770799556662698E-9</v>
      </c>
      <c r="M786" s="1">
        <f t="shared" ref="M786" si="465">_xlfn.STDEV.P(E797:E804)</f>
        <v>5.2488605534320342E-9</v>
      </c>
      <c r="N786" s="1">
        <f t="shared" ref="N786" si="466">_xlfn.STDEV.P(F797:F804)</f>
        <v>1.1698397998630906E-8</v>
      </c>
      <c r="O786">
        <f>SLOPE(D797:D804,$B$6:$B$13)</f>
        <v>-2.8644880952376202E-9</v>
      </c>
      <c r="P786">
        <f>SLOPE(E797:E804,$B$6:$B$13)</f>
        <v>-2.2604166666666621E-9</v>
      </c>
      <c r="Q786">
        <f>SLOPE(F797:F804,$B$6:$B$13)</f>
        <v>-5.0832738095236881E-9</v>
      </c>
      <c r="R786">
        <f>INTERCEPT(D797:D804,$B$6:$B$13)</f>
        <v>1.8264285714285669E-6</v>
      </c>
      <c r="S786">
        <f>INTERCEPT(E797:E804,$B$6:$B$13)</f>
        <v>1.8409910000000002E-6</v>
      </c>
      <c r="T786">
        <f>INTERCEPT(F797:F804,$B$6:$B$13)</f>
        <v>1.7943041071428554E-6</v>
      </c>
      <c r="Z786" s="10"/>
    </row>
    <row r="787" spans="1:29" x14ac:dyDescent="0.25">
      <c r="A787" t="s">
        <v>22</v>
      </c>
      <c r="B787">
        <v>3</v>
      </c>
      <c r="C787">
        <v>0.38520099999999902</v>
      </c>
      <c r="D787" s="1">
        <v>3.317985E-6</v>
      </c>
      <c r="E787" s="1">
        <v>3.35473499999999E-6</v>
      </c>
      <c r="F787" s="1">
        <v>3.2654850000000001E-6</v>
      </c>
      <c r="G787" t="str">
        <f t="shared" ref="G787" si="467">A805</f>
        <v>B5</v>
      </c>
      <c r="H787">
        <v>75</v>
      </c>
      <c r="I787" s="1">
        <f t="shared" ref="I787" si="468">AVERAGE(D807:D814)</f>
        <v>1.0723071249999987E-6</v>
      </c>
      <c r="J787" s="1">
        <f>AVERAGE(E807:E814)</f>
        <v>1.0656353749999999E-6</v>
      </c>
      <c r="K787" s="1">
        <f>AVERAGE(F807:F814)</f>
        <v>1.0731822499999999E-6</v>
      </c>
      <c r="L787" s="1">
        <f t="shared" ref="L787" si="469">_xlfn.STDEV.P(D807:D814)</f>
        <v>3.4795260610279308E-9</v>
      </c>
      <c r="M787" s="1">
        <f t="shared" ref="M787" si="470">_xlfn.STDEV.P(E807:E814)</f>
        <v>4.0673065392683939E-9</v>
      </c>
      <c r="N787" s="1">
        <f t="shared" ref="N787" si="471">_xlfn.STDEV.P(F807:F814)</f>
        <v>5.918214738204408E-9</v>
      </c>
      <c r="O787">
        <f>SLOPE(D807:D814,$B$6:$B$13)</f>
        <v>-1.468797619047483E-9</v>
      </c>
      <c r="P787">
        <f>SLOPE(E807:E814,$B$6:$B$13)</f>
        <v>-1.7290833333333562E-9</v>
      </c>
      <c r="Q787">
        <f>SLOPE(F807:F814,$B$6:$B$13)</f>
        <v>-2.5624285714285664E-9</v>
      </c>
      <c r="R787">
        <f>INTERCEPT(D807:D814,$B$6:$B$13)</f>
        <v>1.0789167142857125E-6</v>
      </c>
      <c r="S787">
        <f>INTERCEPT(E807:E814,$B$6:$B$13)</f>
        <v>1.07341625E-6</v>
      </c>
      <c r="T787">
        <f>INTERCEPT(F807:F814,$B$6:$B$13)</f>
        <v>1.0847131785714285E-6</v>
      </c>
      <c r="Z787" s="10"/>
    </row>
    <row r="788" spans="1:29" x14ac:dyDescent="0.25">
      <c r="A788" t="s">
        <v>22</v>
      </c>
      <c r="B788">
        <v>4</v>
      </c>
      <c r="C788">
        <v>0.38520099999999902</v>
      </c>
      <c r="D788" s="1">
        <v>3.3057349999999999E-6</v>
      </c>
      <c r="E788" s="1">
        <v>3.359984E-6</v>
      </c>
      <c r="F788" s="1">
        <v>3.2479849999999999E-6</v>
      </c>
      <c r="G788" t="str">
        <f t="shared" ref="G788" si="472">A815</f>
        <v>B5</v>
      </c>
      <c r="H788">
        <v>37.5</v>
      </c>
      <c r="I788" s="1">
        <f t="shared" ref="I788" si="473">AVERAGE(D817:D824)</f>
        <v>7.0889674999999975E-7</v>
      </c>
      <c r="J788" s="1">
        <f>AVERAGE(E817:E824)</f>
        <v>6.8662537499999995E-7</v>
      </c>
      <c r="K788" s="1">
        <f>AVERAGE(F817:F824)</f>
        <v>7.2896699999999986E-7</v>
      </c>
      <c r="L788" s="1">
        <f t="shared" ref="L788" si="474">_xlfn.STDEV.P(D817:D824)</f>
        <v>1.991262523501133E-9</v>
      </c>
      <c r="M788" s="1">
        <f t="shared" ref="M788" si="475">_xlfn.STDEV.P(E817:E824)</f>
        <v>3.0834416622298951E-9</v>
      </c>
      <c r="N788" s="1">
        <f t="shared" ref="N788" si="476">_xlfn.STDEV.P(F817:F824)</f>
        <v>3.051555341133556E-9</v>
      </c>
      <c r="O788">
        <f>SLOPE(D817:D824,$B$6:$B$13)</f>
        <v>-8.1635714285718941E-10</v>
      </c>
      <c r="P788">
        <f>SLOPE(E817:E824,$B$6:$B$13)</f>
        <v>-1.2526785714285766E-9</v>
      </c>
      <c r="Q788">
        <f>SLOPE(F817:F824,$B$6:$B$13)</f>
        <v>-1.235714285714376E-9</v>
      </c>
      <c r="R788">
        <f>INTERCEPT(D817:D824,$B$6:$B$13)</f>
        <v>7.1257035714285709E-7</v>
      </c>
      <c r="S788">
        <f>INTERCEPT(E817:E824,$B$6:$B$13)</f>
        <v>6.9226242857142854E-7</v>
      </c>
      <c r="T788">
        <f>INTERCEPT(F817:F824,$B$6:$B$13)</f>
        <v>7.3452771428571456E-7</v>
      </c>
      <c r="Z788" s="10"/>
    </row>
    <row r="789" spans="1:29" x14ac:dyDescent="0.25">
      <c r="A789" t="s">
        <v>22</v>
      </c>
      <c r="B789">
        <v>5</v>
      </c>
      <c r="C789">
        <v>0.39003599999999999</v>
      </c>
      <c r="D789" s="1">
        <v>3.2934850000000001E-6</v>
      </c>
      <c r="E789" s="1">
        <v>3.3529850000000001E-6</v>
      </c>
      <c r="F789" s="1">
        <v>3.2339850000000001E-6</v>
      </c>
      <c r="G789" t="str">
        <f t="shared" ref="G789" si="477">A825</f>
        <v>B5</v>
      </c>
      <c r="H789">
        <v>0</v>
      </c>
      <c r="I789" s="1">
        <f t="shared" ref="I789" si="478">D825</f>
        <v>3.21998E-7</v>
      </c>
      <c r="J789" s="1">
        <f>E825</f>
        <v>3.9024799999999999E-7</v>
      </c>
      <c r="K789" s="1">
        <f>F825</f>
        <v>3.9899800000000001E-7</v>
      </c>
      <c r="L789" s="1"/>
      <c r="M789" s="1"/>
      <c r="N789" s="1"/>
      <c r="Z789" s="10"/>
    </row>
    <row r="790" spans="1:29" x14ac:dyDescent="0.25">
      <c r="A790" t="s">
        <v>22</v>
      </c>
      <c r="B790">
        <v>6</v>
      </c>
      <c r="C790">
        <v>0.39003599999999999</v>
      </c>
      <c r="D790" s="1">
        <v>3.286485E-6</v>
      </c>
      <c r="E790" s="1">
        <v>3.3494839999999998E-6</v>
      </c>
      <c r="F790" s="1">
        <v>3.21298499999999E-6</v>
      </c>
      <c r="Z790" s="10"/>
    </row>
    <row r="791" spans="1:29" x14ac:dyDescent="0.25">
      <c r="A791" t="s">
        <v>22</v>
      </c>
      <c r="B791">
        <v>7</v>
      </c>
      <c r="C791">
        <v>0.39487099999999897</v>
      </c>
      <c r="D791" s="1">
        <v>3.2777349999999999E-6</v>
      </c>
      <c r="E791" s="1">
        <v>3.342485E-6</v>
      </c>
      <c r="F791" s="1">
        <v>3.195485E-6</v>
      </c>
      <c r="Z791" s="10"/>
    </row>
    <row r="792" spans="1:29" x14ac:dyDescent="0.25">
      <c r="A792" t="s">
        <v>22</v>
      </c>
      <c r="B792">
        <v>8</v>
      </c>
      <c r="C792">
        <v>0.39487099999999897</v>
      </c>
      <c r="D792" s="1">
        <v>3.2724849999999998E-6</v>
      </c>
      <c r="E792" s="1">
        <v>3.3354849999999999E-6</v>
      </c>
      <c r="F792" s="1">
        <v>3.18148499999999E-6</v>
      </c>
      <c r="Z792" s="10"/>
    </row>
    <row r="793" spans="1:29" x14ac:dyDescent="0.25">
      <c r="A793" t="s">
        <v>22</v>
      </c>
      <c r="B793">
        <v>9</v>
      </c>
      <c r="C793">
        <v>0.39487099999999897</v>
      </c>
      <c r="D793" s="1">
        <v>3.2654850000000001E-6</v>
      </c>
      <c r="E793" s="1">
        <v>3.3302349999999998E-6</v>
      </c>
      <c r="F793" s="1">
        <v>3.170985E-6</v>
      </c>
      <c r="Z793" s="10"/>
    </row>
    <row r="794" spans="1:29" x14ac:dyDescent="0.25">
      <c r="A794" t="s">
        <v>22</v>
      </c>
      <c r="B794">
        <v>10</v>
      </c>
      <c r="C794">
        <v>0.39970600000000001</v>
      </c>
      <c r="D794" s="1">
        <v>3.258485E-6</v>
      </c>
      <c r="E794" s="1">
        <v>3.32673499999999E-6</v>
      </c>
      <c r="F794" s="1">
        <v>3.1569849999999998E-6</v>
      </c>
      <c r="Z794" s="10"/>
    </row>
    <row r="795" spans="1:29" x14ac:dyDescent="0.25">
      <c r="A795" t="s">
        <v>22</v>
      </c>
      <c r="B795">
        <v>11</v>
      </c>
      <c r="C795">
        <v>0.39970600000000001</v>
      </c>
      <c r="D795" s="1">
        <v>1.842741E-6</v>
      </c>
      <c r="E795" s="1">
        <v>1.855866E-6</v>
      </c>
      <c r="F795" s="1">
        <v>1.814741E-6</v>
      </c>
      <c r="I795" s="1"/>
      <c r="J795" s="1"/>
      <c r="K795" s="1"/>
      <c r="L795" s="1"/>
      <c r="M795" s="1"/>
      <c r="N795" s="1"/>
      <c r="Z795" s="10"/>
    </row>
    <row r="796" spans="1:29" x14ac:dyDescent="0.25">
      <c r="A796" t="s">
        <v>22</v>
      </c>
      <c r="B796">
        <v>12</v>
      </c>
      <c r="C796">
        <v>0.40454199999999901</v>
      </c>
      <c r="D796" s="1">
        <v>1.827866E-6</v>
      </c>
      <c r="E796" s="1">
        <v>1.8471159999999899E-6</v>
      </c>
      <c r="F796" s="1">
        <v>1.797241E-6</v>
      </c>
      <c r="Z796" s="10"/>
    </row>
    <row r="797" spans="1:29" x14ac:dyDescent="0.25">
      <c r="A797" t="s">
        <v>22</v>
      </c>
      <c r="B797">
        <v>13</v>
      </c>
      <c r="C797">
        <v>0.40454199999999901</v>
      </c>
      <c r="D797" s="1">
        <v>1.825241E-6</v>
      </c>
      <c r="E797" s="1">
        <v>1.839241E-6</v>
      </c>
      <c r="F797" s="1">
        <v>1.7902419999999999E-6</v>
      </c>
      <c r="Z797" s="10"/>
    </row>
    <row r="798" spans="1:29" x14ac:dyDescent="0.25">
      <c r="A798" t="s">
        <v>22</v>
      </c>
      <c r="B798">
        <v>14</v>
      </c>
      <c r="C798">
        <v>0.40454199999999901</v>
      </c>
      <c r="D798" s="1">
        <v>1.8199909999999999E-6</v>
      </c>
      <c r="E798" s="1">
        <v>1.8374909999999999E-6</v>
      </c>
      <c r="F798" s="1">
        <v>1.783241E-6</v>
      </c>
      <c r="Z798" s="10"/>
    </row>
    <row r="799" spans="1:29" x14ac:dyDescent="0.25">
      <c r="A799" t="s">
        <v>22</v>
      </c>
      <c r="B799">
        <v>15</v>
      </c>
      <c r="C799">
        <v>0.40454199999999901</v>
      </c>
      <c r="D799" s="1">
        <v>1.8173669999999899E-6</v>
      </c>
      <c r="E799" s="1">
        <v>1.8339909999999999E-6</v>
      </c>
      <c r="F799" s="1">
        <v>1.779742E-6</v>
      </c>
      <c r="Z799" s="10"/>
    </row>
    <row r="800" spans="1:29" x14ac:dyDescent="0.25">
      <c r="A800" t="s">
        <v>22</v>
      </c>
      <c r="B800">
        <v>16</v>
      </c>
      <c r="C800">
        <v>0.40454199999999901</v>
      </c>
      <c r="D800" s="1">
        <v>1.8156169999999899E-6</v>
      </c>
      <c r="E800" s="1">
        <v>1.8304910000000001E-6</v>
      </c>
      <c r="F800" s="1">
        <v>1.7727419999999899E-6</v>
      </c>
      <c r="Z800" s="10"/>
    </row>
    <row r="801" spans="1:26" x14ac:dyDescent="0.25">
      <c r="A801" t="s">
        <v>22</v>
      </c>
      <c r="B801">
        <v>17</v>
      </c>
      <c r="C801">
        <v>0.40454199999999901</v>
      </c>
      <c r="D801" s="1">
        <v>1.810366E-6</v>
      </c>
      <c r="E801" s="1">
        <v>1.828741E-6</v>
      </c>
      <c r="F801" s="1">
        <v>1.769242E-6</v>
      </c>
      <c r="Z801" s="10"/>
    </row>
    <row r="802" spans="1:26" x14ac:dyDescent="0.25">
      <c r="A802" t="s">
        <v>22</v>
      </c>
      <c r="B802">
        <v>18</v>
      </c>
      <c r="C802">
        <v>0.40454199999999901</v>
      </c>
      <c r="D802" s="1">
        <v>1.8077409999999999E-6</v>
      </c>
      <c r="E802" s="1">
        <v>1.826991E-6</v>
      </c>
      <c r="F802" s="1">
        <v>1.7622419999999999E-6</v>
      </c>
      <c r="Z802" s="10"/>
    </row>
    <row r="803" spans="1:26" x14ac:dyDescent="0.25">
      <c r="A803" t="s">
        <v>22</v>
      </c>
      <c r="B803">
        <v>19</v>
      </c>
      <c r="C803">
        <v>0.40937699999999999</v>
      </c>
      <c r="D803" s="1">
        <v>1.8068669999999999E-6</v>
      </c>
      <c r="E803" s="1">
        <v>1.826116E-6</v>
      </c>
      <c r="F803" s="1">
        <v>1.7604919999999999E-6</v>
      </c>
      <c r="Z803" s="10"/>
    </row>
    <row r="804" spans="1:26" x14ac:dyDescent="0.25">
      <c r="A804" t="s">
        <v>22</v>
      </c>
      <c r="B804">
        <v>20</v>
      </c>
      <c r="C804">
        <v>0.40937699999999999</v>
      </c>
      <c r="D804" s="1">
        <v>1.8051169999999999E-6</v>
      </c>
      <c r="E804" s="1">
        <v>1.823491E-6</v>
      </c>
      <c r="F804" s="1">
        <v>1.753492E-6</v>
      </c>
      <c r="Z804" s="10"/>
    </row>
    <row r="805" spans="1:26" x14ac:dyDescent="0.25">
      <c r="A805" t="s">
        <v>22</v>
      </c>
      <c r="B805">
        <v>21</v>
      </c>
      <c r="C805">
        <v>0.40937699999999999</v>
      </c>
      <c r="D805" s="1">
        <v>1.095495E-6</v>
      </c>
      <c r="E805" s="1">
        <v>1.0871820000000001E-6</v>
      </c>
      <c r="F805" s="1">
        <v>1.10862E-6</v>
      </c>
      <c r="I805" s="1"/>
      <c r="J805" s="1"/>
      <c r="K805" s="1"/>
      <c r="L805" s="1"/>
      <c r="M805" s="1"/>
      <c r="N805" s="1"/>
      <c r="Z805" s="10"/>
    </row>
    <row r="806" spans="1:26" x14ac:dyDescent="0.25">
      <c r="A806" t="s">
        <v>22</v>
      </c>
      <c r="B806">
        <v>22</v>
      </c>
      <c r="C806">
        <v>0.40937699999999999</v>
      </c>
      <c r="D806" s="1">
        <v>1.080182E-6</v>
      </c>
      <c r="E806" s="1">
        <v>1.0758069999999999E-6</v>
      </c>
      <c r="F806" s="1">
        <v>1.0884949999999999E-6</v>
      </c>
      <c r="Z806" s="10"/>
    </row>
    <row r="807" spans="1:26" x14ac:dyDescent="0.25">
      <c r="A807" t="s">
        <v>22</v>
      </c>
      <c r="B807">
        <v>23</v>
      </c>
      <c r="C807">
        <v>0.41421199999999903</v>
      </c>
      <c r="D807" s="1">
        <v>1.078432E-6</v>
      </c>
      <c r="E807" s="1">
        <v>1.0714320000000001E-6</v>
      </c>
      <c r="F807" s="1">
        <v>1.081932E-6</v>
      </c>
      <c r="Z807" s="10"/>
    </row>
    <row r="808" spans="1:26" x14ac:dyDescent="0.25">
      <c r="A808" t="s">
        <v>22</v>
      </c>
      <c r="B808">
        <v>24</v>
      </c>
      <c r="C808">
        <v>0.41421199999999903</v>
      </c>
      <c r="D808" s="1">
        <v>1.0762449999999999E-6</v>
      </c>
      <c r="E808" s="1">
        <v>1.0714320000000001E-6</v>
      </c>
      <c r="F808" s="1">
        <v>1.081057E-6</v>
      </c>
      <c r="Z808" s="10"/>
    </row>
    <row r="809" spans="1:26" x14ac:dyDescent="0.25">
      <c r="A809" t="s">
        <v>22</v>
      </c>
      <c r="B809">
        <v>25</v>
      </c>
      <c r="C809">
        <v>0.41421199999999903</v>
      </c>
      <c r="D809" s="1">
        <v>1.0736199999999999E-6</v>
      </c>
      <c r="E809" s="1">
        <v>1.067932E-6</v>
      </c>
      <c r="F809" s="1">
        <v>1.0766819999999999E-6</v>
      </c>
      <c r="Z809" s="10"/>
    </row>
    <row r="810" spans="1:26" x14ac:dyDescent="0.25">
      <c r="A810" t="s">
        <v>22</v>
      </c>
      <c r="B810">
        <v>26</v>
      </c>
      <c r="C810">
        <v>0.41421199999999903</v>
      </c>
      <c r="D810" s="1">
        <v>1.0731819999999899E-6</v>
      </c>
      <c r="E810" s="1">
        <v>1.06487E-6</v>
      </c>
      <c r="F810" s="1">
        <v>1.0736199999999999E-6</v>
      </c>
      <c r="Z810" s="10"/>
    </row>
    <row r="811" spans="1:26" x14ac:dyDescent="0.25">
      <c r="A811" t="s">
        <v>22</v>
      </c>
      <c r="B811">
        <v>27</v>
      </c>
      <c r="C811">
        <v>0.419047</v>
      </c>
      <c r="D811" s="1">
        <v>1.070557E-6</v>
      </c>
      <c r="E811" s="1">
        <v>1.065307E-6</v>
      </c>
      <c r="F811" s="1">
        <v>1.0709950000000001E-6</v>
      </c>
      <c r="Z811" s="10"/>
    </row>
    <row r="812" spans="1:26" x14ac:dyDescent="0.25">
      <c r="A812" t="s">
        <v>22</v>
      </c>
      <c r="B812">
        <v>28</v>
      </c>
      <c r="C812">
        <v>0.41421199999999903</v>
      </c>
      <c r="D812" s="1">
        <v>1.068807E-6</v>
      </c>
      <c r="E812" s="1">
        <v>1.06312E-6</v>
      </c>
      <c r="F812" s="1">
        <v>1.069682E-6</v>
      </c>
      <c r="Z812" s="10"/>
    </row>
    <row r="813" spans="1:26" x14ac:dyDescent="0.25">
      <c r="A813" t="s">
        <v>22</v>
      </c>
      <c r="B813">
        <v>29</v>
      </c>
      <c r="C813">
        <v>0.41421199999999903</v>
      </c>
      <c r="D813" s="1">
        <v>1.069682E-6</v>
      </c>
      <c r="E813" s="1">
        <v>1.0604949999999999E-6</v>
      </c>
      <c r="F813" s="1">
        <v>1.06662E-6</v>
      </c>
      <c r="Z813" s="10"/>
    </row>
    <row r="814" spans="1:26" x14ac:dyDescent="0.25">
      <c r="A814" t="s">
        <v>22</v>
      </c>
      <c r="B814">
        <v>30</v>
      </c>
      <c r="C814">
        <v>0.419047</v>
      </c>
      <c r="D814" s="1">
        <v>1.067932E-6</v>
      </c>
      <c r="E814" s="1">
        <v>1.0604949999999999E-6</v>
      </c>
      <c r="F814" s="1">
        <v>1.06487E-6</v>
      </c>
      <c r="Z814" s="10"/>
    </row>
    <row r="815" spans="1:26" x14ac:dyDescent="0.25">
      <c r="A815" t="s">
        <v>22</v>
      </c>
      <c r="B815">
        <v>31</v>
      </c>
      <c r="C815">
        <v>0.419047</v>
      </c>
      <c r="D815" s="1">
        <v>7.2843399999999997E-7</v>
      </c>
      <c r="E815" s="1">
        <v>7.0743399999999998E-7</v>
      </c>
      <c r="F815" s="1">
        <v>7.5708999999999996E-7</v>
      </c>
      <c r="I815" s="1"/>
      <c r="J815" s="1"/>
      <c r="K815" s="1"/>
      <c r="L815" s="1"/>
      <c r="M815" s="1"/>
      <c r="N815" s="1"/>
      <c r="Z815" s="10"/>
    </row>
    <row r="816" spans="1:26" x14ac:dyDescent="0.25">
      <c r="A816" t="s">
        <v>22</v>
      </c>
      <c r="B816">
        <v>32</v>
      </c>
      <c r="C816">
        <v>0.419047</v>
      </c>
      <c r="D816" s="1">
        <v>7.1443399999999998E-7</v>
      </c>
      <c r="E816" s="1">
        <v>6.9507499999999997E-7</v>
      </c>
      <c r="F816" s="1">
        <v>7.4024600000000002E-7</v>
      </c>
      <c r="Z816" s="10"/>
    </row>
    <row r="817" spans="1:29" x14ac:dyDescent="0.25">
      <c r="A817" t="s">
        <v>22</v>
      </c>
      <c r="B817">
        <v>33</v>
      </c>
      <c r="C817">
        <v>0.42388199999999998</v>
      </c>
      <c r="D817" s="1">
        <v>7.1148099999999999E-7</v>
      </c>
      <c r="E817" s="1">
        <v>6.9223100000000003E-7</v>
      </c>
      <c r="F817" s="1">
        <v>7.3510600000000002E-7</v>
      </c>
      <c r="Z817" s="10"/>
    </row>
    <row r="818" spans="1:29" x14ac:dyDescent="0.25">
      <c r="A818" t="s">
        <v>22</v>
      </c>
      <c r="B818">
        <v>34</v>
      </c>
      <c r="C818">
        <v>0.42388199999999998</v>
      </c>
      <c r="D818" s="1">
        <v>7.1104299999999997E-7</v>
      </c>
      <c r="E818" s="1">
        <v>6.8960599999999999E-7</v>
      </c>
      <c r="F818" s="1">
        <v>7.3160599999999997E-7</v>
      </c>
      <c r="Z818" s="10"/>
    </row>
    <row r="819" spans="1:29" x14ac:dyDescent="0.25">
      <c r="A819" t="s">
        <v>22</v>
      </c>
      <c r="B819">
        <v>35</v>
      </c>
      <c r="C819">
        <v>0.42388199999999998</v>
      </c>
      <c r="D819" s="1">
        <v>7.1104299999999997E-7</v>
      </c>
      <c r="E819" s="1">
        <v>6.8807499999999997E-7</v>
      </c>
      <c r="F819" s="1">
        <v>7.3007400000000003E-7</v>
      </c>
      <c r="Z819" s="10"/>
    </row>
    <row r="820" spans="1:29" x14ac:dyDescent="0.25">
      <c r="A820" t="s">
        <v>22</v>
      </c>
      <c r="B820">
        <v>36</v>
      </c>
      <c r="C820">
        <v>0.42388199999999998</v>
      </c>
      <c r="D820" s="1">
        <v>7.0929299999999899E-7</v>
      </c>
      <c r="E820" s="1">
        <v>6.8501200000000002E-7</v>
      </c>
      <c r="F820" s="1">
        <v>7.2919900000000002E-7</v>
      </c>
      <c r="Z820" s="10"/>
    </row>
    <row r="821" spans="1:29" x14ac:dyDescent="0.25">
      <c r="A821" t="s">
        <v>22</v>
      </c>
      <c r="B821">
        <v>37</v>
      </c>
      <c r="C821">
        <v>0.42388199999999998</v>
      </c>
      <c r="D821" s="1">
        <v>7.0754300000000002E-7</v>
      </c>
      <c r="E821" s="1">
        <v>6.8643399999999999E-7</v>
      </c>
      <c r="F821" s="1">
        <v>7.2690299999999995E-7</v>
      </c>
      <c r="Z821" s="10"/>
    </row>
    <row r="822" spans="1:29" x14ac:dyDescent="0.25">
      <c r="A822" t="s">
        <v>22</v>
      </c>
      <c r="B822">
        <v>38</v>
      </c>
      <c r="C822">
        <v>0.42388199999999998</v>
      </c>
      <c r="D822" s="1">
        <v>7.0688700000000002E-7</v>
      </c>
      <c r="E822" s="1">
        <v>6.8501200000000002E-7</v>
      </c>
      <c r="F822" s="1">
        <v>7.2733999999999995E-7</v>
      </c>
      <c r="Z822" s="10"/>
    </row>
    <row r="823" spans="1:29" x14ac:dyDescent="0.25">
      <c r="A823" t="s">
        <v>22</v>
      </c>
      <c r="B823">
        <v>39</v>
      </c>
      <c r="C823">
        <v>0.42388199999999998</v>
      </c>
      <c r="D823" s="1">
        <v>7.0798099999999899E-7</v>
      </c>
      <c r="E823" s="1">
        <v>6.8512099999999996E-7</v>
      </c>
      <c r="F823" s="1">
        <v>7.2504299999999996E-7</v>
      </c>
      <c r="Z823" s="10"/>
    </row>
    <row r="824" spans="1:29" x14ac:dyDescent="0.25">
      <c r="A824" t="s">
        <v>22</v>
      </c>
      <c r="B824">
        <v>40</v>
      </c>
      <c r="C824">
        <v>0.42388199999999998</v>
      </c>
      <c r="D824" s="1">
        <v>7.0590299999999996E-7</v>
      </c>
      <c r="E824" s="1">
        <v>6.8151199999999997E-7</v>
      </c>
      <c r="F824" s="1">
        <v>7.2646499999999898E-7</v>
      </c>
      <c r="Z824" s="10"/>
    </row>
    <row r="825" spans="1:29" x14ac:dyDescent="0.25">
      <c r="A825" t="s">
        <v>22</v>
      </c>
      <c r="B825">
        <v>41</v>
      </c>
      <c r="C825">
        <v>0.283663</v>
      </c>
      <c r="D825" s="1">
        <v>3.21998E-7</v>
      </c>
      <c r="E825" s="1">
        <v>3.9024799999999999E-7</v>
      </c>
      <c r="F825" s="1">
        <v>3.9899800000000001E-7</v>
      </c>
      <c r="G825" s="12"/>
      <c r="H825" s="12"/>
      <c r="I825" s="13"/>
      <c r="J825" s="13"/>
      <c r="K825" s="13"/>
      <c r="L825" s="13"/>
      <c r="M825" s="13"/>
      <c r="N825" s="13"/>
      <c r="O825" s="12"/>
      <c r="P825" s="12"/>
      <c r="Q825" s="12"/>
      <c r="R825" s="12"/>
      <c r="S825" s="12"/>
      <c r="T825" s="12"/>
      <c r="U825" s="12"/>
      <c r="V825" s="12"/>
      <c r="W825" s="12"/>
      <c r="X825" s="12"/>
      <c r="Y825" s="12"/>
      <c r="Z825" s="14"/>
    </row>
    <row r="826" spans="1:29" x14ac:dyDescent="0.25">
      <c r="A826" t="s">
        <v>23</v>
      </c>
      <c r="B826">
        <v>1</v>
      </c>
      <c r="C826">
        <v>0.370695</v>
      </c>
      <c r="D826" s="1">
        <v>3.286485E-6</v>
      </c>
      <c r="E826" s="1">
        <v>3.2654850000000001E-6</v>
      </c>
      <c r="F826" s="1">
        <v>3.8639819999999997E-6</v>
      </c>
      <c r="G826" s="6" t="str">
        <f t="shared" ref="G826" si="479">A826</f>
        <v>B6</v>
      </c>
      <c r="H826" s="6">
        <v>300</v>
      </c>
      <c r="I826" s="7">
        <f t="shared" ref="I826" si="480">AVERAGE(D828:D835)</f>
        <v>3.2525787499999994E-6</v>
      </c>
      <c r="J826" s="7">
        <f>AVERAGE(E828:E835)</f>
        <v>3.3507973749999988E-6</v>
      </c>
      <c r="K826" s="7">
        <f>AVERAGE(F828:F835)</f>
        <v>3.1215482499999979E-6</v>
      </c>
      <c r="L826" s="7">
        <f t="shared" ref="L826" si="481">_xlfn.STDEV.P(D828:D835)</f>
        <v>2.2065576095753774E-8</v>
      </c>
      <c r="M826" s="7">
        <f t="shared" ref="M826" si="482">_xlfn.STDEV.P(E828:E835)</f>
        <v>1.4971338767269986E-8</v>
      </c>
      <c r="N826" s="7">
        <f t="shared" ref="N826" si="483">_xlfn.STDEV.P(F828:F835)</f>
        <v>3.3817783785864092E-8</v>
      </c>
      <c r="O826" s="6">
        <f>SLOPE(D828:D835,$B$6:$B$13)</f>
        <v>-9.4375000000000026E-9</v>
      </c>
      <c r="P826" s="6">
        <f>SLOPE(E828:E835,$B$6:$B$13)</f>
        <v>-6.5000595238094115E-9</v>
      </c>
      <c r="Q826" s="6">
        <f>SLOPE(F828:F835,$B$6:$B$13)</f>
        <v>-1.4624928571428082E-8</v>
      </c>
      <c r="R826" s="6">
        <f>INTERCEPT(D828:D835,$B$6:$B$13)</f>
        <v>3.2950474999999993E-6</v>
      </c>
      <c r="S826" s="6">
        <f>INTERCEPT(E828:E835,$B$6:$B$13)</f>
        <v>3.3800476428571411E-6</v>
      </c>
      <c r="T826" s="6">
        <f>INTERCEPT(F828:F835,$B$6:$B$13)</f>
        <v>3.1873604285714243E-6</v>
      </c>
      <c r="U826" s="6">
        <f>SLOPE(I826:I830,$B$6:$B$10)</f>
        <v>-6.8711662499999959E-7</v>
      </c>
      <c r="V826" s="6">
        <f>SLOPE(J826:J830,$B$6:$B$10)</f>
        <v>-7.1037927499999979E-7</v>
      </c>
      <c r="W826" s="6">
        <f t="shared" ref="W826" si="484">SLOPE(K826:K830,$B$6:$B$10)</f>
        <v>-6.2928501249999953E-7</v>
      </c>
      <c r="X826" s="6">
        <f>INTERCEPT(I826:I830,$B$6:$B$10)</f>
        <v>3.4965863499999978E-6</v>
      </c>
      <c r="Y826" s="6">
        <f>INTERCEPT(J826:J830,$B$6:$B$10)</f>
        <v>3.5932502999999988E-6</v>
      </c>
      <c r="Z826" s="8">
        <f t="shared" ref="Z826" si="485">INTERCEPT(K826:K830,$B$6:$B$10)</f>
        <v>3.312580637499997E-6</v>
      </c>
      <c r="AA826">
        <f>RSQ(I826:I830,$D$6:$D$10)</f>
        <v>0.97730049527149954</v>
      </c>
      <c r="AB826">
        <f>RSQ(J826:J830,$D$6:$D$10)</f>
        <v>0.9797305192758029</v>
      </c>
      <c r="AC826">
        <f t="shared" ref="AC826" si="486">RSQ(K826:K830,$D$6:$D$10)</f>
        <v>0.98418289306448492</v>
      </c>
    </row>
    <row r="827" spans="1:29" x14ac:dyDescent="0.25">
      <c r="A827" t="s">
        <v>23</v>
      </c>
      <c r="B827">
        <v>2</v>
      </c>
      <c r="C827">
        <v>0.38036599999999998</v>
      </c>
      <c r="D827" s="1">
        <v>3.314485E-6</v>
      </c>
      <c r="E827" s="1">
        <v>3.3634849999999999E-6</v>
      </c>
      <c r="F827" s="1">
        <v>3.1849849999999998E-6</v>
      </c>
      <c r="G827" t="str">
        <f t="shared" ref="G827" si="487">A836</f>
        <v>B6</v>
      </c>
      <c r="H827">
        <v>150</v>
      </c>
      <c r="I827" s="1">
        <f t="shared" ref="I827" si="488">AVERAGE(D838:D845)</f>
        <v>1.7989913749999975E-6</v>
      </c>
      <c r="J827" s="1">
        <f>AVERAGE(E838:E845)</f>
        <v>1.8348659999999986E-6</v>
      </c>
      <c r="K827" s="1">
        <f>AVERAGE(F838:F845)</f>
        <v>1.7357732499999974E-6</v>
      </c>
      <c r="L827" s="1">
        <f t="shared" ref="L827" si="489">_xlfn.STDEV.P(D838:D845)</f>
        <v>7.3468296893548653E-9</v>
      </c>
      <c r="M827" s="1">
        <f t="shared" ref="M827" si="490">_xlfn.STDEV.P(E838:E845)</f>
        <v>7.3987963548111664E-9</v>
      </c>
      <c r="N827" s="1">
        <f t="shared" ref="N827" si="491">_xlfn.STDEV.P(F838:F845)</f>
        <v>1.1655495954162351E-8</v>
      </c>
      <c r="O827">
        <f>SLOPE(D838:D845,$B$6:$B$13)</f>
        <v>-3.1458452380957204E-9</v>
      </c>
      <c r="P827">
        <f>SLOPE(E838:E845,$B$6:$B$13)</f>
        <v>-3.1874999999991617E-9</v>
      </c>
      <c r="Q827">
        <f>SLOPE(F838:F845,$B$6:$B$13)</f>
        <v>-5.0625000000000056E-9</v>
      </c>
      <c r="R827">
        <f>INTERCEPT(D838:D845,$B$6:$B$13)</f>
        <v>1.8131476785714281E-6</v>
      </c>
      <c r="S827">
        <f>INTERCEPT(E838:E845,$B$6:$B$13)</f>
        <v>1.8492097499999949E-6</v>
      </c>
      <c r="T827">
        <f>INTERCEPT(F838:F845,$B$6:$B$13)</f>
        <v>1.7585544999999974E-6</v>
      </c>
      <c r="Z827" s="10"/>
    </row>
    <row r="828" spans="1:29" x14ac:dyDescent="0.25">
      <c r="A828" t="s">
        <v>23</v>
      </c>
      <c r="B828">
        <v>3</v>
      </c>
      <c r="C828">
        <v>0.38036599999999998</v>
      </c>
      <c r="D828" s="1">
        <v>3.2934850000000001E-6</v>
      </c>
      <c r="E828" s="1">
        <v>3.373985E-6</v>
      </c>
      <c r="F828" s="1">
        <v>3.181486E-6</v>
      </c>
      <c r="G828" t="str">
        <f t="shared" ref="G828" si="492">A846</f>
        <v>B6</v>
      </c>
      <c r="H828">
        <v>75</v>
      </c>
      <c r="I828" s="1">
        <f t="shared" ref="I828" si="493">AVERAGE(D848:D855)</f>
        <v>1.0556276249999975E-6</v>
      </c>
      <c r="J828" s="1">
        <f>AVERAGE(E848:E855)</f>
        <v>1.066729E-6</v>
      </c>
      <c r="K828" s="1">
        <f>AVERAGE(F848:F855)</f>
        <v>1.0597838749999986E-6</v>
      </c>
      <c r="L828" s="1">
        <f t="shared" ref="L828" si="494">_xlfn.STDEV.P(D848:D855)</f>
        <v>3.3780022179328522E-9</v>
      </c>
      <c r="M828" s="1">
        <f t="shared" ref="M828" si="495">_xlfn.STDEV.P(E848:E855)</f>
        <v>4.3131487338138718E-9</v>
      </c>
      <c r="N828" s="1">
        <f t="shared" ref="N828" si="496">_xlfn.STDEV.P(F848:F855)</f>
        <v>5.485820550234917E-9</v>
      </c>
      <c r="O828">
        <f>SLOPE(D848:D855,$B$6:$B$13)</f>
        <v>-1.4532023809514188E-9</v>
      </c>
      <c r="P828">
        <f>SLOPE(E848:E855,$B$6:$B$13)</f>
        <v>-1.8333809523809629E-9</v>
      </c>
      <c r="Q828">
        <f>SLOPE(F848:F855,$B$6:$B$13)</f>
        <v>-2.3489166666667806E-9</v>
      </c>
      <c r="R828">
        <f>INTERCEPT(D848:D855,$B$6:$B$13)</f>
        <v>1.0621670357142789E-6</v>
      </c>
      <c r="S828">
        <f>INTERCEPT(E848:E855,$B$6:$B$13)</f>
        <v>1.0749792142857144E-6</v>
      </c>
      <c r="T828">
        <f>INTERCEPT(F848:F855,$B$6:$B$13)</f>
        <v>1.0703539999999991E-6</v>
      </c>
      <c r="Z828" s="10"/>
    </row>
    <row r="829" spans="1:29" x14ac:dyDescent="0.25">
      <c r="A829" t="s">
        <v>23</v>
      </c>
      <c r="B829">
        <v>4</v>
      </c>
      <c r="C829">
        <v>0.38520099999999902</v>
      </c>
      <c r="D829" s="1">
        <v>3.2759849999999999E-6</v>
      </c>
      <c r="E829" s="1">
        <v>3.3669849999999999E-6</v>
      </c>
      <c r="F829" s="1">
        <v>3.1569849999999998E-6</v>
      </c>
      <c r="G829" t="str">
        <f t="shared" ref="G829" si="497">A856</f>
        <v>B6</v>
      </c>
      <c r="H829">
        <v>37.5</v>
      </c>
      <c r="I829" s="1">
        <f t="shared" ref="I829" si="498">AVERAGE(D858:D865)</f>
        <v>7.049866249999999E-7</v>
      </c>
      <c r="J829" s="1">
        <f>AVERAGE(E858:E865)</f>
        <v>6.8367199999999998E-7</v>
      </c>
      <c r="K829" s="1">
        <f>AVERAGE(F858:F865)</f>
        <v>7.2702562499999987E-7</v>
      </c>
      <c r="L829" s="1">
        <f t="shared" ref="L829" si="499">_xlfn.STDEV.P(D858:D865)</f>
        <v>1.8186906648397464E-9</v>
      </c>
      <c r="M829" s="1">
        <f t="shared" ref="M829" si="500">_xlfn.STDEV.P(E858:E865)</f>
        <v>2.9244830739807646E-9</v>
      </c>
      <c r="N829" s="1">
        <f t="shared" ref="N829" si="501">_xlfn.STDEV.P(F858:F865)</f>
        <v>2.9155727112140525E-9</v>
      </c>
      <c r="O829">
        <f>SLOPE(D858:D865,$B$6:$B$13)</f>
        <v>-6.6277380952387194E-10</v>
      </c>
      <c r="P829">
        <f>SLOPE(E858:E865,$B$6:$B$13)</f>
        <v>-1.21092857142857E-9</v>
      </c>
      <c r="Q829">
        <f>SLOPE(F858:F865,$B$6:$B$13)</f>
        <v>-1.2408452380952986E-9</v>
      </c>
      <c r="R829">
        <f>INTERCEPT(D858:D865,$B$6:$B$13)</f>
        <v>7.0796910714285729E-7</v>
      </c>
      <c r="S829">
        <f>INTERCEPT(E858:E865,$B$6:$B$13)</f>
        <v>6.891211785714286E-7</v>
      </c>
      <c r="T829">
        <f>INTERCEPT(F858:F865,$B$6:$B$13)</f>
        <v>7.3260942857142874E-7</v>
      </c>
      <c r="Z829" s="10"/>
    </row>
    <row r="830" spans="1:29" x14ac:dyDescent="0.25">
      <c r="A830" t="s">
        <v>23</v>
      </c>
      <c r="B830">
        <v>5</v>
      </c>
      <c r="C830">
        <v>0.39003599999999999</v>
      </c>
      <c r="D830" s="1">
        <v>3.2619850000000001E-6</v>
      </c>
      <c r="E830" s="1">
        <v>3.3599849999999998E-6</v>
      </c>
      <c r="F830" s="1">
        <v>3.13598599999999E-6</v>
      </c>
      <c r="G830" t="str">
        <f t="shared" ref="G830" si="502">A866</f>
        <v>B6</v>
      </c>
      <c r="H830">
        <v>0</v>
      </c>
      <c r="I830" s="1">
        <f t="shared" ref="I830" si="503">D866</f>
        <v>3.6399799999999997E-7</v>
      </c>
      <c r="J830" s="1">
        <f>E866</f>
        <v>3.7449799999999902E-7</v>
      </c>
      <c r="K830" s="1">
        <f>F866</f>
        <v>4.7949699999999899E-7</v>
      </c>
      <c r="L830" s="1"/>
      <c r="M830" s="1"/>
      <c r="N830" s="1"/>
      <c r="Z830" s="10"/>
    </row>
    <row r="831" spans="1:29" x14ac:dyDescent="0.25">
      <c r="A831" t="s">
        <v>23</v>
      </c>
      <c r="B831">
        <v>6</v>
      </c>
      <c r="C831">
        <v>0.39003599999999999</v>
      </c>
      <c r="D831" s="1">
        <v>3.2514849999999999E-6</v>
      </c>
      <c r="E831" s="1">
        <v>3.35648499999999E-6</v>
      </c>
      <c r="F831" s="1">
        <v>3.12548499999999E-6</v>
      </c>
      <c r="Z831" s="10"/>
    </row>
    <row r="832" spans="1:29" x14ac:dyDescent="0.25">
      <c r="A832" t="s">
        <v>23</v>
      </c>
      <c r="B832">
        <v>7</v>
      </c>
      <c r="C832">
        <v>0.39003599999999999</v>
      </c>
      <c r="D832" s="1">
        <v>3.2462349999999998E-6</v>
      </c>
      <c r="E832" s="1">
        <v>3.345985E-6</v>
      </c>
      <c r="F832" s="1">
        <v>3.1114859999999998E-6</v>
      </c>
      <c r="Z832" s="10"/>
    </row>
    <row r="833" spans="1:26" x14ac:dyDescent="0.25">
      <c r="A833" t="s">
        <v>23</v>
      </c>
      <c r="B833">
        <v>8</v>
      </c>
      <c r="C833">
        <v>0.39003599999999999</v>
      </c>
      <c r="D833" s="1">
        <v>3.2357350000000001E-6</v>
      </c>
      <c r="E833" s="1">
        <v>3.3389849999999999E-6</v>
      </c>
      <c r="F833" s="1">
        <v>3.1009860000000001E-6</v>
      </c>
      <c r="Z833" s="10"/>
    </row>
    <row r="834" spans="1:26" x14ac:dyDescent="0.25">
      <c r="A834" t="s">
        <v>23</v>
      </c>
      <c r="B834">
        <v>9</v>
      </c>
      <c r="C834">
        <v>0.39487099999999897</v>
      </c>
      <c r="D834" s="1">
        <v>3.2322350000000001E-6</v>
      </c>
      <c r="E834" s="1">
        <v>3.333734E-6</v>
      </c>
      <c r="F834" s="1">
        <v>3.0869859999999999E-6</v>
      </c>
      <c r="Z834" s="10"/>
    </row>
    <row r="835" spans="1:26" x14ac:dyDescent="0.25">
      <c r="A835" t="s">
        <v>23</v>
      </c>
      <c r="B835">
        <v>10</v>
      </c>
      <c r="C835">
        <v>0.39487099999999897</v>
      </c>
      <c r="D835" s="1">
        <v>3.2234849999999999E-6</v>
      </c>
      <c r="E835" s="1">
        <v>3.3302349999999998E-6</v>
      </c>
      <c r="F835" s="1">
        <v>3.0729860000000001E-6</v>
      </c>
      <c r="Z835" s="10"/>
    </row>
    <row r="836" spans="1:26" x14ac:dyDescent="0.25">
      <c r="A836" t="s">
        <v>23</v>
      </c>
      <c r="B836">
        <v>11</v>
      </c>
      <c r="C836">
        <v>0.39970600000000001</v>
      </c>
      <c r="D836" s="1">
        <v>1.828741E-6</v>
      </c>
      <c r="E836" s="1">
        <v>1.8619909999999899E-6</v>
      </c>
      <c r="F836" s="1">
        <v>1.781492E-6</v>
      </c>
      <c r="I836" s="1"/>
      <c r="J836" s="1"/>
      <c r="K836" s="1"/>
      <c r="L836" s="1"/>
      <c r="M836" s="1"/>
      <c r="N836" s="1"/>
      <c r="Z836" s="10"/>
    </row>
    <row r="837" spans="1:26" x14ac:dyDescent="0.25">
      <c r="A837" t="s">
        <v>23</v>
      </c>
      <c r="B837">
        <v>12</v>
      </c>
      <c r="C837">
        <v>0.39970600000000001</v>
      </c>
      <c r="D837" s="1">
        <v>1.814741E-6</v>
      </c>
      <c r="E837" s="1">
        <v>1.8497409999999999E-6</v>
      </c>
      <c r="F837" s="1">
        <v>1.7622419999999999E-6</v>
      </c>
      <c r="Z837" s="10"/>
    </row>
    <row r="838" spans="1:26" x14ac:dyDescent="0.25">
      <c r="A838" t="s">
        <v>23</v>
      </c>
      <c r="B838">
        <v>13</v>
      </c>
      <c r="C838">
        <v>0.40454199999999901</v>
      </c>
      <c r="D838" s="1">
        <v>1.809492E-6</v>
      </c>
      <c r="E838" s="1">
        <v>1.8479909999999899E-6</v>
      </c>
      <c r="F838" s="1">
        <v>1.753492E-6</v>
      </c>
      <c r="Z838" s="10"/>
    </row>
    <row r="839" spans="1:26" x14ac:dyDescent="0.25">
      <c r="A839" t="s">
        <v>23</v>
      </c>
      <c r="B839">
        <v>14</v>
      </c>
      <c r="C839">
        <v>0.40454199999999901</v>
      </c>
      <c r="D839" s="1">
        <v>1.8086159999999999E-6</v>
      </c>
      <c r="E839" s="1">
        <v>1.841866E-6</v>
      </c>
      <c r="F839" s="1">
        <v>1.7464919999999999E-6</v>
      </c>
      <c r="Z839" s="10"/>
    </row>
    <row r="840" spans="1:26" x14ac:dyDescent="0.25">
      <c r="A840" t="s">
        <v>23</v>
      </c>
      <c r="B840">
        <v>15</v>
      </c>
      <c r="C840">
        <v>0.40454199999999901</v>
      </c>
      <c r="D840" s="1">
        <v>1.8042409999999899E-6</v>
      </c>
      <c r="E840" s="1">
        <v>1.839241E-6</v>
      </c>
      <c r="F840" s="1">
        <v>1.7447419999999899E-6</v>
      </c>
      <c r="Z840" s="10"/>
    </row>
    <row r="841" spans="1:26" x14ac:dyDescent="0.25">
      <c r="A841" t="s">
        <v>23</v>
      </c>
      <c r="B841">
        <v>16</v>
      </c>
      <c r="C841">
        <v>0.40454199999999901</v>
      </c>
      <c r="D841" s="1">
        <v>1.799866E-6</v>
      </c>
      <c r="E841" s="1">
        <v>1.8348659999999999E-6</v>
      </c>
      <c r="F841" s="1">
        <v>1.739492E-6</v>
      </c>
      <c r="Z841" s="10"/>
    </row>
    <row r="842" spans="1:26" x14ac:dyDescent="0.25">
      <c r="A842" t="s">
        <v>23</v>
      </c>
      <c r="B842">
        <v>17</v>
      </c>
      <c r="C842">
        <v>0.40454199999999901</v>
      </c>
      <c r="D842" s="1">
        <v>1.794617E-6</v>
      </c>
      <c r="E842" s="1">
        <v>1.8339909999999999E-6</v>
      </c>
      <c r="F842" s="1">
        <v>1.7324919999999999E-6</v>
      </c>
      <c r="Z842" s="10"/>
    </row>
    <row r="843" spans="1:26" x14ac:dyDescent="0.25">
      <c r="A843" t="s">
        <v>23</v>
      </c>
      <c r="B843">
        <v>18</v>
      </c>
      <c r="C843">
        <v>0.40454199999999901</v>
      </c>
      <c r="D843" s="1">
        <v>1.795491E-6</v>
      </c>
      <c r="E843" s="1">
        <v>1.828741E-6</v>
      </c>
      <c r="F843" s="1">
        <v>1.7289919999999899E-6</v>
      </c>
      <c r="Z843" s="10"/>
    </row>
    <row r="844" spans="1:26" x14ac:dyDescent="0.25">
      <c r="A844" t="s">
        <v>23</v>
      </c>
      <c r="B844">
        <v>19</v>
      </c>
      <c r="C844">
        <v>0.40937699999999999</v>
      </c>
      <c r="D844" s="1">
        <v>1.7902419999999999E-6</v>
      </c>
      <c r="E844" s="1">
        <v>1.827866E-6</v>
      </c>
      <c r="F844" s="1">
        <v>1.723742E-6</v>
      </c>
      <c r="Z844" s="10"/>
    </row>
    <row r="845" spans="1:26" x14ac:dyDescent="0.25">
      <c r="A845" t="s">
        <v>23</v>
      </c>
      <c r="B845">
        <v>20</v>
      </c>
      <c r="C845">
        <v>0.40937699999999999</v>
      </c>
      <c r="D845" s="1">
        <v>1.7893659999999899E-6</v>
      </c>
      <c r="E845" s="1">
        <v>1.824366E-6</v>
      </c>
      <c r="F845" s="1">
        <v>1.7167419999999999E-6</v>
      </c>
      <c r="Z845" s="10"/>
    </row>
    <row r="846" spans="1:26" x14ac:dyDescent="0.25">
      <c r="A846" t="s">
        <v>23</v>
      </c>
      <c r="B846">
        <v>21</v>
      </c>
      <c r="C846">
        <v>0.41421199999999903</v>
      </c>
      <c r="D846" s="1">
        <v>1.079307E-6</v>
      </c>
      <c r="E846" s="1">
        <v>1.0902449999999999E-6</v>
      </c>
      <c r="F846" s="1">
        <v>1.095495E-6</v>
      </c>
      <c r="I846" s="1"/>
      <c r="J846" s="1"/>
      <c r="K846" s="1"/>
      <c r="L846" s="1"/>
      <c r="M846" s="1"/>
      <c r="N846" s="1"/>
      <c r="Z846" s="10"/>
    </row>
    <row r="847" spans="1:26" x14ac:dyDescent="0.25">
      <c r="A847" t="s">
        <v>23</v>
      </c>
      <c r="B847">
        <v>22</v>
      </c>
      <c r="C847">
        <v>0.40937699999999999</v>
      </c>
      <c r="D847" s="1">
        <v>1.065307E-6</v>
      </c>
      <c r="E847" s="1">
        <v>1.077995E-6</v>
      </c>
      <c r="F847" s="1">
        <v>1.0740569999999899E-6</v>
      </c>
      <c r="Z847" s="10"/>
    </row>
    <row r="848" spans="1:26" x14ac:dyDescent="0.25">
      <c r="A848" t="s">
        <v>23</v>
      </c>
      <c r="B848">
        <v>23</v>
      </c>
      <c r="C848">
        <v>0.41421199999999903</v>
      </c>
      <c r="D848" s="1">
        <v>1.0604949999999999E-6</v>
      </c>
      <c r="E848" s="1">
        <v>1.0736199999999999E-6</v>
      </c>
      <c r="F848" s="1">
        <v>1.069682E-6</v>
      </c>
      <c r="Z848" s="10"/>
    </row>
    <row r="849" spans="1:26" x14ac:dyDescent="0.25">
      <c r="A849" t="s">
        <v>23</v>
      </c>
      <c r="B849">
        <v>24</v>
      </c>
      <c r="C849">
        <v>0.41421199999999903</v>
      </c>
      <c r="D849" s="1">
        <v>1.0587449999999899E-6</v>
      </c>
      <c r="E849" s="1">
        <v>1.0714320000000001E-6</v>
      </c>
      <c r="F849" s="1">
        <v>1.065307E-6</v>
      </c>
      <c r="Z849" s="10"/>
    </row>
    <row r="850" spans="1:26" x14ac:dyDescent="0.25">
      <c r="A850" t="s">
        <v>23</v>
      </c>
      <c r="B850">
        <v>25</v>
      </c>
      <c r="C850">
        <v>0.41421199999999903</v>
      </c>
      <c r="D850" s="1">
        <v>1.0587449999999899E-6</v>
      </c>
      <c r="E850" s="1">
        <v>1.069682E-6</v>
      </c>
      <c r="F850" s="1">
        <v>1.0622449999999999E-6</v>
      </c>
      <c r="Z850" s="10"/>
    </row>
    <row r="851" spans="1:26" x14ac:dyDescent="0.25">
      <c r="A851" t="s">
        <v>23</v>
      </c>
      <c r="B851">
        <v>26</v>
      </c>
      <c r="C851">
        <v>0.41421199999999903</v>
      </c>
      <c r="D851" s="1">
        <v>1.0561200000000001E-6</v>
      </c>
      <c r="E851" s="1">
        <v>1.067495E-6</v>
      </c>
      <c r="F851" s="1">
        <v>1.0604949999999999E-6</v>
      </c>
      <c r="Z851" s="10"/>
    </row>
    <row r="852" spans="1:26" x14ac:dyDescent="0.25">
      <c r="A852" t="s">
        <v>23</v>
      </c>
      <c r="B852">
        <v>27</v>
      </c>
      <c r="C852">
        <v>0.41421199999999903</v>
      </c>
      <c r="D852" s="1">
        <v>1.054807E-6</v>
      </c>
      <c r="E852" s="1">
        <v>1.065307E-6</v>
      </c>
      <c r="F852" s="1">
        <v>1.0578699999999899E-6</v>
      </c>
      <c r="Z852" s="10"/>
    </row>
    <row r="853" spans="1:26" x14ac:dyDescent="0.25">
      <c r="A853" t="s">
        <v>23</v>
      </c>
      <c r="B853">
        <v>28</v>
      </c>
      <c r="C853">
        <v>0.41421199999999903</v>
      </c>
      <c r="D853" s="1">
        <v>1.05437E-6</v>
      </c>
      <c r="E853" s="1">
        <v>1.0618069999999999E-6</v>
      </c>
      <c r="F853" s="1">
        <v>1.0552450000000001E-6</v>
      </c>
      <c r="Z853" s="10"/>
    </row>
    <row r="854" spans="1:26" x14ac:dyDescent="0.25">
      <c r="A854" t="s">
        <v>23</v>
      </c>
      <c r="B854">
        <v>29</v>
      </c>
      <c r="C854">
        <v>0.41421199999999903</v>
      </c>
      <c r="D854" s="1">
        <v>1.051307E-6</v>
      </c>
      <c r="E854" s="1">
        <v>1.0635569999999999E-6</v>
      </c>
      <c r="F854" s="1">
        <v>1.055682E-6</v>
      </c>
      <c r="Z854" s="10"/>
    </row>
    <row r="855" spans="1:26" x14ac:dyDescent="0.25">
      <c r="A855" t="s">
        <v>23</v>
      </c>
      <c r="B855">
        <v>30</v>
      </c>
      <c r="C855">
        <v>0.41421199999999903</v>
      </c>
      <c r="D855" s="1">
        <v>1.050432E-6</v>
      </c>
      <c r="E855" s="1">
        <v>1.0609319999999999E-6</v>
      </c>
      <c r="F855" s="1">
        <v>1.051745E-6</v>
      </c>
      <c r="Z855" s="10"/>
    </row>
    <row r="856" spans="1:26" x14ac:dyDescent="0.25">
      <c r="A856" t="s">
        <v>23</v>
      </c>
      <c r="B856">
        <v>31</v>
      </c>
      <c r="C856">
        <v>0.42388199999999998</v>
      </c>
      <c r="D856" s="1">
        <v>7.2515300000000003E-7</v>
      </c>
      <c r="E856" s="1">
        <v>7.0655899999999997E-7</v>
      </c>
      <c r="F856" s="1">
        <v>7.5818399999999998E-7</v>
      </c>
      <c r="I856" s="1"/>
      <c r="J856" s="1"/>
      <c r="K856" s="1"/>
      <c r="L856" s="1"/>
      <c r="M856" s="1"/>
      <c r="N856" s="1"/>
      <c r="Z856" s="10"/>
    </row>
    <row r="857" spans="1:26" x14ac:dyDescent="0.25">
      <c r="A857" t="s">
        <v>23</v>
      </c>
      <c r="B857">
        <v>32</v>
      </c>
      <c r="C857">
        <v>0.419047</v>
      </c>
      <c r="D857" s="1">
        <v>7.1180899999999899E-7</v>
      </c>
      <c r="E857" s="1">
        <v>6.94309E-7</v>
      </c>
      <c r="F857" s="1">
        <v>7.38059E-7</v>
      </c>
      <c r="Z857" s="10"/>
    </row>
    <row r="858" spans="1:26" x14ac:dyDescent="0.25">
      <c r="A858" t="s">
        <v>23</v>
      </c>
      <c r="B858">
        <v>33</v>
      </c>
      <c r="C858">
        <v>0.419047</v>
      </c>
      <c r="D858" s="1">
        <v>7.0918400000000001E-7</v>
      </c>
      <c r="E858" s="1">
        <v>6.8905900000000003E-7</v>
      </c>
      <c r="F858" s="1">
        <v>7.3215300000000003E-7</v>
      </c>
      <c r="Z858" s="10"/>
    </row>
    <row r="859" spans="1:26" x14ac:dyDescent="0.25">
      <c r="A859" t="s">
        <v>23</v>
      </c>
      <c r="B859">
        <v>34</v>
      </c>
      <c r="C859">
        <v>0.42388199999999998</v>
      </c>
      <c r="D859" s="1">
        <v>7.0612099999999995E-7</v>
      </c>
      <c r="E859" s="1">
        <v>6.8687099999999998E-7</v>
      </c>
      <c r="F859" s="1">
        <v>7.2974599999999998E-7</v>
      </c>
      <c r="Z859" s="10"/>
    </row>
    <row r="860" spans="1:26" x14ac:dyDescent="0.25">
      <c r="A860" t="s">
        <v>23</v>
      </c>
      <c r="B860">
        <v>35</v>
      </c>
      <c r="C860">
        <v>0.419047</v>
      </c>
      <c r="D860" s="1">
        <v>7.047E-7</v>
      </c>
      <c r="E860" s="1">
        <v>6.8512099999999996E-7</v>
      </c>
      <c r="F860" s="1">
        <v>7.28324E-7</v>
      </c>
      <c r="Z860" s="10"/>
    </row>
    <row r="861" spans="1:26" x14ac:dyDescent="0.25">
      <c r="A861" t="s">
        <v>23</v>
      </c>
      <c r="B861">
        <v>36</v>
      </c>
      <c r="C861">
        <v>0.42388199999999998</v>
      </c>
      <c r="D861" s="1">
        <v>7.05137E-7</v>
      </c>
      <c r="E861" s="1">
        <v>6.8337100000000004E-7</v>
      </c>
      <c r="F861" s="1">
        <v>7.2755899999999996E-7</v>
      </c>
      <c r="Z861" s="10"/>
    </row>
    <row r="862" spans="1:26" x14ac:dyDescent="0.25">
      <c r="A862" t="s">
        <v>23</v>
      </c>
      <c r="B862">
        <v>37</v>
      </c>
      <c r="C862">
        <v>0.42388199999999998</v>
      </c>
      <c r="D862" s="1">
        <v>7.0338699999999997E-7</v>
      </c>
      <c r="E862" s="1">
        <v>6.8271500000000004E-7</v>
      </c>
      <c r="F862" s="1">
        <v>7.2624600000000003E-7</v>
      </c>
      <c r="Z862" s="10"/>
    </row>
    <row r="863" spans="1:26" x14ac:dyDescent="0.25">
      <c r="A863" t="s">
        <v>23</v>
      </c>
      <c r="B863">
        <v>38</v>
      </c>
      <c r="C863">
        <v>0.419047</v>
      </c>
      <c r="D863" s="1">
        <v>7.0404299999999997E-7</v>
      </c>
      <c r="E863" s="1">
        <v>6.8030900000000001E-7</v>
      </c>
      <c r="F863" s="1">
        <v>7.2591799999999998E-7</v>
      </c>
      <c r="Z863" s="10"/>
    </row>
    <row r="864" spans="1:26" x14ac:dyDescent="0.25">
      <c r="A864" t="s">
        <v>23</v>
      </c>
      <c r="B864">
        <v>39</v>
      </c>
      <c r="C864">
        <v>0.419047</v>
      </c>
      <c r="D864" s="1">
        <v>7.0415299999999899E-7</v>
      </c>
      <c r="E864" s="1">
        <v>6.8118400000000002E-7</v>
      </c>
      <c r="F864" s="1">
        <v>7.2285599999999899E-7</v>
      </c>
      <c r="Z864" s="10"/>
    </row>
    <row r="865" spans="1:29" x14ac:dyDescent="0.25">
      <c r="A865" t="s">
        <v>23</v>
      </c>
      <c r="B865">
        <v>40</v>
      </c>
      <c r="C865">
        <v>0.42388199999999998</v>
      </c>
      <c r="D865" s="1">
        <v>7.0316799999999996E-7</v>
      </c>
      <c r="E865" s="1">
        <v>6.80746E-7</v>
      </c>
      <c r="F865" s="1">
        <v>7.2340300000000001E-7</v>
      </c>
      <c r="Z865" s="10"/>
    </row>
    <row r="866" spans="1:29" x14ac:dyDescent="0.25">
      <c r="A866" t="s">
        <v>23</v>
      </c>
      <c r="B866">
        <v>41</v>
      </c>
      <c r="C866">
        <v>0.38036599999999998</v>
      </c>
      <c r="D866" s="1">
        <v>3.6399799999999997E-7</v>
      </c>
      <c r="E866" s="1">
        <v>3.7449799999999902E-7</v>
      </c>
      <c r="F866" s="1">
        <v>4.7949699999999899E-7</v>
      </c>
      <c r="G866" s="12"/>
      <c r="H866" s="12"/>
      <c r="I866" s="13"/>
      <c r="J866" s="13"/>
      <c r="K866" s="13"/>
      <c r="L866" s="13"/>
      <c r="M866" s="13"/>
      <c r="N866" s="13"/>
      <c r="O866" s="12"/>
      <c r="P866" s="12"/>
      <c r="Q866" s="12"/>
      <c r="R866" s="12"/>
      <c r="S866" s="12"/>
      <c r="T866" s="12"/>
      <c r="U866" s="12"/>
      <c r="V866" s="12"/>
      <c r="W866" s="12"/>
      <c r="X866" s="12"/>
      <c r="Y866" s="12"/>
      <c r="Z866" s="14"/>
    </row>
    <row r="867" spans="1:29" x14ac:dyDescent="0.25">
      <c r="A867" t="s">
        <v>24</v>
      </c>
      <c r="B867">
        <v>1</v>
      </c>
      <c r="C867">
        <v>0.38036599999999998</v>
      </c>
      <c r="D867" s="1">
        <v>3.2724849999999998E-6</v>
      </c>
      <c r="E867" s="1">
        <v>3.1919849999999999E-6</v>
      </c>
      <c r="F867" s="1">
        <v>3.0449860000000001E-6</v>
      </c>
      <c r="G867" s="6" t="str">
        <f t="shared" ref="G867" si="504">A867</f>
        <v>B7</v>
      </c>
      <c r="H867" s="6">
        <v>300</v>
      </c>
      <c r="I867" s="7">
        <f t="shared" ref="I867" si="505">AVERAGE(D869:D876)</f>
        <v>3.2107976249999979E-6</v>
      </c>
      <c r="J867" s="7">
        <f>AVERAGE(E869:E876)</f>
        <v>3.3153599999999973E-6</v>
      </c>
      <c r="K867" s="7">
        <f>AVERAGE(F869:F876)</f>
        <v>2.8144244999999988E-6</v>
      </c>
      <c r="L867" s="7">
        <f t="shared" ref="L867" si="506">_xlfn.STDEV.P(D869:D876)</f>
        <v>1.7362645340912207E-8</v>
      </c>
      <c r="M867" s="7">
        <f t="shared" ref="M867" si="507">_xlfn.STDEV.P(E869:E876)</f>
        <v>1.5725675661160382E-8</v>
      </c>
      <c r="N867" s="7">
        <f t="shared" ref="N867" si="508">_xlfn.STDEV.P(F869:F876)</f>
        <v>3.3533740005403922E-8</v>
      </c>
      <c r="O867" s="6">
        <f>SLOPE(D869:D876,$B$6:$B$13)</f>
        <v>-7.4999642857133579E-9</v>
      </c>
      <c r="P867" s="6">
        <f>SLOPE(E869:E876,$B$6:$B$13)</f>
        <v>-6.8333333333335542E-9</v>
      </c>
      <c r="Q867" s="6">
        <f>SLOPE(F869:F876,$B$6:$B$13)</f>
        <v>-1.4458333333333455E-8</v>
      </c>
      <c r="R867" s="6">
        <f>INTERCEPT(D869:D876,$B$6:$B$13)</f>
        <v>3.2445474642857079E-6</v>
      </c>
      <c r="S867" s="6">
        <f>INTERCEPT(E869:E876,$B$6:$B$13)</f>
        <v>3.3461099999999982E-6</v>
      </c>
      <c r="T867" s="6">
        <f>INTERCEPT(F869:F876,$B$6:$B$13)</f>
        <v>2.8794869999999991E-6</v>
      </c>
      <c r="U867" s="6">
        <f>SLOPE(I867:I871,$B$6:$B$10)</f>
        <v>-6.8563058749999946E-7</v>
      </c>
      <c r="V867" s="6">
        <f>SLOPE(J867:J871,$B$6:$B$10)</f>
        <v>-7.1189964999999949E-7</v>
      </c>
      <c r="W867" s="6">
        <f t="shared" ref="W867" si="509">SLOPE(K867:K871,$B$6:$B$10)</f>
        <v>-5.592932999999995E-7</v>
      </c>
      <c r="X867" s="6">
        <f>INTERCEPT(I867:I871,$B$6:$B$10)</f>
        <v>3.4606693874999978E-6</v>
      </c>
      <c r="Y867" s="6">
        <f>INTERCEPT(J867:J871,$B$6:$B$10)</f>
        <v>3.5696366249999973E-6</v>
      </c>
      <c r="Z867" s="8">
        <f t="shared" ref="Z867" si="510">INTERCEPT(K867:K871,$B$6:$B$10)</f>
        <v>2.9774538499999974E-6</v>
      </c>
      <c r="AA867">
        <f>RSQ(I867:I871,$D$6:$D$10)</f>
        <v>0.97508379106855891</v>
      </c>
      <c r="AB867">
        <f>RSQ(J867:J871,$D$6:$D$10)</f>
        <v>0.97662410617785234</v>
      </c>
      <c r="AC867">
        <f t="shared" ref="AC867" si="511">RSQ(K867:K871,$D$6:$D$10)</f>
        <v>0.9852013912282489</v>
      </c>
    </row>
    <row r="868" spans="1:29" x14ac:dyDescent="0.25">
      <c r="A868" t="s">
        <v>24</v>
      </c>
      <c r="B868">
        <v>2</v>
      </c>
      <c r="C868">
        <v>0.39003599999999999</v>
      </c>
      <c r="D868" s="1">
        <v>3.2654850000000001E-6</v>
      </c>
      <c r="E868" s="1">
        <v>3.317985E-6</v>
      </c>
      <c r="F868" s="1">
        <v>2.8839859999999999E-6</v>
      </c>
      <c r="G868" t="str">
        <f t="shared" ref="G868" si="512">A877</f>
        <v>B7</v>
      </c>
      <c r="H868">
        <v>150</v>
      </c>
      <c r="I868" s="1">
        <f t="shared" ref="I868" si="513">AVERAGE(D879:D886)</f>
        <v>1.7527263749999988E-6</v>
      </c>
      <c r="J868" s="1">
        <f>AVERAGE(E879:E886)</f>
        <v>1.7970228749999989E-6</v>
      </c>
      <c r="K868" s="1">
        <f>AVERAGE(F879:F886)</f>
        <v>1.5627424999999976E-6</v>
      </c>
      <c r="L868" s="1">
        <f t="shared" ref="L868" si="514">_xlfn.STDEV.P(D879:D886)</f>
        <v>6.2859707074086462E-9</v>
      </c>
      <c r="M868" s="1">
        <f t="shared" ref="M868" si="515">_xlfn.STDEV.P(E879:E886)</f>
        <v>6.2292468131707924E-9</v>
      </c>
      <c r="N868" s="1">
        <f t="shared" ref="N868" si="516">_xlfn.STDEV.P(F879:F886)</f>
        <v>8.6399327399021373E-9</v>
      </c>
      <c r="O868">
        <f>SLOPE(D879:D886,$B$6:$B$13)</f>
        <v>-2.6770833333341717E-9</v>
      </c>
      <c r="P868">
        <f>SLOPE(E879:E886,$B$6:$B$13)</f>
        <v>-2.6665357142865487E-9</v>
      </c>
      <c r="Q868">
        <f>SLOPE(F879:F886,$B$6:$B$13)</f>
        <v>-3.687523809524764E-9</v>
      </c>
      <c r="R868">
        <f>INTERCEPT(D879:D886,$B$6:$B$13)</f>
        <v>1.7647732500000025E-6</v>
      </c>
      <c r="S868">
        <f>INTERCEPT(E879:E886,$B$6:$B$13)</f>
        <v>1.8090222857142883E-6</v>
      </c>
      <c r="T868">
        <f>INTERCEPT(F879:F886,$B$6:$B$13)</f>
        <v>1.579336357142859E-6</v>
      </c>
      <c r="Z868" s="10"/>
    </row>
    <row r="869" spans="1:29" x14ac:dyDescent="0.25">
      <c r="A869" t="s">
        <v>24</v>
      </c>
      <c r="B869">
        <v>3</v>
      </c>
      <c r="C869">
        <v>0.39487099999999897</v>
      </c>
      <c r="D869" s="1">
        <v>3.24098499999999E-6</v>
      </c>
      <c r="E869" s="1">
        <v>3.340735E-6</v>
      </c>
      <c r="F869" s="1">
        <v>2.873487E-6</v>
      </c>
      <c r="G869" t="str">
        <f t="shared" ref="G869" si="517">A887</f>
        <v>B7</v>
      </c>
      <c r="H869">
        <v>75</v>
      </c>
      <c r="I869" s="1">
        <f t="shared" ref="I869" si="518">AVERAGE(D889:D896)</f>
        <v>1.045346375E-6</v>
      </c>
      <c r="J869" s="1">
        <f>AVERAGE(E889:E896)</f>
        <v>1.0565571249999974E-6</v>
      </c>
      <c r="K869" s="1">
        <f>AVERAGE(F889:F896)</f>
        <v>9.7529224999999963E-7</v>
      </c>
      <c r="L869" s="1">
        <f t="shared" ref="L869" si="519">_xlfn.STDEV.P(D889:D896)</f>
        <v>2.9341351339661755E-9</v>
      </c>
      <c r="M869" s="1">
        <f t="shared" ref="M869" si="520">_xlfn.STDEV.P(E889:E896)</f>
        <v>3.5877972503142967E-9</v>
      </c>
      <c r="N869" s="1">
        <f t="shared" ref="N869" si="521">_xlfn.STDEV.P(F889:F896)</f>
        <v>3.6258223808540942E-9</v>
      </c>
      <c r="O869">
        <f>SLOPE(D889:D896,$B$6:$B$13)</f>
        <v>-1.2655357142856925E-9</v>
      </c>
      <c r="P869">
        <f>SLOPE(E889:E896,$B$6:$B$13)</f>
        <v>-1.5416785714276087E-9</v>
      </c>
      <c r="Q869">
        <f>SLOPE(F889:F896,$B$6:$B$13)</f>
        <v>-1.541642857143E-9</v>
      </c>
      <c r="R869">
        <f>INTERCEPT(D889:D896,$B$6:$B$13)</f>
        <v>1.0510412857142856E-6</v>
      </c>
      <c r="S869">
        <f>INTERCEPT(E889:E896,$B$6:$B$13)</f>
        <v>1.0634946785714216E-6</v>
      </c>
      <c r="T869">
        <f>INTERCEPT(F889:F896,$B$6:$B$13)</f>
        <v>9.8222964285714319E-7</v>
      </c>
      <c r="Z869" s="10"/>
    </row>
    <row r="870" spans="1:29" x14ac:dyDescent="0.25">
      <c r="A870" t="s">
        <v>24</v>
      </c>
      <c r="B870">
        <v>4</v>
      </c>
      <c r="C870">
        <v>0.39487099999999897</v>
      </c>
      <c r="D870" s="1">
        <v>3.228735E-6</v>
      </c>
      <c r="E870" s="1">
        <v>3.3319849999999998E-6</v>
      </c>
      <c r="F870" s="1">
        <v>2.8524870000000001E-6</v>
      </c>
      <c r="G870" t="str">
        <f t="shared" ref="G870" si="522">A897</f>
        <v>B7</v>
      </c>
      <c r="H870">
        <v>37.5</v>
      </c>
      <c r="I870" s="1">
        <f t="shared" ref="I870" si="523">AVERAGE(D899:D906)</f>
        <v>7.0201974999999987E-7</v>
      </c>
      <c r="J870" s="1">
        <f>AVERAGE(E899:E906)</f>
        <v>6.9275037499999994E-7</v>
      </c>
      <c r="K870" s="1">
        <f>AVERAGE(F899:F906)</f>
        <v>6.9216249999999972E-7</v>
      </c>
      <c r="L870" s="1">
        <f t="shared" ref="L870" si="524">_xlfn.STDEV.P(D899:D906)</f>
        <v>1.5466988839137631E-9</v>
      </c>
      <c r="M870" s="1">
        <f t="shared" ref="M870" si="525">_xlfn.STDEV.P(E899:E906)</f>
        <v>2.888078640614797E-9</v>
      </c>
      <c r="N870" s="1">
        <f t="shared" ref="N870" si="526">_xlfn.STDEV.P(F899:F906)</f>
        <v>1.2929133768356615E-9</v>
      </c>
      <c r="O870">
        <f>SLOPE(D899:D906,$B$6:$B$13)</f>
        <v>-6.275714285714142E-10</v>
      </c>
      <c r="P870">
        <f>SLOPE(E899:E906,$B$6:$B$13)</f>
        <v>-1.2187976190476344E-9</v>
      </c>
      <c r="Q870">
        <f>SLOPE(F899:F906,$B$6:$B$13)</f>
        <v>-5.4035714285723441E-10</v>
      </c>
      <c r="R870">
        <f>INTERCEPT(D899:D906,$B$6:$B$13)</f>
        <v>7.0484382142857119E-7</v>
      </c>
      <c r="S870">
        <f>INTERCEPT(E899:E906,$B$6:$B$13)</f>
        <v>6.982349642857143E-7</v>
      </c>
      <c r="T870">
        <f>INTERCEPT(F899:F906,$B$6:$B$13)</f>
        <v>6.9459410714285729E-7</v>
      </c>
      <c r="Z870" s="10"/>
    </row>
    <row r="871" spans="1:29" x14ac:dyDescent="0.25">
      <c r="A871" t="s">
        <v>24</v>
      </c>
      <c r="B871">
        <v>5</v>
      </c>
      <c r="C871">
        <v>0.39970600000000001</v>
      </c>
      <c r="D871" s="1">
        <v>3.2217349999999999E-6</v>
      </c>
      <c r="E871" s="1">
        <v>3.32673499999999E-6</v>
      </c>
      <c r="F871" s="1">
        <v>2.8279870000000001E-6</v>
      </c>
      <c r="G871" t="str">
        <f t="shared" ref="G871" si="527">A907</f>
        <v>B7</v>
      </c>
      <c r="H871">
        <v>0</v>
      </c>
      <c r="I871" s="1">
        <f t="shared" ref="I871" si="528">D907</f>
        <v>3.07998E-7</v>
      </c>
      <c r="J871" s="1">
        <f>E907</f>
        <v>3.07998E-7</v>
      </c>
      <c r="K871" s="1">
        <f>F907</f>
        <v>4.5324800000000001E-7</v>
      </c>
      <c r="L871" s="1"/>
      <c r="M871" s="1"/>
      <c r="N871" s="1"/>
      <c r="Z871" s="10"/>
    </row>
    <row r="872" spans="1:29" x14ac:dyDescent="0.25">
      <c r="A872" t="s">
        <v>24</v>
      </c>
      <c r="B872">
        <v>6</v>
      </c>
      <c r="C872">
        <v>0.39970600000000001</v>
      </c>
      <c r="D872" s="1">
        <v>3.21123499999999E-6</v>
      </c>
      <c r="E872" s="1">
        <v>3.317985E-6</v>
      </c>
      <c r="F872" s="1">
        <v>2.817487E-6</v>
      </c>
      <c r="Z872" s="10"/>
    </row>
    <row r="873" spans="1:29" x14ac:dyDescent="0.25">
      <c r="A873" t="s">
        <v>24</v>
      </c>
      <c r="B873">
        <v>7</v>
      </c>
      <c r="C873">
        <v>0.39970600000000001</v>
      </c>
      <c r="D873" s="1">
        <v>3.2059850000000001E-6</v>
      </c>
      <c r="E873" s="1">
        <v>3.3092349999999999E-6</v>
      </c>
      <c r="F873" s="1">
        <v>2.80348699999999E-6</v>
      </c>
      <c r="Z873" s="10"/>
    </row>
    <row r="874" spans="1:29" x14ac:dyDescent="0.25">
      <c r="A874" t="s">
        <v>24</v>
      </c>
      <c r="B874">
        <v>8</v>
      </c>
      <c r="C874">
        <v>0.39970600000000001</v>
      </c>
      <c r="D874" s="1">
        <v>3.1972359999999998E-6</v>
      </c>
      <c r="E874" s="1">
        <v>3.3039849999999998E-6</v>
      </c>
      <c r="F874" s="1">
        <v>2.791237E-6</v>
      </c>
      <c r="Z874" s="10"/>
    </row>
    <row r="875" spans="1:29" x14ac:dyDescent="0.25">
      <c r="A875" t="s">
        <v>24</v>
      </c>
      <c r="B875">
        <v>9</v>
      </c>
      <c r="C875">
        <v>0.39970600000000001</v>
      </c>
      <c r="D875" s="1">
        <v>3.1919849999999999E-6</v>
      </c>
      <c r="E875" s="1">
        <v>3.29873499999999E-6</v>
      </c>
      <c r="F875" s="1">
        <v>2.7789869999999998E-6</v>
      </c>
      <c r="Z875" s="10"/>
    </row>
    <row r="876" spans="1:29" x14ac:dyDescent="0.25">
      <c r="A876" t="s">
        <v>24</v>
      </c>
      <c r="B876">
        <v>10</v>
      </c>
      <c r="C876">
        <v>0.40454199999999901</v>
      </c>
      <c r="D876" s="1">
        <v>3.1884849999999998E-6</v>
      </c>
      <c r="E876" s="1">
        <v>3.2934850000000001E-6</v>
      </c>
      <c r="F876" s="1">
        <v>2.7702370000000001E-6</v>
      </c>
      <c r="Z876" s="10"/>
    </row>
    <row r="877" spans="1:29" x14ac:dyDescent="0.25">
      <c r="A877" t="s">
        <v>24</v>
      </c>
      <c r="B877">
        <v>11</v>
      </c>
      <c r="C877">
        <v>0.40454199999999901</v>
      </c>
      <c r="D877" s="1">
        <v>1.781492E-6</v>
      </c>
      <c r="E877" s="1">
        <v>1.823491E-6</v>
      </c>
      <c r="F877" s="1">
        <v>1.6029919999999999E-6</v>
      </c>
      <c r="I877" s="1"/>
      <c r="J877" s="1"/>
      <c r="K877" s="1"/>
      <c r="L877" s="1"/>
      <c r="M877" s="1"/>
      <c r="N877" s="1"/>
      <c r="Z877" s="10"/>
    </row>
    <row r="878" spans="1:29" x14ac:dyDescent="0.25">
      <c r="A878" t="s">
        <v>24</v>
      </c>
      <c r="B878">
        <v>12</v>
      </c>
      <c r="C878">
        <v>0.40937699999999999</v>
      </c>
      <c r="D878" s="1">
        <v>1.768367E-6</v>
      </c>
      <c r="E878" s="1">
        <v>1.812991E-6</v>
      </c>
      <c r="F878" s="1">
        <v>1.581117E-6</v>
      </c>
      <c r="Z878" s="10"/>
    </row>
    <row r="879" spans="1:29" x14ac:dyDescent="0.25">
      <c r="A879" t="s">
        <v>24</v>
      </c>
      <c r="B879">
        <v>13</v>
      </c>
      <c r="C879">
        <v>0.40937699999999999</v>
      </c>
      <c r="D879" s="1">
        <v>1.7604919999999999E-6</v>
      </c>
      <c r="E879" s="1">
        <v>1.8059909999999999E-6</v>
      </c>
      <c r="F879" s="1">
        <v>1.578492E-6</v>
      </c>
      <c r="Z879" s="10"/>
    </row>
    <row r="880" spans="1:29" x14ac:dyDescent="0.25">
      <c r="A880" t="s">
        <v>24</v>
      </c>
      <c r="B880">
        <v>14</v>
      </c>
      <c r="C880">
        <v>0.40937699999999999</v>
      </c>
      <c r="D880" s="1">
        <v>1.7604919999999999E-6</v>
      </c>
      <c r="E880" s="1">
        <v>1.8059909999999999E-6</v>
      </c>
      <c r="F880" s="1">
        <v>1.5723679999999999E-6</v>
      </c>
      <c r="Z880" s="10"/>
    </row>
    <row r="881" spans="1:26" x14ac:dyDescent="0.25">
      <c r="A881" t="s">
        <v>24</v>
      </c>
      <c r="B881">
        <v>15</v>
      </c>
      <c r="C881">
        <v>0.40937699999999999</v>
      </c>
      <c r="D881" s="1">
        <v>1.7561170000000001E-6</v>
      </c>
      <c r="E881" s="1">
        <v>1.7998670000000001E-6</v>
      </c>
      <c r="F881" s="1">
        <v>1.5662430000000001E-6</v>
      </c>
      <c r="Z881" s="10"/>
    </row>
    <row r="882" spans="1:26" x14ac:dyDescent="0.25">
      <c r="A882" t="s">
        <v>24</v>
      </c>
      <c r="B882">
        <v>16</v>
      </c>
      <c r="C882">
        <v>0.40937699999999999</v>
      </c>
      <c r="D882" s="1">
        <v>1.7569920000000001E-6</v>
      </c>
      <c r="E882" s="1">
        <v>1.797242E-6</v>
      </c>
      <c r="F882" s="1">
        <v>1.561868E-6</v>
      </c>
      <c r="Z882" s="10"/>
    </row>
    <row r="883" spans="1:26" x14ac:dyDescent="0.25">
      <c r="A883" t="s">
        <v>24</v>
      </c>
      <c r="B883">
        <v>17</v>
      </c>
      <c r="C883">
        <v>0.40937699999999999</v>
      </c>
      <c r="D883" s="1">
        <v>1.750867E-6</v>
      </c>
      <c r="E883" s="1">
        <v>1.795491E-6</v>
      </c>
      <c r="F883" s="1">
        <v>1.5601169999999999E-6</v>
      </c>
      <c r="Z883" s="10"/>
    </row>
    <row r="884" spans="1:26" x14ac:dyDescent="0.25">
      <c r="A884" t="s">
        <v>24</v>
      </c>
      <c r="B884">
        <v>18</v>
      </c>
      <c r="C884">
        <v>0.40937699999999999</v>
      </c>
      <c r="D884" s="1">
        <v>1.7473669999999999E-6</v>
      </c>
      <c r="E884" s="1">
        <v>1.7919919999999999E-6</v>
      </c>
      <c r="F884" s="1">
        <v>1.5566169999999899E-6</v>
      </c>
      <c r="Z884" s="10"/>
    </row>
    <row r="885" spans="1:26" x14ac:dyDescent="0.25">
      <c r="A885" t="s">
        <v>24</v>
      </c>
      <c r="B885">
        <v>19</v>
      </c>
      <c r="C885">
        <v>0.40937699999999999</v>
      </c>
      <c r="D885" s="1">
        <v>1.7464919999999999E-6</v>
      </c>
      <c r="E885" s="1">
        <v>1.7919919999999999E-6</v>
      </c>
      <c r="F885" s="1">
        <v>1.5557419999999899E-6</v>
      </c>
      <c r="Z885" s="10"/>
    </row>
    <row r="886" spans="1:26" x14ac:dyDescent="0.25">
      <c r="A886" t="s">
        <v>24</v>
      </c>
      <c r="B886">
        <v>20</v>
      </c>
      <c r="C886">
        <v>0.41421199999999903</v>
      </c>
      <c r="D886" s="1">
        <v>1.7429919999999899E-6</v>
      </c>
      <c r="E886" s="1">
        <v>1.7876169999999899E-6</v>
      </c>
      <c r="F886" s="1">
        <v>1.550493E-6</v>
      </c>
      <c r="Z886" s="10"/>
    </row>
    <row r="887" spans="1:26" x14ac:dyDescent="0.25">
      <c r="A887" t="s">
        <v>24</v>
      </c>
      <c r="B887">
        <v>21</v>
      </c>
      <c r="C887">
        <v>0.419047</v>
      </c>
      <c r="D887" s="1">
        <v>1.068807E-6</v>
      </c>
      <c r="E887" s="1">
        <v>1.0766819999999999E-6</v>
      </c>
      <c r="F887" s="1">
        <v>1.0014329999999999E-6</v>
      </c>
      <c r="I887" s="1"/>
      <c r="J887" s="1"/>
      <c r="K887" s="1"/>
      <c r="L887" s="1"/>
      <c r="M887" s="1"/>
      <c r="N887" s="1"/>
      <c r="Z887" s="10"/>
    </row>
    <row r="888" spans="1:26" x14ac:dyDescent="0.25">
      <c r="A888" t="s">
        <v>24</v>
      </c>
      <c r="B888">
        <v>22</v>
      </c>
      <c r="C888">
        <v>0.41421199999999903</v>
      </c>
      <c r="D888" s="1">
        <v>1.053932E-6</v>
      </c>
      <c r="E888" s="1">
        <v>1.066182E-6</v>
      </c>
      <c r="F888" s="1">
        <v>9.8655799999999991E-7</v>
      </c>
      <c r="Z888" s="10"/>
    </row>
    <row r="889" spans="1:26" x14ac:dyDescent="0.25">
      <c r="A889" t="s">
        <v>24</v>
      </c>
      <c r="B889">
        <v>23</v>
      </c>
      <c r="C889">
        <v>0.419047</v>
      </c>
      <c r="D889" s="1">
        <v>1.049557E-6</v>
      </c>
      <c r="E889" s="1">
        <v>1.0626819999999999E-6</v>
      </c>
      <c r="F889" s="1">
        <v>9.8043300000000003E-7</v>
      </c>
      <c r="Z889" s="10"/>
    </row>
    <row r="890" spans="1:26" x14ac:dyDescent="0.25">
      <c r="A890" t="s">
        <v>24</v>
      </c>
      <c r="B890">
        <v>24</v>
      </c>
      <c r="C890">
        <v>0.419047</v>
      </c>
      <c r="D890" s="1">
        <v>1.0486819999999999E-6</v>
      </c>
      <c r="E890" s="1">
        <v>1.0591819999999899E-6</v>
      </c>
      <c r="F890" s="1">
        <v>9.7780799999999999E-7</v>
      </c>
      <c r="Z890" s="10"/>
    </row>
    <row r="891" spans="1:26" x14ac:dyDescent="0.25">
      <c r="A891" t="s">
        <v>24</v>
      </c>
      <c r="B891">
        <v>25</v>
      </c>
      <c r="C891">
        <v>0.41421199999999903</v>
      </c>
      <c r="D891" s="1">
        <v>1.0469319999999999E-6</v>
      </c>
      <c r="E891" s="1">
        <v>1.0587449999999899E-6</v>
      </c>
      <c r="F891" s="1">
        <v>9.7912E-7</v>
      </c>
      <c r="Z891" s="10"/>
    </row>
    <row r="892" spans="1:26" x14ac:dyDescent="0.25">
      <c r="A892" t="s">
        <v>24</v>
      </c>
      <c r="B892">
        <v>26</v>
      </c>
      <c r="C892">
        <v>0.419047</v>
      </c>
      <c r="D892" s="1">
        <v>1.0464949999999999E-6</v>
      </c>
      <c r="E892" s="1">
        <v>1.0574320000000001E-6</v>
      </c>
      <c r="F892" s="1">
        <v>9.7649499999999996E-7</v>
      </c>
      <c r="Z892" s="10"/>
    </row>
    <row r="893" spans="1:26" x14ac:dyDescent="0.25">
      <c r="A893" t="s">
        <v>24</v>
      </c>
      <c r="B893">
        <v>27</v>
      </c>
      <c r="C893">
        <v>0.419047</v>
      </c>
      <c r="D893" s="1">
        <v>1.0447449999999999E-6</v>
      </c>
      <c r="E893" s="1">
        <v>1.0561200000000001E-6</v>
      </c>
      <c r="F893" s="1">
        <v>9.7518299999999995E-7</v>
      </c>
      <c r="Z893" s="10"/>
    </row>
    <row r="894" spans="1:26" x14ac:dyDescent="0.25">
      <c r="A894" t="s">
        <v>24</v>
      </c>
      <c r="B894">
        <v>28</v>
      </c>
      <c r="C894">
        <v>0.419047</v>
      </c>
      <c r="D894" s="1">
        <v>1.0429950000000001E-6</v>
      </c>
      <c r="E894" s="1">
        <v>1.054807E-6</v>
      </c>
      <c r="F894" s="1">
        <v>9.7255799999999991E-7</v>
      </c>
      <c r="Z894" s="10"/>
    </row>
    <row r="895" spans="1:26" x14ac:dyDescent="0.25">
      <c r="A895" t="s">
        <v>24</v>
      </c>
      <c r="B895">
        <v>29</v>
      </c>
      <c r="C895">
        <v>0.419047</v>
      </c>
      <c r="D895" s="1">
        <v>1.0429950000000001E-6</v>
      </c>
      <c r="E895" s="1">
        <v>1.053057E-6</v>
      </c>
      <c r="F895" s="1">
        <v>9.7080799999999904E-7</v>
      </c>
      <c r="Z895" s="10"/>
    </row>
    <row r="896" spans="1:26" x14ac:dyDescent="0.25">
      <c r="A896" t="s">
        <v>24</v>
      </c>
      <c r="B896">
        <v>30</v>
      </c>
      <c r="C896">
        <v>0.419047</v>
      </c>
      <c r="D896" s="1">
        <v>1.04037E-6</v>
      </c>
      <c r="E896" s="1">
        <v>1.050432E-6</v>
      </c>
      <c r="F896" s="1">
        <v>9.6993299999999903E-7</v>
      </c>
      <c r="Z896" s="10"/>
    </row>
    <row r="897" spans="1:29" x14ac:dyDescent="0.25">
      <c r="A897" t="s">
        <v>24</v>
      </c>
      <c r="B897">
        <v>31</v>
      </c>
      <c r="C897">
        <v>0.42388199999999998</v>
      </c>
      <c r="D897" s="1">
        <v>7.2219900000000002E-7</v>
      </c>
      <c r="E897" s="1">
        <v>7.12793E-7</v>
      </c>
      <c r="F897" s="1">
        <v>7.1596499999999999E-7</v>
      </c>
      <c r="I897" s="1"/>
      <c r="J897" s="1"/>
      <c r="K897" s="1"/>
      <c r="L897" s="1"/>
      <c r="M897" s="1"/>
      <c r="N897" s="1"/>
      <c r="Z897" s="10"/>
    </row>
    <row r="898" spans="1:29" x14ac:dyDescent="0.25">
      <c r="A898" t="s">
        <v>24</v>
      </c>
      <c r="B898">
        <v>32</v>
      </c>
      <c r="C898">
        <v>0.42388199999999998</v>
      </c>
      <c r="D898" s="1">
        <v>7.0940300000000002E-7</v>
      </c>
      <c r="E898" s="1">
        <v>6.9966800000000002E-7</v>
      </c>
      <c r="F898" s="1">
        <v>6.9791799999999999E-7</v>
      </c>
      <c r="Z898" s="10"/>
    </row>
    <row r="899" spans="1:29" x14ac:dyDescent="0.25">
      <c r="A899" t="s">
        <v>24</v>
      </c>
      <c r="B899">
        <v>33</v>
      </c>
      <c r="C899">
        <v>0.42388199999999998</v>
      </c>
      <c r="D899" s="1">
        <v>7.0469899999999998E-7</v>
      </c>
      <c r="E899" s="1">
        <v>6.98137E-7</v>
      </c>
      <c r="F899" s="1">
        <v>6.9463699999999995E-7</v>
      </c>
      <c r="Z899" s="10"/>
    </row>
    <row r="900" spans="1:29" x14ac:dyDescent="0.25">
      <c r="A900" t="s">
        <v>24</v>
      </c>
      <c r="B900">
        <v>34</v>
      </c>
      <c r="C900">
        <v>0.419047</v>
      </c>
      <c r="D900" s="1">
        <v>7.0316799999999996E-7</v>
      </c>
      <c r="E900" s="1">
        <v>6.9540300000000002E-7</v>
      </c>
      <c r="F900" s="1">
        <v>6.9321499999999998E-7</v>
      </c>
      <c r="Z900" s="10"/>
    </row>
    <row r="901" spans="1:29" x14ac:dyDescent="0.25">
      <c r="A901" t="s">
        <v>24</v>
      </c>
      <c r="B901">
        <v>35</v>
      </c>
      <c r="C901">
        <v>0.42388199999999998</v>
      </c>
      <c r="D901" s="1">
        <v>7.0273099999999997E-7</v>
      </c>
      <c r="E901" s="1">
        <v>6.9452800000000001E-7</v>
      </c>
      <c r="F901" s="1">
        <v>6.9277799999999998E-7</v>
      </c>
      <c r="Z901" s="10"/>
    </row>
    <row r="902" spans="1:29" x14ac:dyDescent="0.25">
      <c r="A902" t="s">
        <v>24</v>
      </c>
      <c r="B902">
        <v>36</v>
      </c>
      <c r="C902">
        <v>0.42388199999999998</v>
      </c>
      <c r="D902" s="1">
        <v>7.0163699999999899E-7</v>
      </c>
      <c r="E902" s="1">
        <v>6.9277799999999998E-7</v>
      </c>
      <c r="F902" s="1">
        <v>6.9245000000000004E-7</v>
      </c>
      <c r="Z902" s="10"/>
    </row>
    <row r="903" spans="1:29" x14ac:dyDescent="0.25">
      <c r="A903" t="s">
        <v>24</v>
      </c>
      <c r="B903">
        <v>37</v>
      </c>
      <c r="C903">
        <v>0.42388199999999998</v>
      </c>
      <c r="D903" s="1">
        <v>7.0284000000000001E-7</v>
      </c>
      <c r="E903" s="1">
        <v>6.9124599999999899E-7</v>
      </c>
      <c r="F903" s="1">
        <v>6.9124599999999899E-7</v>
      </c>
      <c r="Z903" s="10"/>
    </row>
    <row r="904" spans="1:29" x14ac:dyDescent="0.25">
      <c r="A904" t="s">
        <v>24</v>
      </c>
      <c r="B904">
        <v>38</v>
      </c>
      <c r="C904">
        <v>0.42388199999999998</v>
      </c>
      <c r="D904" s="1">
        <v>7.0119999999999995E-7</v>
      </c>
      <c r="E904" s="1">
        <v>6.9026199999999999E-7</v>
      </c>
      <c r="F904" s="1">
        <v>6.9168399999999996E-7</v>
      </c>
      <c r="Z904" s="10"/>
    </row>
    <row r="905" spans="1:29" x14ac:dyDescent="0.25">
      <c r="A905" t="s">
        <v>24</v>
      </c>
      <c r="B905">
        <v>39</v>
      </c>
      <c r="C905">
        <v>0.42388199999999998</v>
      </c>
      <c r="D905" s="1">
        <v>6.9988700000000003E-7</v>
      </c>
      <c r="E905" s="1">
        <v>6.9080899999999995E-7</v>
      </c>
      <c r="F905" s="1">
        <v>6.9070000000000001E-7</v>
      </c>
      <c r="Z905" s="10"/>
    </row>
    <row r="906" spans="1:29" x14ac:dyDescent="0.25">
      <c r="A906" t="s">
        <v>24</v>
      </c>
      <c r="B906">
        <v>40</v>
      </c>
      <c r="C906">
        <v>0.42388199999999998</v>
      </c>
      <c r="D906" s="1">
        <v>6.9999599999999996E-7</v>
      </c>
      <c r="E906" s="1">
        <v>6.8884000000000002E-7</v>
      </c>
      <c r="F906" s="1">
        <v>6.9058999999999899E-7</v>
      </c>
      <c r="Z906" s="10"/>
    </row>
    <row r="907" spans="1:29" x14ac:dyDescent="0.25">
      <c r="A907" t="s">
        <v>24</v>
      </c>
      <c r="B907">
        <v>41</v>
      </c>
      <c r="C907">
        <v>0.26915699999999998</v>
      </c>
      <c r="D907" s="1">
        <v>3.07998E-7</v>
      </c>
      <c r="E907" s="1">
        <v>3.07998E-7</v>
      </c>
      <c r="F907" s="1">
        <v>4.5324800000000001E-7</v>
      </c>
      <c r="G907" s="12"/>
      <c r="H907" s="12"/>
      <c r="I907" s="13"/>
      <c r="J907" s="13"/>
      <c r="K907" s="13"/>
      <c r="L907" s="13"/>
      <c r="M907" s="13"/>
      <c r="N907" s="13"/>
      <c r="O907" s="12"/>
      <c r="P907" s="12"/>
      <c r="Q907" s="12"/>
      <c r="R907" s="12"/>
      <c r="S907" s="12"/>
      <c r="T907" s="12"/>
      <c r="U907" s="12"/>
      <c r="V907" s="12"/>
      <c r="W907" s="12"/>
      <c r="X907" s="12"/>
      <c r="Y907" s="12"/>
      <c r="Z907" s="14"/>
    </row>
    <row r="908" spans="1:29" x14ac:dyDescent="0.25">
      <c r="A908" t="s">
        <v>25</v>
      </c>
      <c r="B908">
        <v>1</v>
      </c>
      <c r="C908">
        <v>0.36585999999999902</v>
      </c>
      <c r="D908" s="1">
        <v>3.3004849999999998E-6</v>
      </c>
      <c r="E908" s="1">
        <v>3.167485E-6</v>
      </c>
      <c r="F908" s="1">
        <v>3.695983E-6</v>
      </c>
      <c r="G908" s="6" t="str">
        <f t="shared" ref="G908" si="529">A908</f>
        <v>B8</v>
      </c>
      <c r="H908" s="6">
        <v>300</v>
      </c>
      <c r="I908" s="7">
        <f t="shared" ref="I908" si="530">AVERAGE(D910:D917)</f>
        <v>3.2285162499999974E-6</v>
      </c>
      <c r="J908" s="7">
        <f>AVERAGE(E910:E917)</f>
        <v>3.3212660000000002E-6</v>
      </c>
      <c r="K908" s="7">
        <f>AVERAGE(F910:F917)</f>
        <v>3.1368604999999998E-6</v>
      </c>
      <c r="L908" s="7">
        <f t="shared" ref="L908" si="531">_xlfn.STDEV.P(D910:D917)</f>
        <v>2.1369311194733713E-8</v>
      </c>
      <c r="M908" s="7">
        <f t="shared" ref="M908" si="532">_xlfn.STDEV.P(E910:E917)</f>
        <v>1.0874053487545422E-8</v>
      </c>
      <c r="N908" s="7">
        <f t="shared" ref="N908" si="533">_xlfn.STDEV.P(F910:F917)</f>
        <v>3.4647910294128887E-8</v>
      </c>
      <c r="O908" s="6">
        <f>SLOPE(D910:D917,$B$6:$B$13)</f>
        <v>-9.1458333333321356E-9</v>
      </c>
      <c r="P908" s="6">
        <f>SLOPE(E910:E917,$B$6:$B$13)</f>
        <v>-4.6042380952380685E-9</v>
      </c>
      <c r="Q908" s="6">
        <f>SLOPE(F910:F917,$B$6:$B$13)</f>
        <v>-1.5041523809523824E-8</v>
      </c>
      <c r="R908" s="6">
        <f>INTERCEPT(D910:D917,$B$6:$B$13)</f>
        <v>3.2696724999999919E-6</v>
      </c>
      <c r="S908" s="6">
        <f>INTERCEPT(E910:E917,$B$6:$B$13)</f>
        <v>3.3419850714285717E-6</v>
      </c>
      <c r="T908" s="6">
        <f>INTERCEPT(F910:F917,$B$6:$B$13)</f>
        <v>3.2045473571428569E-6</v>
      </c>
      <c r="U908" s="6">
        <f>SLOPE(I908:I912,$B$6:$B$10)</f>
        <v>-6.8483072499999911E-7</v>
      </c>
      <c r="V908" s="6">
        <f>SLOPE(J908:J912,$B$6:$B$10)</f>
        <v>-7.1343898750000005E-7</v>
      </c>
      <c r="W908" s="6">
        <f t="shared" ref="W908" si="534">SLOPE(K908:K912,$B$6:$B$10)</f>
        <v>-6.3868299999999976E-7</v>
      </c>
      <c r="X908" s="6">
        <f>INTERCEPT(I908:I912,$B$6:$B$10)</f>
        <v>3.4778834249999954E-6</v>
      </c>
      <c r="Y908" s="6">
        <f>INTERCEPT(J908:J912,$B$6:$B$10)</f>
        <v>3.5978521624999999E-6</v>
      </c>
      <c r="Z908" s="8">
        <f t="shared" ref="Z908" si="535">INTERCEPT(K908:K912,$B$6:$B$10)</f>
        <v>3.3433394249999983E-6</v>
      </c>
      <c r="AA908">
        <f>RSQ(I908:I912,$D$6:$D$10)</f>
        <v>0.97602522830147542</v>
      </c>
      <c r="AB908">
        <f>RSQ(J908:J912,$D$6:$D$10)</f>
        <v>0.9723882038182089</v>
      </c>
      <c r="AC908">
        <f t="shared" ref="AC908" si="536">RSQ(K908:K912,$D$6:$D$10)</f>
        <v>0.98204967902274343</v>
      </c>
    </row>
    <row r="909" spans="1:29" x14ac:dyDescent="0.25">
      <c r="A909" t="s">
        <v>25</v>
      </c>
      <c r="B909">
        <v>2</v>
      </c>
      <c r="C909">
        <v>0.375531</v>
      </c>
      <c r="D909" s="1">
        <v>3.286485E-6</v>
      </c>
      <c r="E909" s="1">
        <v>3.3004849999999998E-6</v>
      </c>
      <c r="F909" s="1">
        <v>3.1919849999999999E-6</v>
      </c>
      <c r="G909" t="str">
        <f t="shared" ref="G909" si="537">A918</f>
        <v>B8</v>
      </c>
      <c r="H909">
        <v>150</v>
      </c>
      <c r="I909" s="1">
        <f t="shared" ref="I909" si="538">AVERAGE(D920:D927)</f>
        <v>1.7817106249999959E-6</v>
      </c>
      <c r="J909" s="1">
        <f>AVERAGE(E920:E927)</f>
        <v>1.8390222500000001E-6</v>
      </c>
      <c r="K909" s="1">
        <f>AVERAGE(F920:F927)</f>
        <v>1.7541482499999974E-6</v>
      </c>
      <c r="L909" s="1">
        <f t="shared" ref="L909" si="539">_xlfn.STDEV.P(D920:D927)</f>
        <v>6.3962012737560609E-9</v>
      </c>
      <c r="M909" s="1">
        <f t="shared" ref="M909" si="540">_xlfn.STDEV.P(E920:E927)</f>
        <v>6.2449198103338135E-9</v>
      </c>
      <c r="N909" s="1">
        <f t="shared" ref="N909" si="541">_xlfn.STDEV.P(F920:F927)</f>
        <v>1.0002880444527913E-8</v>
      </c>
      <c r="O909">
        <f>SLOPE(D920:D927,$B$6:$B$13)</f>
        <v>-2.7707738095246476E-9</v>
      </c>
      <c r="P909">
        <f>SLOPE(E920:E927,$B$6:$B$13)</f>
        <v>-2.6874999999999914E-9</v>
      </c>
      <c r="Q909">
        <f>SLOPE(F920:F927,$B$6:$B$13)</f>
        <v>-4.3333333333335781E-9</v>
      </c>
      <c r="R909">
        <f>INTERCEPT(D920:D927,$B$6:$B$13)</f>
        <v>1.7941791071428568E-6</v>
      </c>
      <c r="S909">
        <f>INTERCEPT(E920:E927,$B$6:$B$13)</f>
        <v>1.8511160000000002E-6</v>
      </c>
      <c r="T909">
        <f>INTERCEPT(F920:F927,$B$6:$B$13)</f>
        <v>1.7736482499999985E-6</v>
      </c>
      <c r="Z909" s="10"/>
    </row>
    <row r="910" spans="1:29" x14ac:dyDescent="0.25">
      <c r="A910" t="s">
        <v>25</v>
      </c>
      <c r="B910">
        <v>3</v>
      </c>
      <c r="C910">
        <v>0.38036599999999998</v>
      </c>
      <c r="D910" s="1">
        <v>3.26898499999999E-6</v>
      </c>
      <c r="E910" s="1">
        <v>3.3319849999999998E-6</v>
      </c>
      <c r="F910" s="1">
        <v>3.195485E-6</v>
      </c>
      <c r="G910" t="str">
        <f t="shared" ref="G910" si="542">A928</f>
        <v>B8</v>
      </c>
      <c r="H910">
        <v>75</v>
      </c>
      <c r="I910" s="1">
        <f t="shared" ref="I910" si="543">AVERAGE(D930:D937)</f>
        <v>1.0601665000000001E-6</v>
      </c>
      <c r="J910" s="1">
        <f>AVERAGE(E930:E937)</f>
        <v>1.0952213749999988E-6</v>
      </c>
      <c r="K910" s="1">
        <f>AVERAGE(F930:F937)</f>
        <v>1.0655261249999987E-6</v>
      </c>
      <c r="L910" s="1">
        <f t="shared" ref="L910" si="544">_xlfn.STDEV.P(D930:D937)</f>
        <v>3.5323640455082981E-9</v>
      </c>
      <c r="M910" s="1">
        <f t="shared" ref="M910" si="545">_xlfn.STDEV.P(E930:E937)</f>
        <v>4.1386960790073933E-9</v>
      </c>
      <c r="N910" s="1">
        <f t="shared" ref="N910" si="546">_xlfn.STDEV.P(F930:F937)</f>
        <v>5.5772143906605194E-9</v>
      </c>
      <c r="O910">
        <f>SLOPE(D930:D937,$B$6:$B$13)</f>
        <v>-1.4791904761904582E-9</v>
      </c>
      <c r="P910">
        <f>SLOPE(E930:E937,$B$6:$B$13)</f>
        <v>-1.7344404761913328E-9</v>
      </c>
      <c r="Q910">
        <f>SLOPE(F930:F937,$B$6:$B$13)</f>
        <v>-2.4063214285720228E-9</v>
      </c>
      <c r="R910">
        <f>INTERCEPT(D930:D937,$B$6:$B$13)</f>
        <v>1.0668228571428571E-6</v>
      </c>
      <c r="S910">
        <f>INTERCEPT(E930:E937,$B$6:$B$13)</f>
        <v>1.1030263571428598E-6</v>
      </c>
      <c r="T910">
        <f>INTERCEPT(F930:F937,$B$6:$B$13)</f>
        <v>1.0763545714285729E-6</v>
      </c>
      <c r="Z910" s="10"/>
    </row>
    <row r="911" spans="1:29" x14ac:dyDescent="0.25">
      <c r="A911" t="s">
        <v>25</v>
      </c>
      <c r="B911">
        <v>4</v>
      </c>
      <c r="C911">
        <v>0.38036599999999998</v>
      </c>
      <c r="D911" s="1">
        <v>3.2479849999999999E-6</v>
      </c>
      <c r="E911" s="1">
        <v>3.3372349999999999E-6</v>
      </c>
      <c r="F911" s="1">
        <v>3.1744850000000001E-6</v>
      </c>
      <c r="G911" t="str">
        <f t="shared" ref="G911" si="547">A938</f>
        <v>B8</v>
      </c>
      <c r="H911">
        <v>37.5</v>
      </c>
      <c r="I911" s="1">
        <f t="shared" ref="I911" si="548">AVERAGE(D940:D947)</f>
        <v>7.0268987499999987E-7</v>
      </c>
      <c r="J911" s="1">
        <f>AVERAGE(E940:E947)</f>
        <v>7.1716837499999983E-7</v>
      </c>
      <c r="K911" s="1">
        <f>AVERAGE(F940:F947)</f>
        <v>7.1879524999999993E-7</v>
      </c>
      <c r="L911" s="1">
        <f t="shared" ref="L911" si="549">_xlfn.STDEV.P(D940:D947)</f>
        <v>1.3259721374807701E-9</v>
      </c>
      <c r="M911" s="1">
        <f t="shared" ref="M911" si="550">_xlfn.STDEV.P(E940:E947)</f>
        <v>2.7212384559928958E-9</v>
      </c>
      <c r="N911" s="1">
        <f t="shared" ref="N911" si="551">_xlfn.STDEV.P(F940:F947)</f>
        <v>3.4629169333814325E-9</v>
      </c>
      <c r="O911">
        <f>SLOPE(D940:D947,$B$6:$B$13)</f>
        <v>-4.0392857142942332E-11</v>
      </c>
      <c r="P911">
        <f>SLOPE(E940:E947,$B$6:$B$13)</f>
        <v>-1.1146071428571069E-9</v>
      </c>
      <c r="Q911">
        <f>SLOPE(F940:F947,$B$6:$B$13)</f>
        <v>-1.4700952380952173E-9</v>
      </c>
      <c r="R911">
        <f>INTERCEPT(D940:D947,$B$6:$B$13)</f>
        <v>7.0287164285714315E-7</v>
      </c>
      <c r="S911">
        <f>INTERCEPT(E940:E947,$B$6:$B$13)</f>
        <v>7.2218410714285687E-7</v>
      </c>
      <c r="T911">
        <f>INTERCEPT(F940:F947,$B$6:$B$13)</f>
        <v>7.2541067857142839E-7</v>
      </c>
      <c r="Z911" s="10"/>
    </row>
    <row r="912" spans="1:29" x14ac:dyDescent="0.25">
      <c r="A912" t="s">
        <v>25</v>
      </c>
      <c r="B912">
        <v>5</v>
      </c>
      <c r="C912">
        <v>0.38520099999999902</v>
      </c>
      <c r="D912" s="1">
        <v>3.23923499999999E-6</v>
      </c>
      <c r="E912" s="1">
        <v>3.3302349999999998E-6</v>
      </c>
      <c r="F912" s="1">
        <v>3.156986E-6</v>
      </c>
      <c r="G912" t="str">
        <f t="shared" ref="G912" si="552">A948</f>
        <v>B8</v>
      </c>
      <c r="H912">
        <v>0</v>
      </c>
      <c r="I912" s="1">
        <f t="shared" ref="I912" si="553">D948</f>
        <v>3.43873E-7</v>
      </c>
      <c r="J912" s="1">
        <f>E948</f>
        <v>3.14998E-7</v>
      </c>
      <c r="K912" s="1">
        <f>F948</f>
        <v>4.6112199999999999E-7</v>
      </c>
      <c r="L912" s="1"/>
      <c r="M912" s="1"/>
      <c r="N912" s="1"/>
      <c r="Z912" s="10"/>
    </row>
    <row r="913" spans="1:26" x14ac:dyDescent="0.25">
      <c r="A913" t="s">
        <v>25</v>
      </c>
      <c r="B913">
        <v>6</v>
      </c>
      <c r="C913">
        <v>0.38520099999999902</v>
      </c>
      <c r="D913" s="1">
        <v>3.228735E-6</v>
      </c>
      <c r="E913" s="1">
        <v>3.3232339999999999E-6</v>
      </c>
      <c r="F913" s="1">
        <v>3.139485E-6</v>
      </c>
      <c r="Z913" s="10"/>
    </row>
    <row r="914" spans="1:26" x14ac:dyDescent="0.25">
      <c r="A914" t="s">
        <v>25</v>
      </c>
      <c r="B914">
        <v>7</v>
      </c>
      <c r="C914">
        <v>0.39003599999999999</v>
      </c>
      <c r="D914" s="1">
        <v>3.2199849999999999E-6</v>
      </c>
      <c r="E914" s="1">
        <v>3.3197350000000001E-6</v>
      </c>
      <c r="F914" s="1">
        <v>3.1272349999999998E-6</v>
      </c>
      <c r="Z914" s="10"/>
    </row>
    <row r="915" spans="1:26" x14ac:dyDescent="0.25">
      <c r="A915" t="s">
        <v>25</v>
      </c>
      <c r="B915">
        <v>8</v>
      </c>
      <c r="C915">
        <v>0.39003599999999999</v>
      </c>
      <c r="D915" s="1">
        <v>3.2164849999999998E-6</v>
      </c>
      <c r="E915" s="1">
        <v>3.314485E-6</v>
      </c>
      <c r="F915" s="1">
        <v>3.1114859999999998E-6</v>
      </c>
      <c r="Z915" s="10"/>
    </row>
    <row r="916" spans="1:26" x14ac:dyDescent="0.25">
      <c r="A916" t="s">
        <v>25</v>
      </c>
      <c r="B916">
        <v>9</v>
      </c>
      <c r="C916">
        <v>0.39487099999999897</v>
      </c>
      <c r="D916" s="1">
        <v>3.2077350000000001E-6</v>
      </c>
      <c r="E916" s="1">
        <v>3.3092349999999999E-6</v>
      </c>
      <c r="F916" s="1">
        <v>3.1009860000000001E-6</v>
      </c>
      <c r="Z916" s="10"/>
    </row>
    <row r="917" spans="1:26" x14ac:dyDescent="0.25">
      <c r="A917" t="s">
        <v>25</v>
      </c>
      <c r="B917">
        <v>10</v>
      </c>
      <c r="C917">
        <v>0.39487099999999897</v>
      </c>
      <c r="D917" s="1">
        <v>3.198985E-6</v>
      </c>
      <c r="E917" s="1">
        <v>3.303984E-6</v>
      </c>
      <c r="F917" s="1">
        <v>3.0887359999999999E-6</v>
      </c>
      <c r="Z917" s="10"/>
    </row>
    <row r="918" spans="1:26" x14ac:dyDescent="0.25">
      <c r="A918" t="s">
        <v>25</v>
      </c>
      <c r="B918">
        <v>11</v>
      </c>
      <c r="C918">
        <v>0.39487099999999897</v>
      </c>
      <c r="D918" s="1">
        <v>1.810366E-6</v>
      </c>
      <c r="E918" s="1">
        <v>1.8637409999999999E-6</v>
      </c>
      <c r="F918" s="1">
        <v>1.7937409999999999E-6</v>
      </c>
      <c r="I918" s="1"/>
      <c r="J918" s="1"/>
      <c r="K918" s="1"/>
      <c r="L918" s="1"/>
      <c r="M918" s="1"/>
      <c r="N918" s="1"/>
      <c r="Z918" s="10"/>
    </row>
    <row r="919" spans="1:26" x14ac:dyDescent="0.25">
      <c r="A919" t="s">
        <v>25</v>
      </c>
      <c r="B919">
        <v>12</v>
      </c>
      <c r="C919">
        <v>0.39970600000000001</v>
      </c>
      <c r="D919" s="1">
        <v>1.798116E-6</v>
      </c>
      <c r="E919" s="1">
        <v>1.854991E-6</v>
      </c>
      <c r="F919" s="1">
        <v>1.7788659999999999E-6</v>
      </c>
      <c r="Z919" s="10"/>
    </row>
    <row r="920" spans="1:26" x14ac:dyDescent="0.25">
      <c r="A920" t="s">
        <v>25</v>
      </c>
      <c r="B920">
        <v>13</v>
      </c>
      <c r="C920">
        <v>0.39970600000000001</v>
      </c>
      <c r="D920" s="1">
        <v>1.7919919999999999E-6</v>
      </c>
      <c r="E920" s="1">
        <v>1.8497409999999999E-6</v>
      </c>
      <c r="F920" s="1">
        <v>1.770117E-6</v>
      </c>
      <c r="Z920" s="10"/>
    </row>
    <row r="921" spans="1:26" x14ac:dyDescent="0.25">
      <c r="A921" t="s">
        <v>25</v>
      </c>
      <c r="B921">
        <v>14</v>
      </c>
      <c r="C921">
        <v>0.39970600000000001</v>
      </c>
      <c r="D921" s="1">
        <v>1.7884909999999899E-6</v>
      </c>
      <c r="E921" s="1">
        <v>1.8453660000000001E-6</v>
      </c>
      <c r="F921" s="1">
        <v>1.765742E-6</v>
      </c>
      <c r="Z921" s="10"/>
    </row>
    <row r="922" spans="1:26" x14ac:dyDescent="0.25">
      <c r="A922" t="s">
        <v>25</v>
      </c>
      <c r="B922">
        <v>15</v>
      </c>
      <c r="C922">
        <v>0.40454199999999901</v>
      </c>
      <c r="D922" s="1">
        <v>1.7858670000000001E-6</v>
      </c>
      <c r="E922" s="1">
        <v>1.842741E-6</v>
      </c>
      <c r="F922" s="1">
        <v>1.7578669999999899E-6</v>
      </c>
      <c r="Z922" s="10"/>
    </row>
    <row r="923" spans="1:26" x14ac:dyDescent="0.25">
      <c r="A923" t="s">
        <v>25</v>
      </c>
      <c r="B923">
        <v>16</v>
      </c>
      <c r="C923">
        <v>0.39970600000000001</v>
      </c>
      <c r="D923" s="1">
        <v>1.783242E-6</v>
      </c>
      <c r="E923" s="1">
        <v>1.838366E-6</v>
      </c>
      <c r="F923" s="1">
        <v>1.7561170000000001E-6</v>
      </c>
      <c r="Z923" s="10"/>
    </row>
    <row r="924" spans="1:26" x14ac:dyDescent="0.25">
      <c r="A924" t="s">
        <v>25</v>
      </c>
      <c r="B924">
        <v>17</v>
      </c>
      <c r="C924">
        <v>0.40454199999999901</v>
      </c>
      <c r="D924" s="1">
        <v>1.779742E-6</v>
      </c>
      <c r="E924" s="1">
        <v>1.838366E-6</v>
      </c>
      <c r="F924" s="1">
        <v>1.752617E-6</v>
      </c>
      <c r="Z924" s="10"/>
    </row>
    <row r="925" spans="1:26" x14ac:dyDescent="0.25">
      <c r="A925" t="s">
        <v>25</v>
      </c>
      <c r="B925">
        <v>18</v>
      </c>
      <c r="C925">
        <v>0.40454199999999901</v>
      </c>
      <c r="D925" s="1">
        <v>1.7771169999999999E-6</v>
      </c>
      <c r="E925" s="1">
        <v>1.8357409999999999E-6</v>
      </c>
      <c r="F925" s="1">
        <v>1.749117E-6</v>
      </c>
      <c r="Z925" s="10"/>
    </row>
    <row r="926" spans="1:26" x14ac:dyDescent="0.25">
      <c r="A926" t="s">
        <v>25</v>
      </c>
      <c r="B926">
        <v>19</v>
      </c>
      <c r="C926">
        <v>0.40454199999999901</v>
      </c>
      <c r="D926" s="1">
        <v>1.7736169999999899E-6</v>
      </c>
      <c r="E926" s="1">
        <v>1.8313660000000001E-6</v>
      </c>
      <c r="F926" s="1">
        <v>1.7429919999999899E-6</v>
      </c>
      <c r="Z926" s="10"/>
    </row>
    <row r="927" spans="1:26" x14ac:dyDescent="0.25">
      <c r="A927" t="s">
        <v>25</v>
      </c>
      <c r="B927">
        <v>20</v>
      </c>
      <c r="C927">
        <v>0.40454199999999901</v>
      </c>
      <c r="D927" s="1">
        <v>1.7736169999999899E-6</v>
      </c>
      <c r="E927" s="1">
        <v>1.8304910000000001E-6</v>
      </c>
      <c r="F927" s="1">
        <v>1.738617E-6</v>
      </c>
      <c r="Z927" s="10"/>
    </row>
    <row r="928" spans="1:26" x14ac:dyDescent="0.25">
      <c r="A928" t="s">
        <v>25</v>
      </c>
      <c r="B928">
        <v>21</v>
      </c>
      <c r="C928">
        <v>0.40937699999999999</v>
      </c>
      <c r="D928" s="1">
        <v>1.083682E-6</v>
      </c>
      <c r="E928" s="1">
        <v>1.1164940000000001E-6</v>
      </c>
      <c r="F928" s="1">
        <v>1.093307E-6</v>
      </c>
      <c r="I928" s="1"/>
      <c r="J928" s="1"/>
      <c r="K928" s="1"/>
      <c r="L928" s="1"/>
      <c r="M928" s="1"/>
      <c r="N928" s="1"/>
      <c r="Z928" s="10"/>
    </row>
    <row r="929" spans="1:26" x14ac:dyDescent="0.25">
      <c r="A929" t="s">
        <v>25</v>
      </c>
      <c r="B929">
        <v>22</v>
      </c>
      <c r="C929">
        <v>0.40937699999999999</v>
      </c>
      <c r="D929" s="1">
        <v>1.069245E-6</v>
      </c>
      <c r="E929" s="1">
        <v>1.1042449999999999E-6</v>
      </c>
      <c r="F929" s="1">
        <v>1.080182E-6</v>
      </c>
      <c r="Z929" s="10"/>
    </row>
    <row r="930" spans="1:26" x14ac:dyDescent="0.25">
      <c r="A930" t="s">
        <v>25</v>
      </c>
      <c r="B930">
        <v>23</v>
      </c>
      <c r="C930">
        <v>0.40937699999999999</v>
      </c>
      <c r="D930" s="1">
        <v>1.066182E-6</v>
      </c>
      <c r="E930" s="1">
        <v>1.1024950000000001E-6</v>
      </c>
      <c r="F930" s="1">
        <v>1.0753699999999999E-6</v>
      </c>
      <c r="Z930" s="10"/>
    </row>
    <row r="931" spans="1:26" x14ac:dyDescent="0.25">
      <c r="A931" t="s">
        <v>25</v>
      </c>
      <c r="B931">
        <v>24</v>
      </c>
      <c r="C931">
        <v>0.40937699999999999</v>
      </c>
      <c r="D931" s="1">
        <v>1.0635569999999999E-6</v>
      </c>
      <c r="E931" s="1">
        <v>1.0989950000000001E-6</v>
      </c>
      <c r="F931" s="1">
        <v>1.0709950000000001E-6</v>
      </c>
      <c r="Z931" s="10"/>
    </row>
    <row r="932" spans="1:26" x14ac:dyDescent="0.25">
      <c r="A932" t="s">
        <v>25</v>
      </c>
      <c r="B932">
        <v>25</v>
      </c>
      <c r="C932">
        <v>0.40937699999999999</v>
      </c>
      <c r="D932" s="1">
        <v>1.06312E-6</v>
      </c>
      <c r="E932" s="1">
        <v>1.097245E-6</v>
      </c>
      <c r="F932" s="1">
        <v>1.067495E-6</v>
      </c>
      <c r="Z932" s="10"/>
    </row>
    <row r="933" spans="1:26" x14ac:dyDescent="0.25">
      <c r="A933" t="s">
        <v>25</v>
      </c>
      <c r="B933">
        <v>26</v>
      </c>
      <c r="C933">
        <v>0.40937699999999999</v>
      </c>
      <c r="D933" s="1">
        <v>1.0596199999999999E-6</v>
      </c>
      <c r="E933" s="1">
        <v>1.096807E-6</v>
      </c>
      <c r="F933" s="1">
        <v>1.06662E-6</v>
      </c>
      <c r="Z933" s="10"/>
    </row>
    <row r="934" spans="1:26" x14ac:dyDescent="0.25">
      <c r="A934" t="s">
        <v>25</v>
      </c>
      <c r="B934">
        <v>27</v>
      </c>
      <c r="C934">
        <v>0.41421199999999903</v>
      </c>
      <c r="D934" s="1">
        <v>1.0583070000000001E-6</v>
      </c>
      <c r="E934" s="1">
        <v>1.091995E-6</v>
      </c>
      <c r="F934" s="1">
        <v>1.06487E-6</v>
      </c>
      <c r="Z934" s="10"/>
    </row>
    <row r="935" spans="1:26" x14ac:dyDescent="0.25">
      <c r="A935" t="s">
        <v>25</v>
      </c>
      <c r="B935">
        <v>28</v>
      </c>
      <c r="C935">
        <v>0.40937699999999999</v>
      </c>
      <c r="D935" s="1">
        <v>1.0574320000000001E-6</v>
      </c>
      <c r="E935" s="1">
        <v>1.09287E-6</v>
      </c>
      <c r="F935" s="1">
        <v>1.0622449999999999E-6</v>
      </c>
      <c r="Z935" s="10"/>
    </row>
    <row r="936" spans="1:26" x14ac:dyDescent="0.25">
      <c r="A936" t="s">
        <v>25</v>
      </c>
      <c r="B936">
        <v>29</v>
      </c>
      <c r="C936">
        <v>0.40937699999999999</v>
      </c>
      <c r="D936" s="1">
        <v>1.0583070000000001E-6</v>
      </c>
      <c r="E936" s="1">
        <v>1.0924319999999999E-6</v>
      </c>
      <c r="F936" s="1">
        <v>1.0591819999999899E-6</v>
      </c>
      <c r="Z936" s="10"/>
    </row>
    <row r="937" spans="1:26" x14ac:dyDescent="0.25">
      <c r="A937" t="s">
        <v>25</v>
      </c>
      <c r="B937">
        <v>30</v>
      </c>
      <c r="C937">
        <v>0.41421199999999903</v>
      </c>
      <c r="D937" s="1">
        <v>1.054807E-6</v>
      </c>
      <c r="E937" s="1">
        <v>1.0889319999999899E-6</v>
      </c>
      <c r="F937" s="1">
        <v>1.0574320000000001E-6</v>
      </c>
      <c r="Z937" s="10"/>
    </row>
    <row r="938" spans="1:26" x14ac:dyDescent="0.25">
      <c r="A938" t="s">
        <v>25</v>
      </c>
      <c r="B938">
        <v>31</v>
      </c>
      <c r="C938">
        <v>0.41421199999999903</v>
      </c>
      <c r="D938" s="1">
        <v>7.2143399999999997E-7</v>
      </c>
      <c r="E938" s="1">
        <v>7.3630899999999998E-7</v>
      </c>
      <c r="F938" s="1">
        <v>7.4538699999999995E-7</v>
      </c>
      <c r="I938" s="1"/>
      <c r="J938" s="1"/>
      <c r="K938" s="1"/>
      <c r="L938" s="1"/>
      <c r="M938" s="1"/>
      <c r="N938" s="1"/>
      <c r="Z938" s="10"/>
    </row>
    <row r="939" spans="1:26" x14ac:dyDescent="0.25">
      <c r="A939" t="s">
        <v>25</v>
      </c>
      <c r="B939">
        <v>32</v>
      </c>
      <c r="C939">
        <v>0.419047</v>
      </c>
      <c r="D939" s="1">
        <v>7.0677799999999998E-7</v>
      </c>
      <c r="E939" s="1">
        <v>7.2471500000000001E-7</v>
      </c>
      <c r="F939" s="1">
        <v>7.2821499999999996E-7</v>
      </c>
      <c r="Z939" s="10"/>
    </row>
    <row r="940" spans="1:26" x14ac:dyDescent="0.25">
      <c r="A940" t="s">
        <v>25</v>
      </c>
      <c r="B940">
        <v>33</v>
      </c>
      <c r="C940">
        <v>0.41421199999999903</v>
      </c>
      <c r="D940" s="1">
        <v>7.0371500000000003E-7</v>
      </c>
      <c r="E940" s="1">
        <v>7.2165299999999998E-7</v>
      </c>
      <c r="F940" s="1">
        <v>7.2438699999999996E-7</v>
      </c>
      <c r="Z940" s="10"/>
    </row>
    <row r="941" spans="1:26" x14ac:dyDescent="0.25">
      <c r="A941" t="s">
        <v>25</v>
      </c>
      <c r="B941">
        <v>34</v>
      </c>
      <c r="C941">
        <v>0.41421199999999903</v>
      </c>
      <c r="D941" s="1">
        <v>7.0152800000000001E-7</v>
      </c>
      <c r="E941" s="1">
        <v>7.1968399999999995E-7</v>
      </c>
      <c r="F941" s="1">
        <v>7.2373099999999996E-7</v>
      </c>
      <c r="Z941" s="10"/>
    </row>
    <row r="942" spans="1:26" x14ac:dyDescent="0.25">
      <c r="A942" t="s">
        <v>25</v>
      </c>
      <c r="B942">
        <v>35</v>
      </c>
      <c r="C942">
        <v>0.419047</v>
      </c>
      <c r="D942" s="1">
        <v>7.0065299999999999E-7</v>
      </c>
      <c r="E942" s="1">
        <v>7.1880899999999898E-7</v>
      </c>
      <c r="F942" s="1">
        <v>7.1990299999999996E-7</v>
      </c>
      <c r="Z942" s="10"/>
    </row>
    <row r="943" spans="1:26" x14ac:dyDescent="0.25">
      <c r="A943" t="s">
        <v>25</v>
      </c>
      <c r="B943">
        <v>36</v>
      </c>
      <c r="C943">
        <v>0.419047</v>
      </c>
      <c r="D943" s="1">
        <v>7.0448099999999999E-7</v>
      </c>
      <c r="E943" s="1">
        <v>7.1640300000000001E-7</v>
      </c>
      <c r="F943" s="1">
        <v>7.1880899999999898E-7</v>
      </c>
      <c r="Z943" s="10"/>
    </row>
    <row r="944" spans="1:26" x14ac:dyDescent="0.25">
      <c r="A944" t="s">
        <v>25</v>
      </c>
      <c r="B944">
        <v>37</v>
      </c>
      <c r="C944">
        <v>0.419047</v>
      </c>
      <c r="D944" s="1">
        <v>7.0426199999999998E-7</v>
      </c>
      <c r="E944" s="1">
        <v>7.1837100000000002E-7</v>
      </c>
      <c r="F944" s="1">
        <v>7.1749600000000001E-7</v>
      </c>
      <c r="Z944" s="10"/>
    </row>
    <row r="945" spans="1:29" x14ac:dyDescent="0.25">
      <c r="A945" t="s">
        <v>25</v>
      </c>
      <c r="B945">
        <v>38</v>
      </c>
      <c r="C945">
        <v>0.419047</v>
      </c>
      <c r="D945" s="1">
        <v>7.0240300000000002E-7</v>
      </c>
      <c r="E945" s="1">
        <v>7.1421499999999997E-7</v>
      </c>
      <c r="F945" s="1">
        <v>7.1640300000000001E-7</v>
      </c>
      <c r="Z945" s="10"/>
    </row>
    <row r="946" spans="1:29" x14ac:dyDescent="0.25">
      <c r="A946" t="s">
        <v>25</v>
      </c>
      <c r="B946">
        <v>39</v>
      </c>
      <c r="C946">
        <v>0.419047</v>
      </c>
      <c r="D946" s="1">
        <v>7.0305900000000002E-7</v>
      </c>
      <c r="E946" s="1">
        <v>7.1465299999999999E-7</v>
      </c>
      <c r="F946" s="1">
        <v>7.1487099999999997E-7</v>
      </c>
      <c r="Z946" s="10"/>
    </row>
    <row r="947" spans="1:29" x14ac:dyDescent="0.25">
      <c r="A947" t="s">
        <v>25</v>
      </c>
      <c r="B947">
        <v>40</v>
      </c>
      <c r="C947">
        <v>0.419047</v>
      </c>
      <c r="D947" s="1">
        <v>7.0141799999999898E-7</v>
      </c>
      <c r="E947" s="1">
        <v>7.1355899999999996E-7</v>
      </c>
      <c r="F947" s="1">
        <v>7.1476200000000003E-7</v>
      </c>
      <c r="Z947" s="10"/>
    </row>
    <row r="948" spans="1:29" x14ac:dyDescent="0.25">
      <c r="A948" t="s">
        <v>25</v>
      </c>
      <c r="B948">
        <v>41</v>
      </c>
      <c r="C948">
        <v>0.34651999999999999</v>
      </c>
      <c r="D948" s="1">
        <v>3.43873E-7</v>
      </c>
      <c r="E948" s="1">
        <v>3.14998E-7</v>
      </c>
      <c r="F948" s="1">
        <v>4.6112199999999999E-7</v>
      </c>
      <c r="G948" s="12"/>
      <c r="H948" s="12"/>
      <c r="I948" s="13"/>
      <c r="J948" s="13"/>
      <c r="K948" s="13"/>
      <c r="L948" s="13"/>
      <c r="M948" s="13"/>
      <c r="N948" s="13"/>
      <c r="O948" s="12"/>
      <c r="P948" s="12"/>
      <c r="Q948" s="12"/>
      <c r="R948" s="12"/>
      <c r="S948" s="12"/>
      <c r="T948" s="12"/>
      <c r="U948" s="12"/>
      <c r="V948" s="12"/>
      <c r="W948" s="12"/>
      <c r="X948" s="12"/>
      <c r="Y948" s="12"/>
      <c r="Z948" s="14"/>
    </row>
    <row r="949" spans="1:29" x14ac:dyDescent="0.25">
      <c r="A949" t="s">
        <v>26</v>
      </c>
      <c r="B949">
        <v>1</v>
      </c>
      <c r="C949">
        <v>0.34651999999999999</v>
      </c>
      <c r="D949" s="1">
        <v>3.4404839999999999E-6</v>
      </c>
      <c r="E949" s="1">
        <v>3.3004849999999998E-6</v>
      </c>
      <c r="F949" s="1">
        <v>3.9199810000000003E-6</v>
      </c>
      <c r="G949" s="6" t="str">
        <f t="shared" ref="G949" si="554">A949</f>
        <v>B9</v>
      </c>
      <c r="H949" s="6">
        <v>300</v>
      </c>
      <c r="I949" s="7">
        <f t="shared" ref="I949" si="555">AVERAGE(D951:D958)</f>
        <v>3.3337347499999979E-6</v>
      </c>
      <c r="J949" s="7">
        <f>AVERAGE(E951:E958)</f>
        <v>3.3626096249999969E-6</v>
      </c>
      <c r="K949" s="7">
        <f>AVERAGE(F951:F958)</f>
        <v>3.1425481249999983E-6</v>
      </c>
      <c r="L949" s="7">
        <f t="shared" ref="L949" si="556">_xlfn.STDEV.P(D951:D958)</f>
        <v>2.5540066565841461E-8</v>
      </c>
      <c r="M949" s="7">
        <f t="shared" ref="M949" si="557">_xlfn.STDEV.P(E951:E958)</f>
        <v>1.5918961774697868E-8</v>
      </c>
      <c r="N949" s="7">
        <f t="shared" ref="N949" si="558">_xlfn.STDEV.P(F951:F958)</f>
        <v>3.4876367584071571E-8</v>
      </c>
      <c r="O949" s="6">
        <f>SLOPE(D951:D958,$B$6:$B$13)</f>
        <v>-1.1083190476191421E-8</v>
      </c>
      <c r="P949" s="6">
        <f>SLOPE(E951:E958,$B$6:$B$13)</f>
        <v>-6.9165595238083336E-9</v>
      </c>
      <c r="Q949" s="6">
        <f>SLOPE(F951:F958,$B$6:$B$13)</f>
        <v>-1.5083178571427978E-8</v>
      </c>
      <c r="R949" s="6">
        <f>INTERCEPT(D951:D958,$B$6:$B$13)</f>
        <v>3.3836091071428591E-6</v>
      </c>
      <c r="S949" s="6">
        <f>INTERCEPT(E951:E958,$B$6:$B$13)</f>
        <v>3.3937341428571344E-6</v>
      </c>
      <c r="T949" s="6">
        <f>INTERCEPT(F951:F958,$B$6:$B$13)</f>
        <v>3.2104224285714244E-6</v>
      </c>
      <c r="U949" s="6">
        <f>SLOPE(I949:I953,$B$6:$B$10)</f>
        <v>-7.0221453749999913E-7</v>
      </c>
      <c r="V949" s="6">
        <f>SLOPE(J949:J953,$B$6:$B$10)</f>
        <v>-7.1049414999999934E-7</v>
      </c>
      <c r="W949" s="6">
        <f t="shared" ref="W949" si="559">SLOPE(K949:K953,$B$6:$B$10)</f>
        <v>-6.4148427499999962E-7</v>
      </c>
      <c r="X949" s="6">
        <f>INTERCEPT(I949:I953,$B$6:$B$10)</f>
        <v>3.5659123374999953E-6</v>
      </c>
      <c r="Y949" s="6">
        <f>INTERCEPT(J949:J953,$B$6:$B$10)</f>
        <v>3.594601149999997E-6</v>
      </c>
      <c r="Z949" s="8">
        <f t="shared" ref="Z949" si="560">INTERCEPT(K949:K953,$B$6:$B$10)</f>
        <v>3.3007938749999984E-6</v>
      </c>
      <c r="AA949">
        <f>RSQ(I949:I953,$D$6:$D$10)</f>
        <v>0.98046818977312822</v>
      </c>
      <c r="AB949">
        <f>RSQ(J949:J953,$D$6:$D$10)</f>
        <v>0.98133181432020555</v>
      </c>
      <c r="AC949">
        <f t="shared" ref="AC949" si="561">RSQ(K949:K953,$D$6:$D$10)</f>
        <v>0.98952610131318319</v>
      </c>
    </row>
    <row r="950" spans="1:29" x14ac:dyDescent="0.25">
      <c r="A950" t="s">
        <v>26</v>
      </c>
      <c r="B950">
        <v>2</v>
      </c>
      <c r="C950">
        <v>0.35619000000000001</v>
      </c>
      <c r="D950" s="1">
        <v>3.4054839999999998E-6</v>
      </c>
      <c r="E950" s="1">
        <v>3.3669840000000001E-6</v>
      </c>
      <c r="F950" s="1">
        <v>3.21298499999999E-6</v>
      </c>
      <c r="G950" t="str">
        <f t="shared" ref="G950" si="562">A959</f>
        <v>B9</v>
      </c>
      <c r="H950">
        <v>150</v>
      </c>
      <c r="I950" s="1">
        <f t="shared" ref="I950" si="563">AVERAGE(D961:D968)</f>
        <v>1.807303874999996E-6</v>
      </c>
      <c r="J950" s="1">
        <f>AVERAGE(E961:E968)</f>
        <v>1.819116124999999E-6</v>
      </c>
      <c r="K950" s="1">
        <f>AVERAGE(F961:F968)</f>
        <v>1.66664825E-6</v>
      </c>
      <c r="L950" s="1">
        <f t="shared" ref="L950" si="564">_xlfn.STDEV.P(D961:D968)</f>
        <v>6.0620966553965124E-9</v>
      </c>
      <c r="M950" s="1">
        <f t="shared" ref="M950" si="565">_xlfn.STDEV.P(E961:E968)</f>
        <v>7.0678895442258636E-9</v>
      </c>
      <c r="N950" s="1">
        <f t="shared" ref="N950" si="566">_xlfn.STDEV.P(F961:F968)</f>
        <v>9.3909759709787158E-9</v>
      </c>
      <c r="O950">
        <f>SLOPE(D961:D968,$B$6:$B$13)</f>
        <v>-2.5833214285715493E-9</v>
      </c>
      <c r="P950">
        <f>SLOPE(E961:E968,$B$6:$B$13)</f>
        <v>-2.9999166666665494E-9</v>
      </c>
      <c r="Q950">
        <f>SLOPE(F961:F968,$B$6:$B$13)</f>
        <v>-4.0833333333333252E-9</v>
      </c>
      <c r="R950">
        <f>INTERCEPT(D961:D968,$B$6:$B$13)</f>
        <v>1.8189288214285679E-6</v>
      </c>
      <c r="S950">
        <f>INTERCEPT(E961:E968,$B$6:$B$13)</f>
        <v>1.8326157499999985E-6</v>
      </c>
      <c r="T950">
        <f>INTERCEPT(F961:F968,$B$6:$B$13)</f>
        <v>1.68502325E-6</v>
      </c>
      <c r="Z950" s="10"/>
    </row>
    <row r="951" spans="1:29" x14ac:dyDescent="0.25">
      <c r="A951" t="s">
        <v>26</v>
      </c>
      <c r="B951">
        <v>3</v>
      </c>
      <c r="C951">
        <v>0.36102499999999998</v>
      </c>
      <c r="D951" s="1">
        <v>3.3774839999999998E-6</v>
      </c>
      <c r="E951" s="1">
        <v>3.38448499999999E-6</v>
      </c>
      <c r="F951" s="1">
        <v>3.2024850000000001E-6</v>
      </c>
      <c r="G951" t="str">
        <f t="shared" ref="G951" si="567">A969</f>
        <v>B9</v>
      </c>
      <c r="H951">
        <v>75</v>
      </c>
      <c r="I951" s="1">
        <f t="shared" ref="I951" si="568">AVERAGE(D971:D978)</f>
        <v>1.0723619999999974E-6</v>
      </c>
      <c r="J951" s="1">
        <f>AVERAGE(E971:E978)</f>
        <v>1.0667838750000002E-6</v>
      </c>
      <c r="K951" s="1">
        <f>AVERAGE(F971:F978)</f>
        <v>9.7704212499999995E-7</v>
      </c>
      <c r="L951" s="1">
        <f t="shared" ref="L951" si="569">_xlfn.STDEV.P(D971:D978)</f>
        <v>3.3492633518428785E-9</v>
      </c>
      <c r="M951" s="1">
        <f t="shared" ref="M951" si="570">_xlfn.STDEV.P(E971:E978)</f>
        <v>4.213016539176549E-9</v>
      </c>
      <c r="N951" s="1">
        <f t="shared" ref="N951" si="571">_xlfn.STDEV.P(F971:F978)</f>
        <v>4.2474243206177484E-9</v>
      </c>
      <c r="O951">
        <f>SLOPE(D971:D978,$B$6:$B$13)</f>
        <v>-1.3905714285711727E-9</v>
      </c>
      <c r="P951">
        <f>SLOPE(E971:E978,$B$6:$B$13)</f>
        <v>-1.8176785714285795E-9</v>
      </c>
      <c r="Q951">
        <f>SLOPE(F971:F978,$B$6:$B$13)</f>
        <v>-1.8437738095238169E-9</v>
      </c>
      <c r="R951">
        <f>INTERCEPT(D971:D978,$B$6:$B$13)</f>
        <v>1.0786195714285676E-6</v>
      </c>
      <c r="S951">
        <f>INTERCEPT(E971:E978,$B$6:$B$13)</f>
        <v>1.0749634285714287E-6</v>
      </c>
      <c r="T951">
        <f>INTERCEPT(F971:F978,$B$6:$B$13)</f>
        <v>9.8533910714285719E-7</v>
      </c>
      <c r="Z951" s="10"/>
    </row>
    <row r="952" spans="1:29" x14ac:dyDescent="0.25">
      <c r="A952" t="s">
        <v>26</v>
      </c>
      <c r="B952">
        <v>4</v>
      </c>
      <c r="C952">
        <v>0.36585999999999902</v>
      </c>
      <c r="D952" s="1">
        <v>3.359984E-6</v>
      </c>
      <c r="E952" s="1">
        <v>3.3809839999999999E-6</v>
      </c>
      <c r="F952" s="1">
        <v>3.18148499999999E-6</v>
      </c>
      <c r="G952" t="str">
        <f t="shared" ref="G952" si="572">A979</f>
        <v>B9</v>
      </c>
      <c r="H952">
        <v>37.5</v>
      </c>
      <c r="I952" s="1">
        <f t="shared" ref="I952" si="573">AVERAGE(D981:D988)</f>
        <v>7.132579999999996E-7</v>
      </c>
      <c r="J952" s="1">
        <f>AVERAGE(E981:E988)</f>
        <v>6.9477387499999989E-7</v>
      </c>
      <c r="K952" s="1">
        <f>AVERAGE(F981:F988)</f>
        <v>6.5403174999999998E-7</v>
      </c>
      <c r="L952" s="1">
        <f t="shared" ref="L952" si="574">_xlfn.STDEV.P(D981:D988)</f>
        <v>1.5386637059476522E-9</v>
      </c>
      <c r="M952" s="1">
        <f t="shared" ref="M952" si="575">_xlfn.STDEV.P(E981:E988)</f>
        <v>3.7162191619139518E-9</v>
      </c>
      <c r="N952" s="1">
        <f t="shared" ref="N952" si="576">_xlfn.STDEV.P(F981:F988)</f>
        <v>2.3566331783924287E-9</v>
      </c>
      <c r="O952">
        <f>SLOPE(D981:D988,$B$6:$B$13)</f>
        <v>-5.2861904761912768E-10</v>
      </c>
      <c r="P952">
        <f>SLOPE(E981:E988,$B$6:$B$13)</f>
        <v>-1.5702976190477058E-9</v>
      </c>
      <c r="Q952">
        <f>SLOPE(F981:F988,$B$6:$B$13)</f>
        <v>-9.9483333333333388E-10</v>
      </c>
      <c r="R952">
        <f>INTERCEPT(D981:D988,$B$6:$B$13)</f>
        <v>7.1563678571428563E-7</v>
      </c>
      <c r="S952">
        <f>INTERCEPT(E981:E988,$B$6:$B$13)</f>
        <v>7.0184021428571456E-7</v>
      </c>
      <c r="T952">
        <f>INTERCEPT(F981:F988,$B$6:$B$13)</f>
        <v>6.5850849999999994E-7</v>
      </c>
      <c r="Z952" s="10"/>
    </row>
    <row r="953" spans="1:29" x14ac:dyDescent="0.25">
      <c r="A953" t="s">
        <v>26</v>
      </c>
      <c r="B953">
        <v>5</v>
      </c>
      <c r="C953">
        <v>0.370695</v>
      </c>
      <c r="D953" s="1">
        <v>3.3494850000000001E-6</v>
      </c>
      <c r="E953" s="1">
        <v>3.37398399999999E-6</v>
      </c>
      <c r="F953" s="1">
        <v>3.1604860000000001E-6</v>
      </c>
      <c r="G953" t="str">
        <f t="shared" ref="G953" si="577">A989</f>
        <v>B9</v>
      </c>
      <c r="H953">
        <v>0</v>
      </c>
      <c r="I953" s="1">
        <f t="shared" ref="I953" si="578">D989</f>
        <v>3.6968499999999999E-7</v>
      </c>
      <c r="J953" s="1">
        <f>E989</f>
        <v>3.7230999999999998E-7</v>
      </c>
      <c r="K953" s="1">
        <f>F989</f>
        <v>4.4143499999999998E-7</v>
      </c>
      <c r="L953" s="1"/>
      <c r="M953" s="1"/>
      <c r="N953" s="1"/>
      <c r="Z953" s="10"/>
    </row>
    <row r="954" spans="1:29" x14ac:dyDescent="0.25">
      <c r="A954" t="s">
        <v>26</v>
      </c>
      <c r="B954">
        <v>6</v>
      </c>
      <c r="C954">
        <v>0.370695</v>
      </c>
      <c r="D954" s="1">
        <v>3.3354849999999999E-6</v>
      </c>
      <c r="E954" s="1">
        <v>3.3669840000000001E-6</v>
      </c>
      <c r="F954" s="1">
        <v>3.1464850000000001E-6</v>
      </c>
      <c r="Z954" s="10"/>
    </row>
    <row r="955" spans="1:29" x14ac:dyDescent="0.25">
      <c r="A955" t="s">
        <v>26</v>
      </c>
      <c r="B955">
        <v>7</v>
      </c>
      <c r="C955">
        <v>0.370695</v>
      </c>
      <c r="D955" s="1">
        <v>3.32498499999999E-6</v>
      </c>
      <c r="E955" s="1">
        <v>3.3599849999999998E-6</v>
      </c>
      <c r="F955" s="1">
        <v>3.1307360000000001E-6</v>
      </c>
      <c r="Z955" s="10"/>
    </row>
    <row r="956" spans="1:29" x14ac:dyDescent="0.25">
      <c r="A956" t="s">
        <v>26</v>
      </c>
      <c r="B956">
        <v>8</v>
      </c>
      <c r="C956">
        <v>0.375531</v>
      </c>
      <c r="D956" s="1">
        <v>3.317985E-6</v>
      </c>
      <c r="E956" s="1">
        <v>3.3529850000000001E-6</v>
      </c>
      <c r="F956" s="1">
        <v>3.1167359999999999E-6</v>
      </c>
      <c r="Z956" s="10"/>
    </row>
    <row r="957" spans="1:29" x14ac:dyDescent="0.25">
      <c r="A957" t="s">
        <v>26</v>
      </c>
      <c r="B957">
        <v>9</v>
      </c>
      <c r="C957">
        <v>0.375531</v>
      </c>
      <c r="D957" s="1">
        <v>3.3074849999999999E-6</v>
      </c>
      <c r="E957" s="1">
        <v>3.342485E-6</v>
      </c>
      <c r="F957" s="1">
        <v>3.1044860000000001E-6</v>
      </c>
      <c r="Z957" s="10"/>
    </row>
    <row r="958" spans="1:29" x14ac:dyDescent="0.25">
      <c r="A958" t="s">
        <v>26</v>
      </c>
      <c r="B958">
        <v>10</v>
      </c>
      <c r="C958">
        <v>0.375531</v>
      </c>
      <c r="D958" s="1">
        <v>3.29698499999999E-6</v>
      </c>
      <c r="E958" s="1">
        <v>3.3389849999999999E-6</v>
      </c>
      <c r="F958" s="1">
        <v>3.097486E-6</v>
      </c>
      <c r="Z958" s="10"/>
    </row>
    <row r="959" spans="1:29" x14ac:dyDescent="0.25">
      <c r="A959" t="s">
        <v>26</v>
      </c>
      <c r="B959">
        <v>11</v>
      </c>
      <c r="C959">
        <v>0.38036599999999998</v>
      </c>
      <c r="D959" s="1">
        <v>1.842741E-6</v>
      </c>
      <c r="E959" s="1">
        <v>1.8462409999999899E-6</v>
      </c>
      <c r="F959" s="1">
        <v>1.709742E-6</v>
      </c>
      <c r="I959" s="1"/>
      <c r="J959" s="1"/>
      <c r="K959" s="1"/>
      <c r="L959" s="1"/>
      <c r="M959" s="1"/>
      <c r="N959" s="1"/>
      <c r="Z959" s="10"/>
    </row>
    <row r="960" spans="1:29" x14ac:dyDescent="0.25">
      <c r="A960" t="s">
        <v>26</v>
      </c>
      <c r="B960">
        <v>12</v>
      </c>
      <c r="C960">
        <v>0.38520099999999902</v>
      </c>
      <c r="D960" s="1">
        <v>1.823491E-6</v>
      </c>
      <c r="E960" s="1">
        <v>1.8357409999999999E-6</v>
      </c>
      <c r="F960" s="1">
        <v>1.6896169999999999E-6</v>
      </c>
      <c r="Z960" s="10"/>
    </row>
    <row r="961" spans="1:26" x14ac:dyDescent="0.25">
      <c r="A961" t="s">
        <v>26</v>
      </c>
      <c r="B961">
        <v>13</v>
      </c>
      <c r="C961">
        <v>0.38520099999999902</v>
      </c>
      <c r="D961" s="1">
        <v>1.8182409999999899E-6</v>
      </c>
      <c r="E961" s="1">
        <v>1.8304910000000001E-6</v>
      </c>
      <c r="F961" s="1">
        <v>1.680867E-6</v>
      </c>
      <c r="Z961" s="10"/>
    </row>
    <row r="962" spans="1:26" x14ac:dyDescent="0.25">
      <c r="A962" t="s">
        <v>26</v>
      </c>
      <c r="B962">
        <v>14</v>
      </c>
      <c r="C962">
        <v>0.38520099999999902</v>
      </c>
      <c r="D962" s="1">
        <v>1.812992E-6</v>
      </c>
      <c r="E962" s="1">
        <v>1.826991E-6</v>
      </c>
      <c r="F962" s="1">
        <v>1.6756169999999999E-6</v>
      </c>
      <c r="Z962" s="10"/>
    </row>
    <row r="963" spans="1:26" x14ac:dyDescent="0.25">
      <c r="A963" t="s">
        <v>26</v>
      </c>
      <c r="B963">
        <v>15</v>
      </c>
      <c r="C963">
        <v>0.38520099999999902</v>
      </c>
      <c r="D963" s="1">
        <v>1.811241E-6</v>
      </c>
      <c r="E963" s="1">
        <v>1.825241E-6</v>
      </c>
      <c r="F963" s="1">
        <v>1.6738669999999999E-6</v>
      </c>
      <c r="Z963" s="10"/>
    </row>
    <row r="964" spans="1:26" x14ac:dyDescent="0.25">
      <c r="A964" t="s">
        <v>26</v>
      </c>
      <c r="B964">
        <v>16</v>
      </c>
      <c r="C964">
        <v>0.38520099999999902</v>
      </c>
      <c r="D964" s="1">
        <v>1.8077409999999999E-6</v>
      </c>
      <c r="E964" s="1">
        <v>1.8182409999999899E-6</v>
      </c>
      <c r="F964" s="1">
        <v>1.6694920000000001E-6</v>
      </c>
      <c r="Z964" s="10"/>
    </row>
    <row r="965" spans="1:26" x14ac:dyDescent="0.25">
      <c r="A965" t="s">
        <v>26</v>
      </c>
      <c r="B965">
        <v>17</v>
      </c>
      <c r="C965">
        <v>0.39003599999999999</v>
      </c>
      <c r="D965" s="1">
        <v>1.8033669999999999E-6</v>
      </c>
      <c r="E965" s="1">
        <v>1.815616E-6</v>
      </c>
      <c r="F965" s="1">
        <v>1.665117E-6</v>
      </c>
      <c r="Z965" s="10"/>
    </row>
    <row r="966" spans="1:26" x14ac:dyDescent="0.25">
      <c r="A966" t="s">
        <v>26</v>
      </c>
      <c r="B966">
        <v>18</v>
      </c>
      <c r="C966">
        <v>0.39003599999999999</v>
      </c>
      <c r="D966" s="1">
        <v>1.8042409999999899E-6</v>
      </c>
      <c r="E966" s="1">
        <v>1.814741E-6</v>
      </c>
      <c r="F966" s="1">
        <v>1.6598669999999999E-6</v>
      </c>
      <c r="Z966" s="10"/>
    </row>
    <row r="967" spans="1:26" x14ac:dyDescent="0.25">
      <c r="A967" t="s">
        <v>26</v>
      </c>
      <c r="B967">
        <v>19</v>
      </c>
      <c r="C967">
        <v>0.39003599999999999</v>
      </c>
      <c r="D967" s="1">
        <v>1.8016169999999899E-6</v>
      </c>
      <c r="E967" s="1">
        <v>1.810366E-6</v>
      </c>
      <c r="F967" s="1">
        <v>1.6554920000000001E-6</v>
      </c>
      <c r="Z967" s="10"/>
    </row>
    <row r="968" spans="1:26" x14ac:dyDescent="0.25">
      <c r="A968" t="s">
        <v>26</v>
      </c>
      <c r="B968">
        <v>20</v>
      </c>
      <c r="C968">
        <v>0.39003599999999999</v>
      </c>
      <c r="D968" s="1">
        <v>1.798991E-6</v>
      </c>
      <c r="E968" s="1">
        <v>1.811242E-6</v>
      </c>
      <c r="F968" s="1">
        <v>1.652867E-6</v>
      </c>
      <c r="Z968" s="10"/>
    </row>
    <row r="969" spans="1:26" x14ac:dyDescent="0.25">
      <c r="A969" t="s">
        <v>26</v>
      </c>
      <c r="B969">
        <v>21</v>
      </c>
      <c r="C969">
        <v>0.39003599999999999</v>
      </c>
      <c r="D969" s="1">
        <v>1.1003070000000001E-6</v>
      </c>
      <c r="E969" s="1">
        <v>1.0884949999999999E-6</v>
      </c>
      <c r="F969" s="1">
        <v>1.00712E-6</v>
      </c>
      <c r="I969" s="1"/>
      <c r="J969" s="1"/>
      <c r="K969" s="1"/>
      <c r="L969" s="1"/>
      <c r="M969" s="1"/>
      <c r="N969" s="1"/>
      <c r="Z969" s="10"/>
    </row>
    <row r="970" spans="1:26" x14ac:dyDescent="0.25">
      <c r="A970" t="s">
        <v>26</v>
      </c>
      <c r="B970">
        <v>22</v>
      </c>
      <c r="C970">
        <v>0.39003599999999999</v>
      </c>
      <c r="D970" s="1">
        <v>1.081495E-6</v>
      </c>
      <c r="E970" s="1">
        <v>1.0771199999999999E-6</v>
      </c>
      <c r="F970" s="1">
        <v>9.8961999999999994E-7</v>
      </c>
      <c r="Z970" s="10"/>
    </row>
    <row r="971" spans="1:26" x14ac:dyDescent="0.25">
      <c r="A971" t="s">
        <v>26</v>
      </c>
      <c r="B971">
        <v>23</v>
      </c>
      <c r="C971">
        <v>0.39487099999999897</v>
      </c>
      <c r="D971" s="1">
        <v>1.0775569999999999E-6</v>
      </c>
      <c r="E971" s="1">
        <v>1.0736199999999999E-6</v>
      </c>
      <c r="F971" s="1">
        <v>9.8393300000000008E-7</v>
      </c>
      <c r="Z971" s="10"/>
    </row>
    <row r="972" spans="1:26" x14ac:dyDescent="0.25">
      <c r="A972" t="s">
        <v>26</v>
      </c>
      <c r="B972">
        <v>24</v>
      </c>
      <c r="C972">
        <v>0.39487099999999897</v>
      </c>
      <c r="D972" s="1">
        <v>1.0758069999999999E-6</v>
      </c>
      <c r="E972" s="1">
        <v>1.0714320000000001E-6</v>
      </c>
      <c r="F972" s="1">
        <v>9.8130800000000004E-7</v>
      </c>
      <c r="Z972" s="10"/>
    </row>
    <row r="973" spans="1:26" x14ac:dyDescent="0.25">
      <c r="A973" t="s">
        <v>26</v>
      </c>
      <c r="B973">
        <v>25</v>
      </c>
      <c r="C973">
        <v>0.39487099999999897</v>
      </c>
      <c r="D973" s="1">
        <v>1.0727449999999899E-6</v>
      </c>
      <c r="E973" s="1">
        <v>1.069245E-6</v>
      </c>
      <c r="F973" s="1">
        <v>9.7999500000000001E-7</v>
      </c>
      <c r="Z973" s="10"/>
    </row>
    <row r="974" spans="1:26" x14ac:dyDescent="0.25">
      <c r="A974" t="s">
        <v>26</v>
      </c>
      <c r="B974">
        <v>26</v>
      </c>
      <c r="C974">
        <v>0.39487099999999897</v>
      </c>
      <c r="D974" s="1">
        <v>1.0744949999999999E-6</v>
      </c>
      <c r="E974" s="1">
        <v>1.067932E-6</v>
      </c>
      <c r="F974" s="1">
        <v>9.7715100000000007E-7</v>
      </c>
      <c r="Z974" s="10"/>
    </row>
    <row r="975" spans="1:26" x14ac:dyDescent="0.25">
      <c r="A975" t="s">
        <v>26</v>
      </c>
      <c r="B975">
        <v>27</v>
      </c>
      <c r="C975">
        <v>0.39487099999999897</v>
      </c>
      <c r="D975" s="1">
        <v>1.0727449999999899E-6</v>
      </c>
      <c r="E975" s="1">
        <v>1.064432E-6</v>
      </c>
      <c r="F975" s="1">
        <v>9.7605799999999996E-7</v>
      </c>
      <c r="Z975" s="10"/>
    </row>
    <row r="976" spans="1:26" x14ac:dyDescent="0.25">
      <c r="A976" t="s">
        <v>26</v>
      </c>
      <c r="B976">
        <v>28</v>
      </c>
      <c r="C976">
        <v>0.39970600000000001</v>
      </c>
      <c r="D976" s="1">
        <v>1.068807E-6</v>
      </c>
      <c r="E976" s="1">
        <v>1.063995E-6</v>
      </c>
      <c r="F976" s="1">
        <v>9.7496400000000005E-7</v>
      </c>
      <c r="Z976" s="10"/>
    </row>
    <row r="977" spans="1:29" x14ac:dyDescent="0.25">
      <c r="A977" t="s">
        <v>26</v>
      </c>
      <c r="B977">
        <v>29</v>
      </c>
      <c r="C977">
        <v>0.40454199999999901</v>
      </c>
      <c r="D977" s="1">
        <v>1.069245E-6</v>
      </c>
      <c r="E977" s="1">
        <v>1.06312E-6</v>
      </c>
      <c r="F977" s="1">
        <v>9.7255799999999991E-7</v>
      </c>
      <c r="Z977" s="10"/>
    </row>
    <row r="978" spans="1:29" x14ac:dyDescent="0.25">
      <c r="A978" t="s">
        <v>26</v>
      </c>
      <c r="B978">
        <v>30</v>
      </c>
      <c r="C978">
        <v>0.39970600000000001</v>
      </c>
      <c r="D978" s="1">
        <v>1.067495E-6</v>
      </c>
      <c r="E978" s="1">
        <v>1.0604949999999999E-6</v>
      </c>
      <c r="F978" s="1">
        <v>9.7037000000000008E-7</v>
      </c>
      <c r="Z978" s="10"/>
    </row>
    <row r="979" spans="1:29" x14ac:dyDescent="0.25">
      <c r="A979" t="s">
        <v>26</v>
      </c>
      <c r="B979">
        <v>31</v>
      </c>
      <c r="C979">
        <v>0.39970600000000001</v>
      </c>
      <c r="D979" s="1">
        <v>7.3521499999999996E-7</v>
      </c>
      <c r="E979" s="1">
        <v>7.1574599999999998E-7</v>
      </c>
      <c r="F979" s="1">
        <v>6.8227799999999898E-7</v>
      </c>
      <c r="I979" s="1"/>
      <c r="J979" s="1"/>
      <c r="K979" s="1"/>
      <c r="L979" s="1"/>
      <c r="M979" s="1"/>
      <c r="N979" s="1"/>
      <c r="Z979" s="10"/>
    </row>
    <row r="980" spans="1:29" x14ac:dyDescent="0.25">
      <c r="A980" t="s">
        <v>26</v>
      </c>
      <c r="B980">
        <v>32</v>
      </c>
      <c r="C980">
        <v>0.40454199999999901</v>
      </c>
      <c r="D980" s="1">
        <v>7.2033999999999995E-7</v>
      </c>
      <c r="E980" s="1">
        <v>7.0437100000000003E-7</v>
      </c>
      <c r="F980" s="1">
        <v>6.6302799999999997E-7</v>
      </c>
      <c r="Z980" s="10"/>
    </row>
    <row r="981" spans="1:29" x14ac:dyDescent="0.25">
      <c r="A981" t="s">
        <v>26</v>
      </c>
      <c r="B981">
        <v>33</v>
      </c>
      <c r="C981">
        <v>0.40454199999999901</v>
      </c>
      <c r="D981" s="1">
        <v>7.1574599999999998E-7</v>
      </c>
      <c r="E981" s="1">
        <v>7.0152800000000001E-7</v>
      </c>
      <c r="F981" s="1">
        <v>6.5832499999999996E-7</v>
      </c>
      <c r="Z981" s="10"/>
    </row>
    <row r="982" spans="1:29" x14ac:dyDescent="0.25">
      <c r="A982" t="s">
        <v>26</v>
      </c>
      <c r="B982">
        <v>34</v>
      </c>
      <c r="C982">
        <v>0.40454199999999901</v>
      </c>
      <c r="D982" s="1">
        <v>7.1508999999999998E-7</v>
      </c>
      <c r="E982" s="1">
        <v>6.9846499999999995E-7</v>
      </c>
      <c r="F982" s="1">
        <v>6.5624699999999999E-7</v>
      </c>
      <c r="Z982" s="10"/>
    </row>
    <row r="983" spans="1:29" x14ac:dyDescent="0.25">
      <c r="A983" t="s">
        <v>26</v>
      </c>
      <c r="B983">
        <v>35</v>
      </c>
      <c r="C983">
        <v>0.40454199999999901</v>
      </c>
      <c r="D983" s="1">
        <v>7.1421499999999997E-7</v>
      </c>
      <c r="E983" s="1">
        <v>6.9518400000000001E-7</v>
      </c>
      <c r="F983" s="1">
        <v>6.5526200000000001E-7</v>
      </c>
      <c r="Z983" s="10"/>
    </row>
    <row r="984" spans="1:29" x14ac:dyDescent="0.25">
      <c r="A984" t="s">
        <v>26</v>
      </c>
      <c r="B984">
        <v>36</v>
      </c>
      <c r="C984">
        <v>0.40454199999999901</v>
      </c>
      <c r="D984" s="1">
        <v>7.1246499999999899E-7</v>
      </c>
      <c r="E984" s="1">
        <v>6.9627800000000004E-7</v>
      </c>
      <c r="F984" s="1">
        <v>6.5460600000000001E-7</v>
      </c>
      <c r="Z984" s="10"/>
    </row>
    <row r="985" spans="1:29" x14ac:dyDescent="0.25">
      <c r="A985" t="s">
        <v>26</v>
      </c>
      <c r="B985">
        <v>37</v>
      </c>
      <c r="C985">
        <v>0.40454199999999901</v>
      </c>
      <c r="D985" s="1">
        <v>7.1180899999999899E-7</v>
      </c>
      <c r="E985" s="1">
        <v>6.9387099999999998E-7</v>
      </c>
      <c r="F985" s="1">
        <v>6.5241799999999996E-7</v>
      </c>
      <c r="Z985" s="10"/>
    </row>
    <row r="986" spans="1:29" x14ac:dyDescent="0.25">
      <c r="A986" t="s">
        <v>26</v>
      </c>
      <c r="B986">
        <v>38</v>
      </c>
      <c r="C986">
        <v>0.40454199999999901</v>
      </c>
      <c r="D986" s="1">
        <v>7.1268399999999995E-7</v>
      </c>
      <c r="E986" s="1">
        <v>6.9190299999999997E-7</v>
      </c>
      <c r="F986" s="1">
        <v>6.5285599999999998E-7</v>
      </c>
      <c r="Z986" s="10"/>
    </row>
    <row r="987" spans="1:29" x14ac:dyDescent="0.25">
      <c r="A987" t="s">
        <v>26</v>
      </c>
      <c r="B987">
        <v>39</v>
      </c>
      <c r="C987">
        <v>0.40937699999999999</v>
      </c>
      <c r="D987" s="1">
        <v>7.1093400000000003E-7</v>
      </c>
      <c r="E987" s="1">
        <v>6.9168399999999996E-7</v>
      </c>
      <c r="F987" s="1">
        <v>6.51215E-7</v>
      </c>
      <c r="Z987" s="10"/>
    </row>
    <row r="988" spans="1:29" x14ac:dyDescent="0.25">
      <c r="A988" t="s">
        <v>26</v>
      </c>
      <c r="B988">
        <v>40</v>
      </c>
      <c r="C988">
        <v>0.40454199999999901</v>
      </c>
      <c r="D988" s="1">
        <v>7.1312099999999899E-7</v>
      </c>
      <c r="E988" s="1">
        <v>6.8927799999999898E-7</v>
      </c>
      <c r="F988" s="1">
        <v>6.5132499999999996E-7</v>
      </c>
      <c r="Z988" s="10"/>
    </row>
    <row r="989" spans="1:29" x14ac:dyDescent="0.25">
      <c r="A989" t="s">
        <v>26</v>
      </c>
      <c r="B989">
        <v>41</v>
      </c>
      <c r="C989">
        <v>0.35619000000000001</v>
      </c>
      <c r="D989" s="1">
        <v>3.6968499999999999E-7</v>
      </c>
      <c r="E989" s="1">
        <v>3.7230999999999998E-7</v>
      </c>
      <c r="F989" s="1">
        <v>4.4143499999999998E-7</v>
      </c>
      <c r="G989" s="12"/>
      <c r="H989" s="12"/>
      <c r="I989" s="13"/>
      <c r="J989" s="13"/>
      <c r="K989" s="13"/>
      <c r="L989" s="13"/>
      <c r="M989" s="13"/>
      <c r="N989" s="13"/>
      <c r="O989" s="12"/>
      <c r="P989" s="12"/>
      <c r="Q989" s="12"/>
      <c r="R989" s="12"/>
      <c r="S989" s="12"/>
      <c r="T989" s="12"/>
      <c r="U989" s="12"/>
      <c r="V989" s="12"/>
      <c r="W989" s="12"/>
      <c r="X989" s="12"/>
      <c r="Y989" s="12"/>
      <c r="Z989" s="14"/>
    </row>
    <row r="990" spans="1:29" x14ac:dyDescent="0.25">
      <c r="A990" t="s">
        <v>27</v>
      </c>
      <c r="B990">
        <v>1</v>
      </c>
      <c r="C990">
        <v>0.38520099999999902</v>
      </c>
      <c r="D990" s="1">
        <v>3.15348499999999E-6</v>
      </c>
      <c r="E990">
        <v>72799680</v>
      </c>
      <c r="F990" s="1">
        <v>3.3599849999999998E-6</v>
      </c>
      <c r="G990" s="6" t="str">
        <f t="shared" ref="G990" si="579">A990</f>
        <v>C1</v>
      </c>
      <c r="H990" s="6">
        <v>300</v>
      </c>
      <c r="I990" s="7">
        <f t="shared" ref="I990" si="580">AVERAGE(D992:D999)</f>
        <v>3.0620483749999961E-6</v>
      </c>
      <c r="J990" s="7">
        <f>AVERAGE(E992:E999)</f>
        <v>3.2573913749999988E-6</v>
      </c>
      <c r="K990" s="7">
        <f>AVERAGE(F992:F999)</f>
        <v>3.0854547499999961E-6</v>
      </c>
      <c r="L990" s="7">
        <f t="shared" ref="L990" si="581">_xlfn.STDEV.P(D992:D999)</f>
        <v>1.6687949903576387E-8</v>
      </c>
      <c r="M990" s="7">
        <f t="shared" ref="M990" si="582">_xlfn.STDEV.P(E992:E999)</f>
        <v>6.6499319898660834E-8</v>
      </c>
      <c r="N990" s="7">
        <f t="shared" ref="N990" si="583">_xlfn.STDEV.P(F992:F999)</f>
        <v>5.2818047046009783E-9</v>
      </c>
      <c r="O990" s="6">
        <f>SLOPE(D992:D999,$B$6:$B$13)</f>
        <v>-6.9582499999989168E-9</v>
      </c>
      <c r="P990" s="6">
        <f>SLOPE(E992:E999,$B$6:$B$13)</f>
        <v>1.935408333333394E-8</v>
      </c>
      <c r="Q990" s="6">
        <f>SLOPE(F992:F999,$B$6:$B$13)</f>
        <v>-8.1250000000035976E-10</v>
      </c>
      <c r="R990" s="6">
        <f>INTERCEPT(D992:D999,$B$6:$B$13)</f>
        <v>3.0933604999999913E-6</v>
      </c>
      <c r="S990" s="6">
        <f>INTERCEPT(E992:E999,$B$6:$B$13)</f>
        <v>3.1702979999999961E-6</v>
      </c>
      <c r="T990" s="6">
        <f>INTERCEPT(F992:F999,$B$6:$B$13)</f>
        <v>3.0891109999999978E-6</v>
      </c>
      <c r="U990" s="6">
        <f>SLOPE(I990:I994,$B$6:$B$10)</f>
        <v>-6.4777057499999921E-7</v>
      </c>
      <c r="V990" s="6">
        <f>SLOPE(J990:J994,$B$6:$B$10)</f>
        <v>-6.9930911249999957E-7</v>
      </c>
      <c r="W990" s="6">
        <f t="shared" ref="W990" si="584">SLOPE(K990:K994,$B$6:$B$10)</f>
        <v>-6.1590154999999906E-7</v>
      </c>
      <c r="X990" s="6">
        <f>INTERCEPT(I990:I994,$B$6:$B$10)</f>
        <v>3.3147801249999964E-6</v>
      </c>
      <c r="Y990" s="6">
        <f>INTERCEPT(J990:J994,$B$6:$B$10)</f>
        <v>3.5074554374999975E-6</v>
      </c>
      <c r="Z990" s="8">
        <f t="shared" ref="Z990" si="585">INTERCEPT(K990:K994,$B$6:$B$10)</f>
        <v>3.2989618499999962E-6</v>
      </c>
      <c r="AA990">
        <f>RSQ(I990:I994,$D$6:$D$10)</f>
        <v>0.97244945351310697</v>
      </c>
      <c r="AB990">
        <f>RSQ(J990:J994,$D$6:$D$10)</f>
        <v>0.97746551946258031</v>
      </c>
      <c r="AC990">
        <f t="shared" ref="AC990" si="586">RSQ(K990:K994,$D$6:$D$10)</f>
        <v>0.97916875489239763</v>
      </c>
    </row>
    <row r="991" spans="1:29" x14ac:dyDescent="0.25">
      <c r="A991" t="s">
        <v>27</v>
      </c>
      <c r="B991">
        <v>2</v>
      </c>
      <c r="C991">
        <v>0.38520099999999902</v>
      </c>
      <c r="D991" s="1">
        <v>3.1149859999999999E-6</v>
      </c>
      <c r="E991">
        <v>95199592</v>
      </c>
      <c r="F991" s="1">
        <v>3.037986E-6</v>
      </c>
      <c r="G991" t="str">
        <f t="shared" ref="G991" si="587">A1000</f>
        <v>C1</v>
      </c>
      <c r="H991">
        <v>150</v>
      </c>
      <c r="I991" s="1">
        <f t="shared" ref="I991" si="588">AVERAGE(D1002:D1009)</f>
        <v>1.7284451249999999E-6</v>
      </c>
      <c r="J991" s="1">
        <f>AVERAGE(E1002:E1009)</f>
        <v>1.7898039999999971E-6</v>
      </c>
      <c r="K991" s="1">
        <f>AVERAGE(F1002:F1009)</f>
        <v>1.7766791249999986E-6</v>
      </c>
      <c r="L991" s="1">
        <f t="shared" ref="L991" si="589">_xlfn.STDEV.P(D1002:D1009)</f>
        <v>4.9485388863153171E-9</v>
      </c>
      <c r="M991" s="1">
        <f t="shared" ref="M991" si="590">_xlfn.STDEV.P(E1002:E1009)</f>
        <v>6.1090864906307045E-9</v>
      </c>
      <c r="N991" s="1">
        <f t="shared" ref="N991" si="591">_xlfn.STDEV.P(F1002:F1009)</f>
        <v>9.4642543081523575E-9</v>
      </c>
      <c r="O991">
        <f>SLOPE(D1002:D1009,$B$6:$B$13)</f>
        <v>-2.1145833333333266E-9</v>
      </c>
      <c r="P991">
        <f>SLOPE(E1002:E1009,$B$6:$B$13)</f>
        <v>-2.6040714285716684E-9</v>
      </c>
      <c r="Q991">
        <f>SLOPE(F1002:F1009,$B$6:$B$13)</f>
        <v>-4.104035714285834E-9</v>
      </c>
      <c r="R991">
        <f>INTERCEPT(D1002:D1009,$B$6:$B$13)</f>
        <v>1.7379607499999998E-6</v>
      </c>
      <c r="S991">
        <f>INTERCEPT(E1002:E1009,$B$6:$B$13)</f>
        <v>1.8015223214285697E-6</v>
      </c>
      <c r="T991">
        <f>INTERCEPT(F1002:F1009,$B$6:$B$13)</f>
        <v>1.7951472857142848E-6</v>
      </c>
      <c r="Z991" s="10"/>
    </row>
    <row r="992" spans="1:29" x14ac:dyDescent="0.25">
      <c r="A992" t="s">
        <v>27</v>
      </c>
      <c r="B992">
        <v>3</v>
      </c>
      <c r="C992">
        <v>0.39003599999999999</v>
      </c>
      <c r="D992" s="1">
        <v>3.09573499999999E-6</v>
      </c>
      <c r="E992" s="1">
        <v>3.0869859999999999E-6</v>
      </c>
      <c r="F992" s="1">
        <v>3.07998599999999E-6</v>
      </c>
      <c r="G992" t="str">
        <f t="shared" ref="G992" si="592">A1010</f>
        <v>C1</v>
      </c>
      <c r="H992">
        <v>75</v>
      </c>
      <c r="I992" s="1">
        <f t="shared" ref="I992" si="593">AVERAGE(D1012:D1019)</f>
        <v>1.0350103749999988E-6</v>
      </c>
      <c r="J992" s="1">
        <f>AVERAGE(E1012:E1019)</f>
        <v>1.0210104999999988E-6</v>
      </c>
      <c r="K992" s="1">
        <f>AVERAGE(F1012:F1019)</f>
        <v>1.1126389999999987E-6</v>
      </c>
      <c r="L992" s="1">
        <f t="shared" ref="L992" si="594">_xlfn.STDEV.P(D1012:D1019)</f>
        <v>2.9814291848687228E-9</v>
      </c>
      <c r="M992" s="1">
        <f t="shared" ref="M992" si="595">_xlfn.STDEV.P(E1012:E1019)</f>
        <v>3.9723647554045429E-9</v>
      </c>
      <c r="N992" s="1">
        <f t="shared" ref="N992" si="596">_xlfn.STDEV.P(F1012:F1019)</f>
        <v>5.4642815401482646E-9</v>
      </c>
      <c r="O992">
        <f>SLOPE(D1012:D1019,$B$6:$B$13)</f>
        <v>-1.2500357142865629E-9</v>
      </c>
      <c r="P992">
        <f>SLOPE(E1012:E1019,$B$6:$B$13)</f>
        <v>-1.6771190476182261E-9</v>
      </c>
      <c r="Q992">
        <f>SLOPE(F1012:F1019,$B$6:$B$13)</f>
        <v>-2.3359285714286872E-9</v>
      </c>
      <c r="R992">
        <f>INTERCEPT(D1012:D1019,$B$6:$B$13)</f>
        <v>1.0406355357142884E-6</v>
      </c>
      <c r="S992">
        <f>INTERCEPT(E1012:E1019,$B$6:$B$13)</f>
        <v>1.0285575357142809E-6</v>
      </c>
      <c r="T992">
        <f>INTERCEPT(F1012:F1019,$B$6:$B$13)</f>
        <v>1.1231506785714278E-6</v>
      </c>
      <c r="Z992" s="10"/>
    </row>
    <row r="993" spans="1:26" x14ac:dyDescent="0.25">
      <c r="A993" t="s">
        <v>27</v>
      </c>
      <c r="B993">
        <v>4</v>
      </c>
      <c r="C993">
        <v>0.39003599999999999</v>
      </c>
      <c r="D993" s="1">
        <v>3.07823599999999E-6</v>
      </c>
      <c r="E993" s="1">
        <v>3.23923499999999E-6</v>
      </c>
      <c r="F993" s="1">
        <v>3.0904859999999999E-6</v>
      </c>
      <c r="G993" t="str">
        <f t="shared" ref="G993" si="597">A1020</f>
        <v>C1</v>
      </c>
      <c r="H993">
        <v>37.5</v>
      </c>
      <c r="I993" s="1">
        <f t="shared" ref="I993" si="598">AVERAGE(D1022:D1029)</f>
        <v>6.8884012499999984E-7</v>
      </c>
      <c r="J993" s="1">
        <f>AVERAGE(E1022:E1029)</f>
        <v>6.4737362499999966E-7</v>
      </c>
      <c r="K993" s="1">
        <f>AVERAGE(F1022:F1029)</f>
        <v>7.7445312499999996E-7</v>
      </c>
      <c r="L993" s="1">
        <f t="shared" ref="L993" si="599">_xlfn.STDEV.P(D1022:D1029)</f>
        <v>1.669577898564386E-9</v>
      </c>
      <c r="M993" s="1">
        <f t="shared" ref="M993" si="600">_xlfn.STDEV.P(E1022:E1029)</f>
        <v>2.4337478781450494E-9</v>
      </c>
      <c r="N993" s="1">
        <f t="shared" ref="N993" si="601">_xlfn.STDEV.P(F1022:F1029)</f>
        <v>3.0479065125713977E-9</v>
      </c>
      <c r="O993">
        <f>SLOPE(D1022:D1029,$B$6:$B$13)</f>
        <v>-6.1460714285713363E-10</v>
      </c>
      <c r="P993">
        <f>SLOPE(E1022:E1029,$B$6:$B$13)</f>
        <v>-1.0143452380952378E-9</v>
      </c>
      <c r="Q993">
        <f>SLOPE(F1022:F1029,$B$6:$B$13)</f>
        <v>-1.2500833333333249E-9</v>
      </c>
      <c r="R993">
        <f>INTERCEPT(D1022:D1029,$B$6:$B$13)</f>
        <v>6.9160585714285691E-7</v>
      </c>
      <c r="S993">
        <f>INTERCEPT(E1022:E1029,$B$6:$B$13)</f>
        <v>6.5193817857142818E-7</v>
      </c>
      <c r="T993">
        <f>INTERCEPT(F1022:F1029,$B$6:$B$13)</f>
        <v>7.8007849999999989E-7</v>
      </c>
      <c r="Z993" s="10"/>
    </row>
    <row r="994" spans="1:26" x14ac:dyDescent="0.25">
      <c r="A994" t="s">
        <v>27</v>
      </c>
      <c r="B994">
        <v>5</v>
      </c>
      <c r="C994">
        <v>0.39487099999999897</v>
      </c>
      <c r="D994" s="1">
        <v>3.067736E-6</v>
      </c>
      <c r="E994" s="1">
        <v>3.286485E-6</v>
      </c>
      <c r="F994" s="1">
        <v>3.093986E-6</v>
      </c>
      <c r="G994" t="str">
        <f t="shared" ref="G994" si="602">A1030</f>
        <v>C1</v>
      </c>
      <c r="H994">
        <v>0</v>
      </c>
      <c r="I994" s="1">
        <f t="shared" ref="I994" si="603">D1030</f>
        <v>3.4299799999999999E-7</v>
      </c>
      <c r="J994" s="1">
        <f>E1030</f>
        <v>3.32061E-7</v>
      </c>
      <c r="K994" s="1">
        <f>F1030</f>
        <v>5.0706000000000004E-7</v>
      </c>
      <c r="L994" s="1"/>
      <c r="M994" s="1"/>
      <c r="N994" s="1"/>
      <c r="Z994" s="10"/>
    </row>
    <row r="995" spans="1:26" x14ac:dyDescent="0.25">
      <c r="A995" t="s">
        <v>27</v>
      </c>
      <c r="B995">
        <v>6</v>
      </c>
      <c r="C995">
        <v>0.39487099999999897</v>
      </c>
      <c r="D995" s="1">
        <v>3.0589859999999999E-6</v>
      </c>
      <c r="E995" s="1">
        <v>3.2917350000000001E-6</v>
      </c>
      <c r="F995" s="1">
        <v>3.0887359999999999E-6</v>
      </c>
      <c r="Z995" s="10"/>
    </row>
    <row r="996" spans="1:26" x14ac:dyDescent="0.25">
      <c r="A996" t="s">
        <v>27</v>
      </c>
      <c r="B996">
        <v>7</v>
      </c>
      <c r="C996">
        <v>0.39970600000000001</v>
      </c>
      <c r="D996" s="1">
        <v>3.0554859999999998E-6</v>
      </c>
      <c r="E996" s="1">
        <v>3.2934850000000001E-6</v>
      </c>
      <c r="F996" s="1">
        <v>3.0852359999999998E-6</v>
      </c>
      <c r="Z996" s="10"/>
    </row>
    <row r="997" spans="1:26" x14ac:dyDescent="0.25">
      <c r="A997" t="s">
        <v>27</v>
      </c>
      <c r="B997">
        <v>8</v>
      </c>
      <c r="C997">
        <v>0.39970600000000001</v>
      </c>
      <c r="D997" s="1">
        <v>3.05198599999999E-6</v>
      </c>
      <c r="E997" s="1">
        <v>3.2917350000000001E-6</v>
      </c>
      <c r="F997" s="1">
        <v>3.07823599999999E-6</v>
      </c>
      <c r="Z997" s="10"/>
    </row>
    <row r="998" spans="1:26" x14ac:dyDescent="0.25">
      <c r="A998" t="s">
        <v>27</v>
      </c>
      <c r="B998">
        <v>9</v>
      </c>
      <c r="C998">
        <v>0.39970600000000001</v>
      </c>
      <c r="D998" s="1">
        <v>3.0449860000000001E-6</v>
      </c>
      <c r="E998" s="1">
        <v>3.286485E-6</v>
      </c>
      <c r="F998" s="1">
        <v>3.0869859999999999E-6</v>
      </c>
      <c r="Z998" s="10"/>
    </row>
    <row r="999" spans="1:26" x14ac:dyDescent="0.25">
      <c r="A999" t="s">
        <v>27</v>
      </c>
      <c r="B999">
        <v>10</v>
      </c>
      <c r="C999">
        <v>0.40454199999999901</v>
      </c>
      <c r="D999" s="1">
        <v>3.0432360000000001E-6</v>
      </c>
      <c r="E999" s="1">
        <v>3.282985E-6</v>
      </c>
      <c r="F999" s="1">
        <v>3.07998599999999E-6</v>
      </c>
      <c r="Z999" s="10"/>
    </row>
    <row r="1000" spans="1:26" x14ac:dyDescent="0.25">
      <c r="A1000" t="s">
        <v>27</v>
      </c>
      <c r="B1000">
        <v>11</v>
      </c>
      <c r="C1000">
        <v>0.40454199999999901</v>
      </c>
      <c r="D1000" s="1">
        <v>1.754367E-6</v>
      </c>
      <c r="E1000" s="1">
        <v>1.812116E-6</v>
      </c>
      <c r="F1000" s="1">
        <v>1.813866E-6</v>
      </c>
      <c r="I1000" s="1"/>
      <c r="J1000" s="1"/>
      <c r="K1000" s="1"/>
      <c r="L1000" s="1"/>
      <c r="M1000" s="1"/>
      <c r="N1000" s="1"/>
      <c r="Z1000" s="10"/>
    </row>
    <row r="1001" spans="1:26" x14ac:dyDescent="0.25">
      <c r="A1001" t="s">
        <v>27</v>
      </c>
      <c r="B1001">
        <v>12</v>
      </c>
      <c r="C1001">
        <v>0.40937699999999999</v>
      </c>
      <c r="D1001" s="1">
        <v>1.739492E-6</v>
      </c>
      <c r="E1001" s="1">
        <v>1.8033659999999899E-6</v>
      </c>
      <c r="F1001" s="1">
        <v>1.798991E-6</v>
      </c>
      <c r="Z1001" s="10"/>
    </row>
    <row r="1002" spans="1:26" x14ac:dyDescent="0.25">
      <c r="A1002" t="s">
        <v>27</v>
      </c>
      <c r="B1002">
        <v>13</v>
      </c>
      <c r="C1002">
        <v>0.40937699999999999</v>
      </c>
      <c r="D1002" s="1">
        <v>1.736867E-6</v>
      </c>
      <c r="E1002" s="1">
        <v>1.799866E-6</v>
      </c>
      <c r="F1002" s="1">
        <v>1.7928659999999999E-6</v>
      </c>
      <c r="Z1002" s="10"/>
    </row>
    <row r="1003" spans="1:26" x14ac:dyDescent="0.25">
      <c r="A1003" t="s">
        <v>27</v>
      </c>
      <c r="B1003">
        <v>14</v>
      </c>
      <c r="C1003">
        <v>0.40937699999999999</v>
      </c>
      <c r="D1003" s="1">
        <v>1.7324919999999999E-6</v>
      </c>
      <c r="E1003" s="1">
        <v>1.797241E-6</v>
      </c>
      <c r="F1003" s="1">
        <v>1.7867410000000001E-6</v>
      </c>
      <c r="Z1003" s="10"/>
    </row>
    <row r="1004" spans="1:26" x14ac:dyDescent="0.25">
      <c r="A1004" t="s">
        <v>27</v>
      </c>
      <c r="B1004">
        <v>15</v>
      </c>
      <c r="C1004">
        <v>0.40937699999999999</v>
      </c>
      <c r="D1004" s="1">
        <v>1.7324919999999999E-6</v>
      </c>
      <c r="E1004" s="1">
        <v>1.792867E-6</v>
      </c>
      <c r="F1004" s="1">
        <v>1.781492E-6</v>
      </c>
      <c r="Z1004" s="10"/>
    </row>
    <row r="1005" spans="1:26" x14ac:dyDescent="0.25">
      <c r="A1005" t="s">
        <v>27</v>
      </c>
      <c r="B1005">
        <v>16</v>
      </c>
      <c r="C1005">
        <v>0.40937699999999999</v>
      </c>
      <c r="D1005" s="1">
        <v>1.7281170000000001E-6</v>
      </c>
      <c r="E1005" s="1">
        <v>1.7902409999999899E-6</v>
      </c>
      <c r="F1005" s="1">
        <v>1.777992E-6</v>
      </c>
      <c r="Z1005" s="10"/>
    </row>
    <row r="1006" spans="1:26" x14ac:dyDescent="0.25">
      <c r="A1006" t="s">
        <v>27</v>
      </c>
      <c r="B1006">
        <v>17</v>
      </c>
      <c r="C1006">
        <v>0.41421199999999903</v>
      </c>
      <c r="D1006" s="1">
        <v>1.7281170000000001E-6</v>
      </c>
      <c r="E1006" s="1">
        <v>1.7858670000000001E-6</v>
      </c>
      <c r="F1006" s="1">
        <v>1.7744909999999899E-6</v>
      </c>
      <c r="Z1006" s="10"/>
    </row>
    <row r="1007" spans="1:26" x14ac:dyDescent="0.25">
      <c r="A1007" t="s">
        <v>27</v>
      </c>
      <c r="B1007">
        <v>18</v>
      </c>
      <c r="C1007">
        <v>0.41421199999999903</v>
      </c>
      <c r="D1007" s="1">
        <v>1.725492E-6</v>
      </c>
      <c r="E1007" s="1">
        <v>1.7867419999999899E-6</v>
      </c>
      <c r="F1007" s="1">
        <v>1.769242E-6</v>
      </c>
      <c r="Z1007" s="10"/>
    </row>
    <row r="1008" spans="1:26" x14ac:dyDescent="0.25">
      <c r="A1008" t="s">
        <v>27</v>
      </c>
      <c r="B1008">
        <v>19</v>
      </c>
      <c r="C1008">
        <v>0.40937699999999999</v>
      </c>
      <c r="D1008" s="1">
        <v>1.721992E-6</v>
      </c>
      <c r="E1008" s="1">
        <v>1.784991E-6</v>
      </c>
      <c r="F1008" s="1">
        <v>1.767492E-6</v>
      </c>
      <c r="Z1008" s="10"/>
    </row>
    <row r="1009" spans="1:26" x14ac:dyDescent="0.25">
      <c r="A1009" t="s">
        <v>27</v>
      </c>
      <c r="B1009">
        <v>20</v>
      </c>
      <c r="C1009">
        <v>0.41421199999999903</v>
      </c>
      <c r="D1009" s="1">
        <v>1.721992E-6</v>
      </c>
      <c r="E1009" s="1">
        <v>1.780617E-6</v>
      </c>
      <c r="F1009" s="1">
        <v>1.7631169999999999E-6</v>
      </c>
      <c r="Z1009" s="10"/>
    </row>
    <row r="1010" spans="1:26" x14ac:dyDescent="0.25">
      <c r="A1010" t="s">
        <v>27</v>
      </c>
      <c r="B1010">
        <v>21</v>
      </c>
      <c r="C1010">
        <v>0.419047</v>
      </c>
      <c r="D1010" s="1">
        <v>1.055682E-6</v>
      </c>
      <c r="E1010" s="1">
        <v>1.040807E-6</v>
      </c>
      <c r="F1010" s="1">
        <v>1.1425259999999999E-6</v>
      </c>
      <c r="I1010" s="1"/>
      <c r="J1010" s="1"/>
      <c r="K1010" s="1"/>
      <c r="L1010" s="1"/>
      <c r="M1010" s="1"/>
      <c r="N1010" s="1"/>
      <c r="Z1010" s="10"/>
    </row>
    <row r="1011" spans="1:26" x14ac:dyDescent="0.25">
      <c r="A1011" t="s">
        <v>27</v>
      </c>
      <c r="B1011">
        <v>22</v>
      </c>
      <c r="C1011">
        <v>0.419047</v>
      </c>
      <c r="D1011" s="1">
        <v>1.0447449999999999E-6</v>
      </c>
      <c r="E1011" s="1">
        <v>1.0303079999999999E-6</v>
      </c>
      <c r="F1011" s="1">
        <v>1.125682E-6</v>
      </c>
      <c r="Z1011" s="10"/>
    </row>
    <row r="1012" spans="1:26" x14ac:dyDescent="0.25">
      <c r="A1012" t="s">
        <v>27</v>
      </c>
      <c r="B1012">
        <v>23</v>
      </c>
      <c r="C1012">
        <v>0.419047</v>
      </c>
      <c r="D1012" s="1">
        <v>1.04037E-6</v>
      </c>
      <c r="E1012" s="1">
        <v>1.0289949999999899E-6</v>
      </c>
      <c r="F1012" s="1">
        <v>1.1224010000000001E-6</v>
      </c>
      <c r="Z1012" s="10"/>
    </row>
    <row r="1013" spans="1:26" x14ac:dyDescent="0.25">
      <c r="A1013" t="s">
        <v>27</v>
      </c>
      <c r="B1013">
        <v>24</v>
      </c>
      <c r="C1013">
        <v>0.419047</v>
      </c>
      <c r="D1013" s="1">
        <v>1.037307E-6</v>
      </c>
      <c r="E1013" s="1">
        <v>1.024183E-6</v>
      </c>
      <c r="F1013" s="1">
        <v>1.1191189999999999E-6</v>
      </c>
      <c r="Z1013" s="10"/>
    </row>
    <row r="1014" spans="1:26" x14ac:dyDescent="0.25">
      <c r="A1014" t="s">
        <v>27</v>
      </c>
      <c r="B1014">
        <v>25</v>
      </c>
      <c r="C1014">
        <v>0.419047</v>
      </c>
      <c r="D1014" s="1">
        <v>1.035995E-6</v>
      </c>
      <c r="E1014" s="1">
        <v>1.022432E-6</v>
      </c>
      <c r="F1014" s="1">
        <v>1.1143070000000001E-6</v>
      </c>
      <c r="Z1014" s="10"/>
    </row>
    <row r="1015" spans="1:26" x14ac:dyDescent="0.25">
      <c r="A1015" t="s">
        <v>27</v>
      </c>
      <c r="B1015">
        <v>26</v>
      </c>
      <c r="C1015">
        <v>0.419047</v>
      </c>
      <c r="D1015" s="1">
        <v>1.035995E-6</v>
      </c>
      <c r="E1015" s="1">
        <v>1.021557E-6</v>
      </c>
      <c r="F1015" s="1">
        <v>1.1127759999999999E-6</v>
      </c>
      <c r="Z1015" s="10"/>
    </row>
    <row r="1016" spans="1:26" x14ac:dyDescent="0.25">
      <c r="A1016" t="s">
        <v>27</v>
      </c>
      <c r="B1016">
        <v>27</v>
      </c>
      <c r="C1016">
        <v>0.419047</v>
      </c>
      <c r="D1016" s="1">
        <v>1.0338069999999999E-6</v>
      </c>
      <c r="E1016" s="1">
        <v>1.0193699999999999E-6</v>
      </c>
      <c r="F1016" s="1">
        <v>1.1105879999999899E-6</v>
      </c>
      <c r="Z1016" s="10"/>
    </row>
    <row r="1017" spans="1:26" x14ac:dyDescent="0.25">
      <c r="A1017" t="s">
        <v>27</v>
      </c>
      <c r="B1017">
        <v>28</v>
      </c>
      <c r="C1017">
        <v>0.419047</v>
      </c>
      <c r="D1017" s="1">
        <v>1.0346819999999999E-6</v>
      </c>
      <c r="E1017" s="1">
        <v>1.0184949999999999E-6</v>
      </c>
      <c r="F1017" s="1">
        <v>1.109057E-6</v>
      </c>
      <c r="Z1017" s="10"/>
    </row>
    <row r="1018" spans="1:26" x14ac:dyDescent="0.25">
      <c r="A1018" t="s">
        <v>27</v>
      </c>
      <c r="B1018">
        <v>29</v>
      </c>
      <c r="C1018">
        <v>0.419047</v>
      </c>
      <c r="D1018" s="1">
        <v>1.0316199999999999E-6</v>
      </c>
      <c r="E1018" s="1">
        <v>1.0171819999999999E-6</v>
      </c>
      <c r="F1018" s="1">
        <v>1.1079630000000001E-6</v>
      </c>
      <c r="Z1018" s="10"/>
    </row>
    <row r="1019" spans="1:26" x14ac:dyDescent="0.25">
      <c r="A1019" t="s">
        <v>27</v>
      </c>
      <c r="B1019">
        <v>30</v>
      </c>
      <c r="C1019">
        <v>0.42388199999999998</v>
      </c>
      <c r="D1019" s="1">
        <v>1.0303069999999899E-6</v>
      </c>
      <c r="E1019" s="1">
        <v>1.0158699999999999E-6</v>
      </c>
      <c r="F1019" s="1">
        <v>1.104901E-6</v>
      </c>
      <c r="Z1019" s="10"/>
    </row>
    <row r="1020" spans="1:26" x14ac:dyDescent="0.25">
      <c r="A1020" t="s">
        <v>27</v>
      </c>
      <c r="B1020">
        <v>31</v>
      </c>
      <c r="C1020">
        <v>0.42388199999999998</v>
      </c>
      <c r="D1020" s="1">
        <v>7.0787099999999997E-7</v>
      </c>
      <c r="E1020" s="1">
        <v>6.51215E-7</v>
      </c>
      <c r="F1020" s="1">
        <v>8.0193299999999996E-7</v>
      </c>
      <c r="I1020" s="1"/>
      <c r="J1020" s="1"/>
      <c r="K1020" s="1"/>
      <c r="L1020" s="1"/>
      <c r="M1020" s="1"/>
      <c r="N1020" s="1"/>
      <c r="Z1020" s="10"/>
    </row>
    <row r="1021" spans="1:26" x14ac:dyDescent="0.25">
      <c r="A1021" t="s">
        <v>27</v>
      </c>
      <c r="B1021">
        <v>32</v>
      </c>
      <c r="C1021">
        <v>0.42871699999999902</v>
      </c>
      <c r="D1021" s="1">
        <v>6.9573099999999997E-7</v>
      </c>
      <c r="E1021" s="1">
        <v>6.5493399999999995E-7</v>
      </c>
      <c r="F1021" s="1">
        <v>7.8552699999999898E-7</v>
      </c>
      <c r="Z1021" s="10"/>
    </row>
    <row r="1022" spans="1:26" x14ac:dyDescent="0.25">
      <c r="A1022" t="s">
        <v>27</v>
      </c>
      <c r="B1022">
        <v>33</v>
      </c>
      <c r="C1022">
        <v>0.42388199999999998</v>
      </c>
      <c r="D1022" s="1">
        <v>6.9212099999999995E-7</v>
      </c>
      <c r="E1022" s="1">
        <v>6.51215E-7</v>
      </c>
      <c r="F1022" s="1">
        <v>7.80934E-7</v>
      </c>
      <c r="Z1022" s="10"/>
    </row>
    <row r="1023" spans="1:26" x14ac:dyDescent="0.25">
      <c r="A1023" t="s">
        <v>27</v>
      </c>
      <c r="B1023">
        <v>34</v>
      </c>
      <c r="C1023">
        <v>0.42388199999999998</v>
      </c>
      <c r="D1023" s="1">
        <v>6.89825E-7</v>
      </c>
      <c r="E1023" s="1">
        <v>6.50122E-7</v>
      </c>
      <c r="F1023" s="1">
        <v>7.7666799999999998E-7</v>
      </c>
      <c r="Z1023" s="10"/>
    </row>
    <row r="1024" spans="1:26" x14ac:dyDescent="0.25">
      <c r="A1024" t="s">
        <v>27</v>
      </c>
      <c r="B1024">
        <v>35</v>
      </c>
      <c r="C1024">
        <v>0.42871699999999902</v>
      </c>
      <c r="D1024" s="1">
        <v>6.8873099999999998E-7</v>
      </c>
      <c r="E1024" s="1">
        <v>6.4979399999999995E-7</v>
      </c>
      <c r="F1024" s="1">
        <v>7.7568400000000003E-7</v>
      </c>
      <c r="Z1024" s="10"/>
    </row>
    <row r="1025" spans="1:29" x14ac:dyDescent="0.25">
      <c r="A1025" t="s">
        <v>27</v>
      </c>
      <c r="B1025">
        <v>36</v>
      </c>
      <c r="C1025">
        <v>0.42388199999999998</v>
      </c>
      <c r="D1025" s="1">
        <v>6.9015299999999899E-7</v>
      </c>
      <c r="E1025" s="1">
        <v>6.4683999999999898E-7</v>
      </c>
      <c r="F1025" s="1">
        <v>7.7404299999999899E-7</v>
      </c>
      <c r="Z1025" s="10"/>
    </row>
    <row r="1026" spans="1:29" x14ac:dyDescent="0.25">
      <c r="A1026" t="s">
        <v>27</v>
      </c>
      <c r="B1026">
        <v>37</v>
      </c>
      <c r="C1026">
        <v>0.42388199999999998</v>
      </c>
      <c r="D1026" s="1">
        <v>6.87746E-7</v>
      </c>
      <c r="E1026" s="1">
        <v>6.4574699999999899E-7</v>
      </c>
      <c r="F1026" s="1">
        <v>7.7349599999999998E-7</v>
      </c>
      <c r="Z1026" s="10"/>
    </row>
    <row r="1027" spans="1:29" x14ac:dyDescent="0.25">
      <c r="A1027" t="s">
        <v>27</v>
      </c>
      <c r="B1027">
        <v>38</v>
      </c>
      <c r="C1027">
        <v>0.42871699999999902</v>
      </c>
      <c r="D1027" s="1">
        <v>6.8687099999999998E-7</v>
      </c>
      <c r="E1027" s="1">
        <v>6.4541899999999999E-7</v>
      </c>
      <c r="F1027" s="1">
        <v>7.71855E-7</v>
      </c>
      <c r="Z1027" s="10"/>
    </row>
    <row r="1028" spans="1:29" x14ac:dyDescent="0.25">
      <c r="A1028" t="s">
        <v>27</v>
      </c>
      <c r="B1028">
        <v>39</v>
      </c>
      <c r="C1028">
        <v>0.42388199999999998</v>
      </c>
      <c r="D1028" s="1">
        <v>6.8829299999999995E-7</v>
      </c>
      <c r="E1028" s="1">
        <v>6.4541799999999996E-7</v>
      </c>
      <c r="F1028" s="1">
        <v>7.71855E-7</v>
      </c>
      <c r="Z1028" s="10"/>
    </row>
    <row r="1029" spans="1:29" x14ac:dyDescent="0.25">
      <c r="A1029" t="s">
        <v>27</v>
      </c>
      <c r="B1029">
        <v>40</v>
      </c>
      <c r="C1029">
        <v>0.42871699999999902</v>
      </c>
      <c r="D1029" s="1">
        <v>6.8698099999999995E-7</v>
      </c>
      <c r="E1029" s="1">
        <v>6.4443400000000001E-7</v>
      </c>
      <c r="F1029" s="1">
        <v>7.7108999999999995E-7</v>
      </c>
      <c r="Z1029" s="10"/>
    </row>
    <row r="1030" spans="1:29" x14ac:dyDescent="0.25">
      <c r="A1030" t="s">
        <v>27</v>
      </c>
      <c r="B1030">
        <v>41</v>
      </c>
      <c r="C1030">
        <v>0.33684900000000001</v>
      </c>
      <c r="D1030" s="1">
        <v>3.4299799999999999E-7</v>
      </c>
      <c r="E1030" s="1">
        <v>3.32061E-7</v>
      </c>
      <c r="F1030" s="1">
        <v>5.0706000000000004E-7</v>
      </c>
      <c r="G1030" s="12"/>
      <c r="H1030" s="12"/>
      <c r="I1030" s="13"/>
      <c r="J1030" s="13"/>
      <c r="K1030" s="13"/>
      <c r="L1030" s="13"/>
      <c r="M1030" s="13"/>
      <c r="N1030" s="13"/>
      <c r="O1030" s="12"/>
      <c r="P1030" s="12"/>
      <c r="Q1030" s="12"/>
      <c r="R1030" s="12"/>
      <c r="S1030" s="12"/>
      <c r="T1030" s="12"/>
      <c r="U1030" s="12"/>
      <c r="V1030" s="12"/>
      <c r="W1030" s="12"/>
      <c r="X1030" s="12"/>
      <c r="Y1030" s="12"/>
      <c r="Z1030" s="14"/>
    </row>
    <row r="1031" spans="1:29" x14ac:dyDescent="0.25">
      <c r="A1031" t="s">
        <v>28</v>
      </c>
      <c r="B1031">
        <v>1</v>
      </c>
      <c r="C1031">
        <v>0.38520099999999902</v>
      </c>
      <c r="D1031" s="1">
        <v>3.3109849999999999E-6</v>
      </c>
      <c r="E1031" s="1">
        <v>3.26898499999999E-6</v>
      </c>
      <c r="F1031" s="1">
        <v>4.4239799999999998E-6</v>
      </c>
      <c r="G1031" s="6" t="str">
        <f t="shared" ref="G1031" si="604">A1031</f>
        <v>C10</v>
      </c>
      <c r="H1031" s="6">
        <v>300</v>
      </c>
      <c r="I1031" s="7">
        <f t="shared" ref="I1031" si="605">AVERAGE(D1033:D1040)</f>
        <v>3.2298287499999982E-6</v>
      </c>
      <c r="J1031" s="7">
        <f>AVERAGE(E1033:E1040)</f>
        <v>3.365890874999999E-6</v>
      </c>
      <c r="K1031" s="7">
        <f>AVERAGE(F1033:F1040)</f>
        <v>3.1283292499999934E-6</v>
      </c>
      <c r="L1031" s="7">
        <f t="shared" ref="L1031" si="606">_xlfn.STDEV.P(D1033:D1040)</f>
        <v>1.5965753143448679E-8</v>
      </c>
      <c r="M1031" s="7">
        <f t="shared" ref="M1031" si="607">_xlfn.STDEV.P(E1033:E1040)</f>
        <v>1.5001167149905307E-8</v>
      </c>
      <c r="N1031" s="7">
        <f t="shared" ref="N1031" si="608">_xlfn.STDEV.P(F1033:F1040)</f>
        <v>3.2456978139340279E-8</v>
      </c>
      <c r="O1031" s="6">
        <f>SLOPE(D1033:D1040,$B$6:$B$13)</f>
        <v>-6.8958333333339179E-9</v>
      </c>
      <c r="P1031" s="6">
        <f>SLOPE(E1033:E1040,$B$6:$B$13)</f>
        <v>-6.5206785714289222E-9</v>
      </c>
      <c r="Q1031" s="6">
        <f>SLOPE(F1033:F1040,$B$6:$B$13)</f>
        <v>-1.4145857142857965E-8</v>
      </c>
      <c r="R1031" s="6">
        <f>INTERCEPT(D1033:D1040,$B$6:$B$13)</f>
        <v>3.260860000000001E-6</v>
      </c>
      <c r="S1031" s="6">
        <f>INTERCEPT(E1033:E1040,$B$6:$B$13)</f>
        <v>3.3952339285714291E-6</v>
      </c>
      <c r="T1031" s="6">
        <f>INTERCEPT(F1033:F1040,$B$6:$B$13)</f>
        <v>3.1919856071428543E-6</v>
      </c>
      <c r="U1031" s="6">
        <f>SLOPE(I1031:I1035,$B$6:$B$10)</f>
        <v>-6.9049908749999928E-7</v>
      </c>
      <c r="V1031" s="6">
        <f>SLOPE(J1031:J1035,$B$6:$B$10)</f>
        <v>-7.1964604999999982E-7</v>
      </c>
      <c r="W1031" s="6">
        <f t="shared" ref="W1031" si="609">SLOPE(K1031:K1035,$B$6:$B$10)</f>
        <v>-6.5703046249999834E-7</v>
      </c>
      <c r="X1031" s="6">
        <f>INTERCEPT(I1031:I1035,$B$6:$B$10)</f>
        <v>3.4799424124999964E-6</v>
      </c>
      <c r="Y1031" s="6">
        <f>INTERCEPT(J1031:J1035,$B$6:$B$10)</f>
        <v>3.6116062499999995E-6</v>
      </c>
      <c r="Z1031" s="8">
        <f t="shared" ref="Z1031" si="610">INTERCEPT(K1031:K1035,$B$6:$B$10)</f>
        <v>3.3625999374999924E-6</v>
      </c>
      <c r="AA1031">
        <f>RSQ(I1031:I1035,$D$6:$D$10)</f>
        <v>0.97551441440657438</v>
      </c>
      <c r="AB1031">
        <f>RSQ(J1031:J1035,$D$6:$D$10)</f>
        <v>0.97919661956173354</v>
      </c>
      <c r="AC1031">
        <f t="shared" ref="AC1031" si="611">RSQ(K1031:K1035,$D$6:$D$10)</f>
        <v>0.9767769087625926</v>
      </c>
    </row>
    <row r="1032" spans="1:29" x14ac:dyDescent="0.25">
      <c r="A1032" t="s">
        <v>28</v>
      </c>
      <c r="B1032">
        <v>2</v>
      </c>
      <c r="C1032">
        <v>0.39487099999999897</v>
      </c>
      <c r="D1032" s="1">
        <v>3.2794849999999999E-6</v>
      </c>
      <c r="E1032" s="1">
        <v>3.3669849999999999E-6</v>
      </c>
      <c r="F1032" s="1">
        <v>3.1639849999999999E-6</v>
      </c>
      <c r="G1032" t="str">
        <f t="shared" ref="G1032" si="612">A1041</f>
        <v>C10</v>
      </c>
      <c r="H1032">
        <v>150</v>
      </c>
      <c r="I1032" s="1">
        <f t="shared" ref="I1032" si="613">AVERAGE(D1043:D1050)</f>
        <v>1.7602731249999974E-6</v>
      </c>
      <c r="J1032" s="1">
        <f>AVERAGE(E1043:E1050)</f>
        <v>1.8170384999999998E-6</v>
      </c>
      <c r="K1032" s="1">
        <f>AVERAGE(F1043:F1050)</f>
        <v>1.7412419999999962E-6</v>
      </c>
      <c r="L1032" s="1">
        <f t="shared" ref="L1032" si="614">_xlfn.STDEV.P(D1043:D1050)</f>
        <v>6.0424979403704029E-9</v>
      </c>
      <c r="M1032" s="1">
        <f t="shared" ref="M1032" si="615">_xlfn.STDEV.P(E1043:E1050)</f>
        <v>7.1208964498860656E-9</v>
      </c>
      <c r="N1032" s="1">
        <f t="shared" ref="N1032" si="616">_xlfn.STDEV.P(F1043:F1050)</f>
        <v>1.1341296222212786E-8</v>
      </c>
      <c r="O1032">
        <f>SLOPE(D1043:D1050,$B$6:$B$13)</f>
        <v>-2.5833928571428586E-9</v>
      </c>
      <c r="P1032">
        <f>SLOPE(E1043:E1050,$B$6:$B$13)</f>
        <v>-2.989476190476191E-9</v>
      </c>
      <c r="Q1032">
        <f>SLOPE(F1043:F1050,$B$6:$B$13)</f>
        <v>-4.9374999999996414E-9</v>
      </c>
      <c r="R1032">
        <f>INTERCEPT(D1043:D1050,$B$6:$B$13)</f>
        <v>1.7718983928571402E-6</v>
      </c>
      <c r="S1032">
        <f>INTERCEPT(E1043:E1050,$B$6:$B$13)</f>
        <v>1.8304911428571426E-6</v>
      </c>
      <c r="T1032">
        <f>INTERCEPT(F1043:F1050,$B$6:$B$13)</f>
        <v>1.7634607499999946E-6</v>
      </c>
      <c r="Z1032" s="10"/>
    </row>
    <row r="1033" spans="1:29" x14ac:dyDescent="0.25">
      <c r="A1033" t="s">
        <v>28</v>
      </c>
      <c r="B1033">
        <v>3</v>
      </c>
      <c r="C1033">
        <v>0.39970600000000001</v>
      </c>
      <c r="D1033" s="1">
        <v>3.258485E-6</v>
      </c>
      <c r="E1033" s="1">
        <v>3.387984E-6</v>
      </c>
      <c r="F1033" s="1">
        <v>3.1779859999999999E-6</v>
      </c>
      <c r="G1033" t="str">
        <f t="shared" ref="G1033" si="617">A1051</f>
        <v>C10</v>
      </c>
      <c r="H1033">
        <v>75</v>
      </c>
      <c r="I1033" s="1">
        <f t="shared" ref="I1033" si="618">AVERAGE(D1053:D1060)</f>
        <v>1.0451821249999988E-6</v>
      </c>
      <c r="J1033" s="1">
        <f>AVERAGE(E1053:E1060)</f>
        <v>1.0605493750000001E-6</v>
      </c>
      <c r="K1033" s="1">
        <f>AVERAGE(F1053:F1060)</f>
        <v>1.0243736249999988E-6</v>
      </c>
      <c r="L1033" s="1">
        <f t="shared" ref="L1033" si="619">_xlfn.STDEV.P(D1053:D1060)</f>
        <v>2.991525799550253E-9</v>
      </c>
      <c r="M1033" s="1">
        <f t="shared" ref="M1033" si="620">_xlfn.STDEV.P(E1053:E1060)</f>
        <v>3.9278244912896475E-9</v>
      </c>
      <c r="N1033" s="1">
        <f t="shared" ref="N1033" si="621">_xlfn.STDEV.P(F1053:F1060)</f>
        <v>4.982792037037077E-9</v>
      </c>
      <c r="O1033">
        <f>SLOPE(D1053:D1060,$B$6:$B$13)</f>
        <v>-1.2604880952381963E-9</v>
      </c>
      <c r="P1033">
        <f>SLOPE(E1053:E1060,$B$6:$B$13)</f>
        <v>-1.6717976190476036E-9</v>
      </c>
      <c r="Q1033">
        <f>SLOPE(F1053:F1060,$B$6:$B$13)</f>
        <v>-2.117178571427973E-9</v>
      </c>
      <c r="R1033">
        <f>INTERCEPT(D1053:D1060,$B$6:$B$13)</f>
        <v>1.0508543214285707E-6</v>
      </c>
      <c r="S1033">
        <f>INTERCEPT(E1053:E1060,$B$6:$B$13)</f>
        <v>1.0680724642857144E-6</v>
      </c>
      <c r="T1033">
        <f>INTERCEPT(F1053:F1060,$B$6:$B$13)</f>
        <v>1.0339009285714247E-6</v>
      </c>
      <c r="Z1033" s="10"/>
    </row>
    <row r="1034" spans="1:29" x14ac:dyDescent="0.25">
      <c r="A1034" t="s">
        <v>28</v>
      </c>
      <c r="B1034">
        <v>4</v>
      </c>
      <c r="C1034">
        <v>0.39970600000000001</v>
      </c>
      <c r="D1034" s="1">
        <v>3.2462349999999998E-6</v>
      </c>
      <c r="E1034" s="1">
        <v>3.3844839999999999E-6</v>
      </c>
      <c r="F1034" s="1">
        <v>3.16398599999999E-6</v>
      </c>
      <c r="G1034" t="str">
        <f t="shared" ref="G1034" si="622">A1061</f>
        <v>C10</v>
      </c>
      <c r="H1034">
        <v>37.5</v>
      </c>
      <c r="I1034" s="1">
        <f t="shared" ref="I1034" si="623">AVERAGE(D1063:D1070)</f>
        <v>6.9894374999999977E-7</v>
      </c>
      <c r="J1034" s="1">
        <f>AVERAGE(E1063:E1070)</f>
        <v>6.8736374999999998E-7</v>
      </c>
      <c r="K1034" s="1">
        <f>AVERAGE(F1063:F1070)</f>
        <v>6.995998749999998E-7</v>
      </c>
      <c r="L1034" s="1">
        <f t="shared" ref="L1034" si="624">_xlfn.STDEV.P(D1063:D1070)</f>
        <v>1.6407132404843736E-9</v>
      </c>
      <c r="M1034" s="1">
        <f t="shared" ref="M1034" si="625">_xlfn.STDEV.P(E1063:E1070)</f>
        <v>2.2084767799322716E-9</v>
      </c>
      <c r="N1034" s="1">
        <f t="shared" ref="N1034" si="626">_xlfn.STDEV.P(F1063:F1070)</f>
        <v>2.5736253339161758E-9</v>
      </c>
      <c r="O1034">
        <f>SLOPE(D1063:D1070,$B$6:$B$13)</f>
        <v>-6.6023809523816451E-10</v>
      </c>
      <c r="P1034">
        <f>SLOPE(E1063:E1070,$B$6:$B$13)</f>
        <v>-9.00976190476193E-10</v>
      </c>
      <c r="Q1034">
        <f>SLOPE(F1063:F1070,$B$6:$B$13)</f>
        <v>-1.0949880952381228E-9</v>
      </c>
      <c r="R1034">
        <f>INTERCEPT(D1063:D1070,$B$6:$B$13)</f>
        <v>7.0191482142857155E-7</v>
      </c>
      <c r="S1034">
        <f>INTERCEPT(E1063:E1070,$B$6:$B$13)</f>
        <v>6.9141814285714283E-7</v>
      </c>
      <c r="T1034">
        <f>INTERCEPT(F1063:F1070,$B$6:$B$13)</f>
        <v>7.0452732142857135E-7</v>
      </c>
      <c r="Z1034" s="10"/>
    </row>
    <row r="1035" spans="1:29" x14ac:dyDescent="0.25">
      <c r="A1035" t="s">
        <v>28</v>
      </c>
      <c r="B1035">
        <v>5</v>
      </c>
      <c r="C1035">
        <v>0.39970600000000001</v>
      </c>
      <c r="D1035" s="1">
        <v>3.2374850000000001E-6</v>
      </c>
      <c r="E1035" s="1">
        <v>3.375735E-6</v>
      </c>
      <c r="F1035" s="1">
        <v>3.15173499999999E-6</v>
      </c>
      <c r="G1035" t="str">
        <f t="shared" ref="G1035" si="627">A1071</f>
        <v>C10</v>
      </c>
      <c r="H1035">
        <v>0</v>
      </c>
      <c r="I1035" s="1">
        <f t="shared" ref="I1035" si="628">D1071</f>
        <v>3.07998E-7</v>
      </c>
      <c r="J1035" s="1">
        <f>E1071</f>
        <v>3.3249799999999999E-7</v>
      </c>
      <c r="K1035" s="1">
        <f>F1071</f>
        <v>3.6399799999999997E-7</v>
      </c>
      <c r="L1035" s="1"/>
      <c r="M1035" s="1"/>
      <c r="N1035" s="1"/>
      <c r="Z1035" s="10"/>
    </row>
    <row r="1036" spans="1:29" x14ac:dyDescent="0.25">
      <c r="A1036" t="s">
        <v>28</v>
      </c>
      <c r="B1036">
        <v>6</v>
      </c>
      <c r="C1036">
        <v>0.40454199999999901</v>
      </c>
      <c r="D1036" s="1">
        <v>3.230485E-6</v>
      </c>
      <c r="E1036" s="1">
        <v>3.3687340000000001E-6</v>
      </c>
      <c r="F1036" s="1">
        <v>3.1324849999999999E-6</v>
      </c>
      <c r="Z1036" s="10"/>
    </row>
    <row r="1037" spans="1:29" x14ac:dyDescent="0.25">
      <c r="A1037" t="s">
        <v>28</v>
      </c>
      <c r="B1037">
        <v>7</v>
      </c>
      <c r="C1037">
        <v>0.40454199999999901</v>
      </c>
      <c r="D1037" s="1">
        <v>3.225235E-6</v>
      </c>
      <c r="E1037" s="1">
        <v>3.3599849999999998E-6</v>
      </c>
      <c r="F1037" s="1">
        <v>3.1202350000000001E-6</v>
      </c>
      <c r="Z1037" s="10"/>
    </row>
    <row r="1038" spans="1:29" x14ac:dyDescent="0.25">
      <c r="A1038" t="s">
        <v>28</v>
      </c>
      <c r="B1038">
        <v>8</v>
      </c>
      <c r="C1038">
        <v>0.40454199999999901</v>
      </c>
      <c r="D1038" s="1">
        <v>3.2199849999999999E-6</v>
      </c>
      <c r="E1038" s="1">
        <v>3.35648499999999E-6</v>
      </c>
      <c r="F1038" s="1">
        <v>3.10623599999999E-6</v>
      </c>
      <c r="Z1038" s="10"/>
    </row>
    <row r="1039" spans="1:29" x14ac:dyDescent="0.25">
      <c r="A1039" t="s">
        <v>28</v>
      </c>
      <c r="B1039">
        <v>9</v>
      </c>
      <c r="C1039">
        <v>0.40454199999999901</v>
      </c>
      <c r="D1039" s="1">
        <v>3.21298499999999E-6</v>
      </c>
      <c r="E1039" s="1">
        <v>3.3494850000000001E-6</v>
      </c>
      <c r="F1039" s="1">
        <v>3.09573499999999E-6</v>
      </c>
      <c r="Z1039" s="10"/>
    </row>
    <row r="1040" spans="1:29" x14ac:dyDescent="0.25">
      <c r="A1040" t="s">
        <v>28</v>
      </c>
      <c r="B1040">
        <v>10</v>
      </c>
      <c r="C1040">
        <v>0.40937699999999999</v>
      </c>
      <c r="D1040" s="1">
        <v>3.2077350000000001E-6</v>
      </c>
      <c r="E1040" s="1">
        <v>3.344235E-6</v>
      </c>
      <c r="F1040" s="1">
        <v>3.07823599999999E-6</v>
      </c>
      <c r="Z1040" s="10"/>
    </row>
    <row r="1041" spans="1:26" x14ac:dyDescent="0.25">
      <c r="A1041" t="s">
        <v>28</v>
      </c>
      <c r="B1041">
        <v>11</v>
      </c>
      <c r="C1041">
        <v>0.40937699999999999</v>
      </c>
      <c r="D1041" s="1">
        <v>1.7884919999999899E-6</v>
      </c>
      <c r="E1041" s="1">
        <v>1.843616E-6</v>
      </c>
      <c r="F1041" s="1">
        <v>1.7858670000000001E-6</v>
      </c>
      <c r="I1041" s="1"/>
      <c r="J1041" s="1"/>
      <c r="K1041" s="1"/>
      <c r="L1041" s="1"/>
      <c r="M1041" s="1"/>
      <c r="N1041" s="1"/>
      <c r="Z1041" s="10"/>
    </row>
    <row r="1042" spans="1:26" x14ac:dyDescent="0.25">
      <c r="A1042" t="s">
        <v>28</v>
      </c>
      <c r="B1042">
        <v>12</v>
      </c>
      <c r="C1042">
        <v>0.40937699999999999</v>
      </c>
      <c r="D1042" s="1">
        <v>1.7736169999999899E-6</v>
      </c>
      <c r="E1042" s="1">
        <v>1.8304910000000001E-6</v>
      </c>
      <c r="F1042" s="1">
        <v>1.766617E-6</v>
      </c>
      <c r="Z1042" s="10"/>
    </row>
    <row r="1043" spans="1:26" x14ac:dyDescent="0.25">
      <c r="A1043" t="s">
        <v>28</v>
      </c>
      <c r="B1043">
        <v>13</v>
      </c>
      <c r="C1043">
        <v>0.41421199999999903</v>
      </c>
      <c r="D1043" s="1">
        <v>1.770117E-6</v>
      </c>
      <c r="E1043" s="1">
        <v>1.826991E-6</v>
      </c>
      <c r="F1043" s="1">
        <v>1.7587419999999899E-6</v>
      </c>
      <c r="Z1043" s="10"/>
    </row>
    <row r="1044" spans="1:26" x14ac:dyDescent="0.25">
      <c r="A1044" t="s">
        <v>28</v>
      </c>
      <c r="B1044">
        <v>14</v>
      </c>
      <c r="C1044">
        <v>0.40937699999999999</v>
      </c>
      <c r="D1044" s="1">
        <v>1.766617E-6</v>
      </c>
      <c r="E1044" s="1">
        <v>1.824367E-6</v>
      </c>
      <c r="F1044" s="1">
        <v>1.752617E-6</v>
      </c>
      <c r="Z1044" s="10"/>
    </row>
    <row r="1045" spans="1:26" x14ac:dyDescent="0.25">
      <c r="A1045" t="s">
        <v>28</v>
      </c>
      <c r="B1045">
        <v>15</v>
      </c>
      <c r="C1045">
        <v>0.41421199999999903</v>
      </c>
      <c r="D1045" s="1">
        <v>1.764867E-6</v>
      </c>
      <c r="E1045" s="1">
        <v>1.824366E-6</v>
      </c>
      <c r="F1045" s="1">
        <v>1.749992E-6</v>
      </c>
      <c r="Z1045" s="10"/>
    </row>
    <row r="1046" spans="1:26" x14ac:dyDescent="0.25">
      <c r="A1046" t="s">
        <v>28</v>
      </c>
      <c r="B1046">
        <v>16</v>
      </c>
      <c r="C1046">
        <v>0.41421199999999903</v>
      </c>
      <c r="D1046" s="1">
        <v>1.7596169999999899E-6</v>
      </c>
      <c r="E1046" s="1">
        <v>1.8191169999999999E-6</v>
      </c>
      <c r="F1046" s="1">
        <v>1.7438669999999899E-6</v>
      </c>
      <c r="Z1046" s="10"/>
    </row>
    <row r="1047" spans="1:26" x14ac:dyDescent="0.25">
      <c r="A1047" t="s">
        <v>28</v>
      </c>
      <c r="B1047">
        <v>17</v>
      </c>
      <c r="C1047">
        <v>0.41421199999999903</v>
      </c>
      <c r="D1047" s="1">
        <v>1.7587419999999899E-6</v>
      </c>
      <c r="E1047" s="1">
        <v>1.813866E-6</v>
      </c>
      <c r="F1047" s="1">
        <v>1.737742E-6</v>
      </c>
      <c r="Z1047" s="10"/>
    </row>
    <row r="1048" spans="1:26" x14ac:dyDescent="0.25">
      <c r="A1048" t="s">
        <v>28</v>
      </c>
      <c r="B1048">
        <v>18</v>
      </c>
      <c r="C1048">
        <v>0.41421199999999903</v>
      </c>
      <c r="D1048" s="1">
        <v>1.755242E-6</v>
      </c>
      <c r="E1048" s="1">
        <v>1.809492E-6</v>
      </c>
      <c r="F1048" s="1">
        <v>1.7333669999999999E-6</v>
      </c>
      <c r="Z1048" s="10"/>
    </row>
    <row r="1049" spans="1:26" x14ac:dyDescent="0.25">
      <c r="A1049" t="s">
        <v>28</v>
      </c>
      <c r="B1049">
        <v>19</v>
      </c>
      <c r="C1049">
        <v>0.41421199999999903</v>
      </c>
      <c r="D1049" s="1">
        <v>1.756116E-6</v>
      </c>
      <c r="E1049" s="1">
        <v>1.808617E-6</v>
      </c>
      <c r="F1049" s="1">
        <v>1.7298669999999899E-6</v>
      </c>
      <c r="Z1049" s="10"/>
    </row>
    <row r="1050" spans="1:26" x14ac:dyDescent="0.25">
      <c r="A1050" t="s">
        <v>28</v>
      </c>
      <c r="B1050">
        <v>20</v>
      </c>
      <c r="C1050">
        <v>0.419047</v>
      </c>
      <c r="D1050" s="1">
        <v>1.750867E-6</v>
      </c>
      <c r="E1050" s="1">
        <v>1.809492E-6</v>
      </c>
      <c r="F1050" s="1">
        <v>1.723742E-6</v>
      </c>
      <c r="Z1050" s="10"/>
    </row>
    <row r="1051" spans="1:26" x14ac:dyDescent="0.25">
      <c r="A1051" t="s">
        <v>28</v>
      </c>
      <c r="B1051">
        <v>21</v>
      </c>
      <c r="C1051">
        <v>0.42388199999999998</v>
      </c>
      <c r="D1051" s="1">
        <v>1.06837E-6</v>
      </c>
      <c r="E1051" s="1">
        <v>1.081495E-6</v>
      </c>
      <c r="F1051" s="1">
        <v>1.0565570000000001E-6</v>
      </c>
      <c r="I1051" s="1"/>
      <c r="J1051" s="1"/>
      <c r="K1051" s="1"/>
      <c r="L1051" s="1"/>
      <c r="M1051" s="1"/>
      <c r="N1051" s="1"/>
      <c r="Z1051" s="10"/>
    </row>
    <row r="1052" spans="1:26" x14ac:dyDescent="0.25">
      <c r="A1052" t="s">
        <v>28</v>
      </c>
      <c r="B1052">
        <v>22</v>
      </c>
      <c r="C1052">
        <v>0.419047</v>
      </c>
      <c r="D1052" s="1">
        <v>1.053932E-6</v>
      </c>
      <c r="E1052" s="1">
        <v>1.0701200000000001E-6</v>
      </c>
      <c r="F1052" s="1">
        <v>1.038182E-6</v>
      </c>
      <c r="Z1052" s="10"/>
    </row>
    <row r="1053" spans="1:26" x14ac:dyDescent="0.25">
      <c r="A1053" t="s">
        <v>28</v>
      </c>
      <c r="B1053">
        <v>23</v>
      </c>
      <c r="C1053">
        <v>0.419047</v>
      </c>
      <c r="D1053" s="1">
        <v>1.049995E-6</v>
      </c>
      <c r="E1053" s="1">
        <v>1.067057E-6</v>
      </c>
      <c r="F1053" s="1">
        <v>1.0320569999999999E-6</v>
      </c>
      <c r="Z1053" s="10"/>
    </row>
    <row r="1054" spans="1:26" x14ac:dyDescent="0.25">
      <c r="A1054" t="s">
        <v>28</v>
      </c>
      <c r="B1054">
        <v>24</v>
      </c>
      <c r="C1054">
        <v>0.419047</v>
      </c>
      <c r="D1054" s="1">
        <v>1.0482449999999999E-6</v>
      </c>
      <c r="E1054" s="1">
        <v>1.065307E-6</v>
      </c>
      <c r="F1054" s="1">
        <v>1.0303069999999899E-6</v>
      </c>
      <c r="Z1054" s="10"/>
    </row>
    <row r="1055" spans="1:26" x14ac:dyDescent="0.25">
      <c r="A1055" t="s">
        <v>28</v>
      </c>
      <c r="B1055">
        <v>25</v>
      </c>
      <c r="C1055">
        <v>0.419047</v>
      </c>
      <c r="D1055" s="1">
        <v>1.0460569999999999E-6</v>
      </c>
      <c r="E1055" s="1">
        <v>1.0626819999999999E-6</v>
      </c>
      <c r="F1055" s="1">
        <v>1.0272450000000001E-6</v>
      </c>
      <c r="Z1055" s="10"/>
    </row>
    <row r="1056" spans="1:26" x14ac:dyDescent="0.25">
      <c r="A1056" t="s">
        <v>28</v>
      </c>
      <c r="B1056">
        <v>26</v>
      </c>
      <c r="C1056">
        <v>0.42388199999999998</v>
      </c>
      <c r="D1056" s="1">
        <v>1.0460569999999999E-6</v>
      </c>
      <c r="E1056" s="1">
        <v>1.0600569999999999E-6</v>
      </c>
      <c r="F1056" s="1">
        <v>1.025495E-6</v>
      </c>
      <c r="Z1056" s="10"/>
    </row>
    <row r="1057" spans="1:29" x14ac:dyDescent="0.25">
      <c r="A1057" t="s">
        <v>28</v>
      </c>
      <c r="B1057">
        <v>27</v>
      </c>
      <c r="C1057">
        <v>0.419047</v>
      </c>
      <c r="D1057" s="1">
        <v>1.0451819999999899E-6</v>
      </c>
      <c r="E1057" s="1">
        <v>1.0596199999999999E-6</v>
      </c>
      <c r="F1057" s="1">
        <v>1.020682E-6</v>
      </c>
      <c r="Z1057" s="10"/>
    </row>
    <row r="1058" spans="1:29" x14ac:dyDescent="0.25">
      <c r="A1058" t="s">
        <v>28</v>
      </c>
      <c r="B1058">
        <v>28</v>
      </c>
      <c r="C1058">
        <v>0.42388199999999998</v>
      </c>
      <c r="D1058" s="1">
        <v>1.0425570000000001E-6</v>
      </c>
      <c r="E1058" s="1">
        <v>1.0583070000000001E-6</v>
      </c>
      <c r="F1058" s="1">
        <v>1.02287E-6</v>
      </c>
      <c r="Z1058" s="10"/>
    </row>
    <row r="1059" spans="1:29" x14ac:dyDescent="0.25">
      <c r="A1059" t="s">
        <v>28</v>
      </c>
      <c r="B1059">
        <v>29</v>
      </c>
      <c r="C1059">
        <v>0.42388199999999998</v>
      </c>
      <c r="D1059" s="1">
        <v>1.0434320000000001E-6</v>
      </c>
      <c r="E1059" s="1">
        <v>1.0552450000000001E-6</v>
      </c>
      <c r="F1059" s="1">
        <v>1.019151E-6</v>
      </c>
      <c r="Z1059" s="10"/>
    </row>
    <row r="1060" spans="1:29" x14ac:dyDescent="0.25">
      <c r="A1060" t="s">
        <v>28</v>
      </c>
      <c r="B1060">
        <v>30</v>
      </c>
      <c r="C1060">
        <v>0.42388199999999998</v>
      </c>
      <c r="D1060" s="1">
        <v>1.039932E-6</v>
      </c>
      <c r="E1060" s="1">
        <v>1.0561200000000001E-6</v>
      </c>
      <c r="F1060" s="1">
        <v>1.0171819999999999E-6</v>
      </c>
      <c r="Z1060" s="10"/>
    </row>
    <row r="1061" spans="1:29" x14ac:dyDescent="0.25">
      <c r="A1061" t="s">
        <v>28</v>
      </c>
      <c r="B1061">
        <v>31</v>
      </c>
      <c r="C1061">
        <v>0.42388199999999998</v>
      </c>
      <c r="D1061" s="1">
        <v>7.1738699999999996E-7</v>
      </c>
      <c r="E1061" s="1">
        <v>7.0808999999999998E-7</v>
      </c>
      <c r="F1061" s="1">
        <v>7.2799599999999995E-7</v>
      </c>
      <c r="I1061" s="1"/>
      <c r="J1061" s="1"/>
      <c r="K1061" s="1"/>
      <c r="L1061" s="1"/>
      <c r="M1061" s="1"/>
      <c r="N1061" s="1"/>
      <c r="Z1061" s="10"/>
    </row>
    <row r="1062" spans="1:29" x14ac:dyDescent="0.25">
      <c r="A1062" t="s">
        <v>28</v>
      </c>
      <c r="B1062">
        <v>32</v>
      </c>
      <c r="C1062">
        <v>0.42388199999999998</v>
      </c>
      <c r="D1062" s="1">
        <v>7.0404299999999997E-7</v>
      </c>
      <c r="E1062" s="1">
        <v>6.9452800000000001E-7</v>
      </c>
      <c r="F1062" s="1">
        <v>7.09621E-7</v>
      </c>
      <c r="Z1062" s="10"/>
    </row>
    <row r="1063" spans="1:29" x14ac:dyDescent="0.25">
      <c r="A1063" t="s">
        <v>28</v>
      </c>
      <c r="B1063">
        <v>33</v>
      </c>
      <c r="C1063">
        <v>0.42388199999999998</v>
      </c>
      <c r="D1063" s="1">
        <v>7.0152800000000001E-7</v>
      </c>
      <c r="E1063" s="1">
        <v>6.9168399999999996E-7</v>
      </c>
      <c r="F1063" s="1">
        <v>7.0371500000000003E-7</v>
      </c>
      <c r="Z1063" s="10"/>
    </row>
    <row r="1064" spans="1:29" x14ac:dyDescent="0.25">
      <c r="A1064" t="s">
        <v>28</v>
      </c>
      <c r="B1064">
        <v>34</v>
      </c>
      <c r="C1064">
        <v>0.42871699999999902</v>
      </c>
      <c r="D1064" s="1">
        <v>7.0152800000000001E-7</v>
      </c>
      <c r="E1064" s="1">
        <v>6.8905900000000003E-7</v>
      </c>
      <c r="F1064" s="1">
        <v>7.0174599999999999E-7</v>
      </c>
      <c r="Z1064" s="10"/>
    </row>
    <row r="1065" spans="1:29" x14ac:dyDescent="0.25">
      <c r="A1065" t="s">
        <v>28</v>
      </c>
      <c r="B1065">
        <v>35</v>
      </c>
      <c r="C1065">
        <v>0.42388199999999998</v>
      </c>
      <c r="D1065" s="1">
        <v>6.9890299999999997E-7</v>
      </c>
      <c r="E1065" s="1">
        <v>6.8884000000000002E-7</v>
      </c>
      <c r="F1065" s="1">
        <v>7.0098099999999899E-7</v>
      </c>
      <c r="Z1065" s="10"/>
    </row>
    <row r="1066" spans="1:29" x14ac:dyDescent="0.25">
      <c r="A1066" t="s">
        <v>28</v>
      </c>
      <c r="B1066">
        <v>36</v>
      </c>
      <c r="C1066">
        <v>0.42871699999999902</v>
      </c>
      <c r="D1066" s="1">
        <v>6.9933999999999996E-7</v>
      </c>
      <c r="E1066" s="1">
        <v>6.87309E-7</v>
      </c>
      <c r="F1066" s="1">
        <v>7.0054300000000003E-7</v>
      </c>
      <c r="Z1066" s="10"/>
    </row>
    <row r="1067" spans="1:29" x14ac:dyDescent="0.25">
      <c r="A1067" t="s">
        <v>28</v>
      </c>
      <c r="B1067">
        <v>37</v>
      </c>
      <c r="C1067">
        <v>0.42871699999999902</v>
      </c>
      <c r="D1067" s="1">
        <v>6.9780899999999899E-7</v>
      </c>
      <c r="E1067" s="1">
        <v>6.8621499999999998E-7</v>
      </c>
      <c r="F1067" s="1">
        <v>6.9955899999999997E-7</v>
      </c>
      <c r="Z1067" s="10"/>
    </row>
    <row r="1068" spans="1:29" x14ac:dyDescent="0.25">
      <c r="A1068" t="s">
        <v>28</v>
      </c>
      <c r="B1068">
        <v>38</v>
      </c>
      <c r="C1068">
        <v>0.42871699999999902</v>
      </c>
      <c r="D1068" s="1">
        <v>6.9791799999999999E-7</v>
      </c>
      <c r="E1068" s="1">
        <v>6.8490299999999998E-7</v>
      </c>
      <c r="F1068" s="1">
        <v>6.9737100000000003E-7</v>
      </c>
      <c r="Z1068" s="10"/>
    </row>
    <row r="1069" spans="1:29" x14ac:dyDescent="0.25">
      <c r="A1069" t="s">
        <v>28</v>
      </c>
      <c r="B1069">
        <v>39</v>
      </c>
      <c r="C1069">
        <v>0.42388199999999998</v>
      </c>
      <c r="D1069" s="1">
        <v>6.9715299999999899E-7</v>
      </c>
      <c r="E1069" s="1">
        <v>6.85997E-7</v>
      </c>
      <c r="F1069" s="1">
        <v>6.9780899999999899E-7</v>
      </c>
      <c r="Z1069" s="10"/>
    </row>
    <row r="1070" spans="1:29" x14ac:dyDescent="0.25">
      <c r="A1070" t="s">
        <v>28</v>
      </c>
      <c r="B1070">
        <v>40</v>
      </c>
      <c r="C1070">
        <v>0.42388199999999998</v>
      </c>
      <c r="D1070" s="1">
        <v>6.9737100000000003E-7</v>
      </c>
      <c r="E1070" s="1">
        <v>6.8490299999999998E-7</v>
      </c>
      <c r="F1070" s="1">
        <v>6.9507499999999997E-7</v>
      </c>
      <c r="Z1070" s="10"/>
    </row>
    <row r="1071" spans="1:29" x14ac:dyDescent="0.25">
      <c r="A1071" t="s">
        <v>28</v>
      </c>
      <c r="B1071">
        <v>41</v>
      </c>
      <c r="C1071">
        <v>0.264322</v>
      </c>
      <c r="D1071" s="1">
        <v>3.07998E-7</v>
      </c>
      <c r="E1071" s="1">
        <v>3.3249799999999999E-7</v>
      </c>
      <c r="F1071" s="1">
        <v>3.6399799999999997E-7</v>
      </c>
      <c r="G1071" s="12"/>
      <c r="H1071" s="12"/>
      <c r="I1071" s="13"/>
      <c r="J1071" s="13"/>
      <c r="K1071" s="13"/>
      <c r="L1071" s="13"/>
      <c r="M1071" s="13"/>
      <c r="N1071" s="13"/>
      <c r="O1071" s="12"/>
      <c r="P1071" s="12"/>
      <c r="Q1071" s="12"/>
      <c r="R1071" s="12"/>
      <c r="S1071" s="12"/>
      <c r="T1071" s="12"/>
      <c r="U1071" s="12"/>
      <c r="V1071" s="12"/>
      <c r="W1071" s="12"/>
      <c r="X1071" s="12"/>
      <c r="Y1071" s="12"/>
      <c r="Z1071" s="14"/>
    </row>
    <row r="1072" spans="1:29" x14ac:dyDescent="0.25">
      <c r="A1072" t="s">
        <v>29</v>
      </c>
      <c r="B1072">
        <v>1</v>
      </c>
      <c r="C1072">
        <v>0.38520099999999902</v>
      </c>
      <c r="D1072" s="1">
        <v>3.3214850000000001E-6</v>
      </c>
      <c r="E1072" s="1">
        <v>3.4054850000000001E-6</v>
      </c>
      <c r="F1072" s="1">
        <v>4.0879810000000002E-6</v>
      </c>
      <c r="G1072" s="6" t="str">
        <f t="shared" ref="G1072" si="629">A1072</f>
        <v>C11</v>
      </c>
      <c r="H1072" s="6">
        <v>300</v>
      </c>
      <c r="I1072" s="7">
        <f t="shared" ref="I1072" si="630">AVERAGE(D1074:D1081)</f>
        <v>3.2383599999999987E-6</v>
      </c>
      <c r="J1072" s="7">
        <f>AVERAGE(E1074:E1081)</f>
        <v>3.34139075E-6</v>
      </c>
      <c r="K1072" s="7">
        <f>AVERAGE(F1074:F1081)</f>
        <v>3.2545473749999999E-6</v>
      </c>
      <c r="L1072" s="7">
        <f t="shared" ref="L1072" si="631">_xlfn.STDEV.P(D1074:D1081)</f>
        <v>1.5180682626285259E-8</v>
      </c>
      <c r="M1072" s="7">
        <f t="shared" ref="M1072" si="632">_xlfn.STDEV.P(E1074:E1081)</f>
        <v>2.2630688344314634E-8</v>
      </c>
      <c r="N1072" s="7">
        <f t="shared" ref="N1072" si="633">_xlfn.STDEV.P(F1074:F1081)</f>
        <v>4.7393450069438653E-8</v>
      </c>
      <c r="O1072" s="6">
        <f>SLOPE(D1074:D1081,$B$6:$B$13)</f>
        <v>-6.4999999999998986E-9</v>
      </c>
      <c r="P1072" s="6">
        <f>SLOPE(E1074:E1081,$B$6:$B$13)</f>
        <v>-9.6874285714285549E-9</v>
      </c>
      <c r="Q1072" s="6">
        <f>SLOPE(F1074:F1081,$B$6:$B$13)</f>
        <v>-2.0541607142857142E-8</v>
      </c>
      <c r="R1072" s="6">
        <f>INTERCEPT(D1074:D1081,$B$6:$B$13)</f>
        <v>3.267609999999998E-6</v>
      </c>
      <c r="S1072" s="6">
        <f>INTERCEPT(E1074:E1081,$B$6:$B$13)</f>
        <v>3.3849841785714285E-6</v>
      </c>
      <c r="T1072" s="6">
        <f>INTERCEPT(F1074:F1081,$B$6:$B$13)</f>
        <v>3.3469846071428572E-6</v>
      </c>
      <c r="U1072" s="6">
        <f>SLOPE(I1072:I1076,$B$6:$B$10)</f>
        <v>-6.8306568749999954E-7</v>
      </c>
      <c r="V1072" s="6">
        <f>SLOPE(J1072:J1076,$B$6:$B$10)</f>
        <v>-7.06737025E-7</v>
      </c>
      <c r="W1072" s="6">
        <f t="shared" ref="W1072" si="634">SLOPE(K1072:K1076,$B$6:$B$10)</f>
        <v>-6.6924203750000006E-7</v>
      </c>
      <c r="X1072" s="6">
        <f>INTERCEPT(I1072:I1076,$B$6:$B$10)</f>
        <v>3.4750792624999975E-6</v>
      </c>
      <c r="Y1072" s="6">
        <f>INTERCEPT(J1072:J1076,$B$6:$B$10)</f>
        <v>3.5971765999999999E-6</v>
      </c>
      <c r="Z1072" s="8">
        <f t="shared" ref="Z1072" si="635">INTERCEPT(K1072:K1076,$B$6:$B$10)</f>
        <v>3.4480541374999998E-6</v>
      </c>
      <c r="AA1072">
        <f>RSQ(I1072:I1076,$D$6:$D$10)</f>
        <v>0.97874050566842863</v>
      </c>
      <c r="AB1072">
        <f>RSQ(J1072:J1076,$D$6:$D$10)</f>
        <v>0.97624533408149505</v>
      </c>
      <c r="AC1072">
        <f t="shared" ref="AC1072" si="636">RSQ(K1072:K1076,$D$6:$D$10)</f>
        <v>0.98509859629302399</v>
      </c>
    </row>
    <row r="1073" spans="1:26" x14ac:dyDescent="0.25">
      <c r="A1073" t="s">
        <v>29</v>
      </c>
      <c r="B1073">
        <v>2</v>
      </c>
      <c r="C1073">
        <v>0.39003599999999999</v>
      </c>
      <c r="D1073" s="1">
        <v>3.2812349999999999E-6</v>
      </c>
      <c r="E1073" s="1">
        <v>3.4124839999999999E-6</v>
      </c>
      <c r="F1073" s="1">
        <v>3.3564839999999999E-6</v>
      </c>
      <c r="G1073" t="str">
        <f t="shared" ref="G1073" si="637">A1082</f>
        <v>C11</v>
      </c>
      <c r="H1073">
        <v>150</v>
      </c>
      <c r="I1073" s="1">
        <f t="shared" ref="I1073" si="638">AVERAGE(D1084:D1091)</f>
        <v>1.7820386249999975E-6</v>
      </c>
      <c r="J1073" s="1">
        <f>AVERAGE(E1084:E1091)</f>
        <v>1.8467878750000002E-6</v>
      </c>
      <c r="K1073" s="1">
        <f>AVERAGE(F1084:F1091)</f>
        <v>1.7775544999999986E-6</v>
      </c>
      <c r="L1073" s="1">
        <f t="shared" ref="L1073" si="639">_xlfn.STDEV.P(D1084:D1091)</f>
        <v>6.2780618613057887E-9</v>
      </c>
      <c r="M1073" s="1">
        <f t="shared" ref="M1073" si="640">_xlfn.STDEV.P(E1084:E1091)</f>
        <v>8.5725163814002448E-9</v>
      </c>
      <c r="N1073" s="1">
        <f t="shared" ref="N1073" si="641">_xlfn.STDEV.P(F1084:F1091)</f>
        <v>1.288212788129402E-8</v>
      </c>
      <c r="O1073">
        <f>SLOPE(D1084:D1091,$B$6:$B$13)</f>
        <v>-2.7186309523811958E-9</v>
      </c>
      <c r="P1073">
        <f>SLOPE(E1084:E1091,$B$6:$B$13)</f>
        <v>-3.7187500000000139E-9</v>
      </c>
      <c r="Q1073">
        <f>SLOPE(F1084:F1091,$B$6:$B$13)</f>
        <v>-5.5833333333334652E-9</v>
      </c>
      <c r="R1073">
        <f>INTERCEPT(D1084:D1091,$B$6:$B$13)</f>
        <v>1.7942724642857129E-6</v>
      </c>
      <c r="S1073">
        <f>INTERCEPT(E1084:E1091,$B$6:$B$13)</f>
        <v>1.8635222500000003E-6</v>
      </c>
      <c r="T1073">
        <f>INTERCEPT(F1084:F1091,$B$6:$B$13)</f>
        <v>1.8026794999999992E-6</v>
      </c>
      <c r="Z1073" s="10"/>
    </row>
    <row r="1074" spans="1:26" x14ac:dyDescent="0.25">
      <c r="A1074" t="s">
        <v>29</v>
      </c>
      <c r="B1074">
        <v>3</v>
      </c>
      <c r="C1074">
        <v>0.39487099999999897</v>
      </c>
      <c r="D1074" s="1">
        <v>3.2654850000000001E-6</v>
      </c>
      <c r="E1074" s="1">
        <v>3.3827339999999999E-6</v>
      </c>
      <c r="F1074" s="1">
        <v>3.3354849999999999E-6</v>
      </c>
      <c r="G1074" t="str">
        <f t="shared" ref="G1074" si="642">A1092</f>
        <v>C11</v>
      </c>
      <c r="H1074">
        <v>75</v>
      </c>
      <c r="I1074" s="1">
        <f t="shared" ref="I1074" si="643">AVERAGE(D1094:D1101)</f>
        <v>1.0492836249999975E-6</v>
      </c>
      <c r="J1074" s="1">
        <f>AVERAGE(E1094:E1101)</f>
        <v>1.0984478749999986E-6</v>
      </c>
      <c r="K1074" s="1">
        <f>AVERAGE(F1094:F1101)</f>
        <v>1.025932375E-6</v>
      </c>
      <c r="L1074" s="1">
        <f t="shared" ref="L1074" si="644">_xlfn.STDEV.P(D1094:D1101)</f>
        <v>4.401978928209205E-9</v>
      </c>
      <c r="M1074" s="1">
        <f t="shared" ref="M1074" si="645">_xlfn.STDEV.P(E1094:E1101)</f>
        <v>5.8358266860288064E-9</v>
      </c>
      <c r="N1074" s="1">
        <f t="shared" ref="N1074" si="646">_xlfn.STDEV.P(F1094:F1101)</f>
        <v>5.2225218510193922E-9</v>
      </c>
      <c r="O1074">
        <f>SLOPE(D1094:D1101,$B$6:$B$13)</f>
        <v>-1.7864880952388155E-9</v>
      </c>
      <c r="P1074">
        <f>SLOPE(E1094:E1101,$B$6:$B$13)</f>
        <v>-2.5207738095234513E-9</v>
      </c>
      <c r="Q1074">
        <f>SLOPE(F1094:F1101,$B$6:$B$13)</f>
        <v>-2.2395595238095257E-9</v>
      </c>
      <c r="R1074">
        <f>INTERCEPT(D1094:D1101,$B$6:$B$13)</f>
        <v>1.0573228214285721E-6</v>
      </c>
      <c r="S1074">
        <f>INTERCEPT(E1094:E1101,$B$6:$B$13)</f>
        <v>1.1097913571428541E-6</v>
      </c>
      <c r="T1074">
        <f>INTERCEPT(F1094:F1101,$B$6:$B$13)</f>
        <v>1.0360103928571428E-6</v>
      </c>
      <c r="Z1074" s="10"/>
    </row>
    <row r="1075" spans="1:26" x14ac:dyDescent="0.25">
      <c r="A1075" t="s">
        <v>29</v>
      </c>
      <c r="B1075">
        <v>4</v>
      </c>
      <c r="C1075">
        <v>0.39970600000000001</v>
      </c>
      <c r="D1075" s="1">
        <v>3.254985E-6</v>
      </c>
      <c r="E1075" s="1">
        <v>3.3652349999999999E-6</v>
      </c>
      <c r="F1075" s="1">
        <v>3.3074840000000001E-6</v>
      </c>
      <c r="G1075" t="str">
        <f t="shared" ref="G1075" si="647">A1102</f>
        <v>C11</v>
      </c>
      <c r="H1075">
        <v>37.5</v>
      </c>
      <c r="I1075" s="1">
        <f t="shared" ref="I1075" si="648">AVERAGE(D1104:D1111)</f>
        <v>6.9135574999999953E-7</v>
      </c>
      <c r="J1075" s="1">
        <f>AVERAGE(E1104:E1111)</f>
        <v>7.342031249999999E-7</v>
      </c>
      <c r="K1075" s="1">
        <f>AVERAGE(F1104:F1111)</f>
        <v>6.9298287499999968E-7</v>
      </c>
      <c r="L1075" s="1">
        <f t="shared" ref="L1075" si="649">_xlfn.STDEV.P(D1104:D1111)</f>
        <v>2.1327692532246429E-9</v>
      </c>
      <c r="M1075" s="1">
        <f t="shared" ref="M1075" si="650">_xlfn.STDEV.P(E1104:E1111)</f>
        <v>3.8323600573763085E-9</v>
      </c>
      <c r="N1075" s="1">
        <f t="shared" ref="N1075" si="651">_xlfn.STDEV.P(F1104:F1111)</f>
        <v>1.4223463394600444E-9</v>
      </c>
      <c r="O1075">
        <f>SLOPE(D1104:D1111,$B$6:$B$13)</f>
        <v>-8.4373809523815514E-10</v>
      </c>
      <c r="P1075">
        <f>SLOPE(E1104:E1111,$B$6:$B$13)</f>
        <v>-1.6041785714284869E-9</v>
      </c>
      <c r="Q1075">
        <f>SLOPE(F1104:F1111,$B$6:$B$13)</f>
        <v>-5.4815476190483805E-10</v>
      </c>
      <c r="R1075">
        <f>INTERCEPT(D1104:D1111,$B$6:$B$13)</f>
        <v>6.9515257142857118E-7</v>
      </c>
      <c r="S1075">
        <f>INTERCEPT(E1104:E1111,$B$6:$B$13)</f>
        <v>7.4142192857142805E-7</v>
      </c>
      <c r="T1075">
        <f>INTERCEPT(F1104:F1111,$B$6:$B$13)</f>
        <v>6.9544957142857144E-7</v>
      </c>
      <c r="Z1075" s="10"/>
    </row>
    <row r="1076" spans="1:26" x14ac:dyDescent="0.25">
      <c r="A1076" t="s">
        <v>29</v>
      </c>
      <c r="B1076">
        <v>5</v>
      </c>
      <c r="C1076">
        <v>0.39970600000000001</v>
      </c>
      <c r="D1076" s="1">
        <v>3.2462349999999998E-6</v>
      </c>
      <c r="E1076" s="1">
        <v>3.3529839999999999E-6</v>
      </c>
      <c r="F1076" s="1">
        <v>3.2794849999999999E-6</v>
      </c>
      <c r="G1076" t="str">
        <f t="shared" ref="G1076" si="652">A1112</f>
        <v>C11</v>
      </c>
      <c r="H1076">
        <v>0</v>
      </c>
      <c r="I1076" s="1">
        <f t="shared" ref="I1076" si="653">D1112</f>
        <v>3.6837299999999999E-7</v>
      </c>
      <c r="J1076" s="1">
        <f>E1112</f>
        <v>3.6399799999999997E-7</v>
      </c>
      <c r="K1076" s="1">
        <f>F1112</f>
        <v>4.5062299999999902E-7</v>
      </c>
      <c r="L1076" s="1"/>
      <c r="M1076" s="1"/>
      <c r="N1076" s="1"/>
      <c r="Z1076" s="10"/>
    </row>
    <row r="1077" spans="1:26" x14ac:dyDescent="0.25">
      <c r="A1077" t="s">
        <v>29</v>
      </c>
      <c r="B1077">
        <v>6</v>
      </c>
      <c r="C1077">
        <v>0.39970600000000001</v>
      </c>
      <c r="D1077" s="1">
        <v>3.23923499999999E-6</v>
      </c>
      <c r="E1077" s="1">
        <v>3.340735E-6</v>
      </c>
      <c r="F1077" s="1">
        <v>3.258485E-6</v>
      </c>
      <c r="Z1077" s="10"/>
    </row>
    <row r="1078" spans="1:26" x14ac:dyDescent="0.25">
      <c r="A1078" t="s">
        <v>29</v>
      </c>
      <c r="B1078">
        <v>7</v>
      </c>
      <c r="C1078">
        <v>0.39970600000000001</v>
      </c>
      <c r="D1078" s="1">
        <v>3.230485E-6</v>
      </c>
      <c r="E1078" s="1">
        <v>3.333734E-6</v>
      </c>
      <c r="F1078" s="1">
        <v>3.2374850000000001E-6</v>
      </c>
      <c r="Z1078" s="10"/>
    </row>
    <row r="1079" spans="1:26" x14ac:dyDescent="0.25">
      <c r="A1079" t="s">
        <v>29</v>
      </c>
      <c r="B1079">
        <v>8</v>
      </c>
      <c r="C1079">
        <v>0.40454199999999901</v>
      </c>
      <c r="D1079" s="1">
        <v>3.228735E-6</v>
      </c>
      <c r="E1079" s="1">
        <v>3.3249839999999999E-6</v>
      </c>
      <c r="F1079" s="1">
        <v>3.2234849999999999E-6</v>
      </c>
      <c r="Z1079" s="10"/>
    </row>
    <row r="1080" spans="1:26" x14ac:dyDescent="0.25">
      <c r="A1080" t="s">
        <v>29</v>
      </c>
      <c r="B1080">
        <v>9</v>
      </c>
      <c r="C1080">
        <v>0.40454199999999901</v>
      </c>
      <c r="D1080" s="1">
        <v>3.2217349999999999E-6</v>
      </c>
      <c r="E1080" s="1">
        <v>3.316235E-6</v>
      </c>
      <c r="F1080" s="1">
        <v>3.2059850000000001E-6</v>
      </c>
      <c r="Z1080" s="10"/>
    </row>
    <row r="1081" spans="1:26" x14ac:dyDescent="0.25">
      <c r="A1081" t="s">
        <v>29</v>
      </c>
      <c r="B1081">
        <v>10</v>
      </c>
      <c r="C1081">
        <v>0.40454199999999901</v>
      </c>
      <c r="D1081" s="1">
        <v>3.2199849999999999E-6</v>
      </c>
      <c r="E1081" s="1">
        <v>3.314485E-6</v>
      </c>
      <c r="F1081" s="1">
        <v>3.1884849999999998E-6</v>
      </c>
      <c r="Z1081" s="10"/>
    </row>
    <row r="1082" spans="1:26" x14ac:dyDescent="0.25">
      <c r="A1082" t="s">
        <v>29</v>
      </c>
      <c r="B1082">
        <v>11</v>
      </c>
      <c r="C1082">
        <v>0.40454199999999901</v>
      </c>
      <c r="D1082" s="1">
        <v>1.815616E-6</v>
      </c>
      <c r="E1082" s="1">
        <v>1.883866E-6</v>
      </c>
      <c r="F1082" s="1">
        <v>1.828741E-6</v>
      </c>
      <c r="I1082" s="1"/>
      <c r="J1082" s="1"/>
      <c r="K1082" s="1"/>
      <c r="L1082" s="1"/>
      <c r="M1082" s="1"/>
      <c r="N1082" s="1"/>
      <c r="Z1082" s="10"/>
    </row>
    <row r="1083" spans="1:26" x14ac:dyDescent="0.25">
      <c r="A1083" t="s">
        <v>29</v>
      </c>
      <c r="B1083">
        <v>12</v>
      </c>
      <c r="C1083">
        <v>0.40454199999999901</v>
      </c>
      <c r="D1083" s="1">
        <v>1.798117E-6</v>
      </c>
      <c r="E1083" s="1">
        <v>1.868116E-6</v>
      </c>
      <c r="F1083" s="1">
        <v>1.8059919999999999E-6</v>
      </c>
      <c r="Z1083" s="10"/>
    </row>
    <row r="1084" spans="1:26" x14ac:dyDescent="0.25">
      <c r="A1084" t="s">
        <v>29</v>
      </c>
      <c r="B1084">
        <v>13</v>
      </c>
      <c r="C1084">
        <v>0.40937699999999999</v>
      </c>
      <c r="D1084" s="1">
        <v>1.7911159999999999E-6</v>
      </c>
      <c r="E1084" s="1">
        <v>1.8602410000000001E-6</v>
      </c>
      <c r="F1084" s="1">
        <v>1.797242E-6</v>
      </c>
      <c r="Z1084" s="10"/>
    </row>
    <row r="1085" spans="1:26" x14ac:dyDescent="0.25">
      <c r="A1085" t="s">
        <v>29</v>
      </c>
      <c r="B1085">
        <v>14</v>
      </c>
      <c r="C1085">
        <v>0.40937699999999999</v>
      </c>
      <c r="D1085" s="1">
        <v>1.7884919999999899E-6</v>
      </c>
      <c r="E1085" s="1">
        <v>1.855866E-6</v>
      </c>
      <c r="F1085" s="1">
        <v>1.793742E-6</v>
      </c>
      <c r="Z1085" s="10"/>
    </row>
    <row r="1086" spans="1:26" x14ac:dyDescent="0.25">
      <c r="A1086" t="s">
        <v>29</v>
      </c>
      <c r="B1086">
        <v>15</v>
      </c>
      <c r="C1086">
        <v>0.40937699999999999</v>
      </c>
      <c r="D1086" s="1">
        <v>1.7876160000000001E-6</v>
      </c>
      <c r="E1086" s="1">
        <v>1.8514909999999999E-6</v>
      </c>
      <c r="F1086" s="1">
        <v>1.7849920000000001E-6</v>
      </c>
      <c r="Z1086" s="10"/>
    </row>
    <row r="1087" spans="1:26" x14ac:dyDescent="0.25">
      <c r="A1087" t="s">
        <v>29</v>
      </c>
      <c r="B1087">
        <v>16</v>
      </c>
      <c r="C1087">
        <v>0.41421199999999903</v>
      </c>
      <c r="D1087" s="1">
        <v>1.782367E-6</v>
      </c>
      <c r="E1087" s="1">
        <v>1.8497409999999999E-6</v>
      </c>
      <c r="F1087" s="1">
        <v>1.779742E-6</v>
      </c>
      <c r="Z1087" s="10"/>
    </row>
    <row r="1088" spans="1:26" x14ac:dyDescent="0.25">
      <c r="A1088" t="s">
        <v>29</v>
      </c>
      <c r="B1088">
        <v>17</v>
      </c>
      <c r="C1088">
        <v>0.40937699999999999</v>
      </c>
      <c r="D1088" s="1">
        <v>1.781492E-6</v>
      </c>
      <c r="E1088" s="1">
        <v>1.844491E-6</v>
      </c>
      <c r="F1088" s="1">
        <v>1.7727419999999899E-6</v>
      </c>
      <c r="Z1088" s="10"/>
    </row>
    <row r="1089" spans="1:26" x14ac:dyDescent="0.25">
      <c r="A1089" t="s">
        <v>29</v>
      </c>
      <c r="B1089">
        <v>18</v>
      </c>
      <c r="C1089">
        <v>0.41421199999999903</v>
      </c>
      <c r="D1089" s="1">
        <v>1.777992E-6</v>
      </c>
      <c r="E1089" s="1">
        <v>1.841866E-6</v>
      </c>
      <c r="F1089" s="1">
        <v>1.769242E-6</v>
      </c>
      <c r="Z1089" s="10"/>
    </row>
    <row r="1090" spans="1:26" x14ac:dyDescent="0.25">
      <c r="A1090" t="s">
        <v>29</v>
      </c>
      <c r="B1090">
        <v>19</v>
      </c>
      <c r="C1090">
        <v>0.41421199999999903</v>
      </c>
      <c r="D1090" s="1">
        <v>1.7744919999999999E-6</v>
      </c>
      <c r="E1090" s="1">
        <v>1.8357409999999999E-6</v>
      </c>
      <c r="F1090" s="1">
        <v>1.7622419999999999E-6</v>
      </c>
      <c r="Z1090" s="10"/>
    </row>
    <row r="1091" spans="1:26" x14ac:dyDescent="0.25">
      <c r="A1091" t="s">
        <v>29</v>
      </c>
      <c r="B1091">
        <v>20</v>
      </c>
      <c r="C1091">
        <v>0.41421199999999903</v>
      </c>
      <c r="D1091" s="1">
        <v>1.7727419999999899E-6</v>
      </c>
      <c r="E1091" s="1">
        <v>1.8348659999999999E-6</v>
      </c>
      <c r="F1091" s="1">
        <v>1.7604919999999999E-6</v>
      </c>
      <c r="Z1091" s="10"/>
    </row>
    <row r="1092" spans="1:26" x14ac:dyDescent="0.25">
      <c r="A1092" t="s">
        <v>29</v>
      </c>
      <c r="B1092">
        <v>21</v>
      </c>
      <c r="C1092">
        <v>0.419047</v>
      </c>
      <c r="D1092" s="1">
        <v>1.0714320000000001E-6</v>
      </c>
      <c r="E1092" s="1">
        <v>1.126994E-6</v>
      </c>
      <c r="F1092" s="1">
        <v>1.0596199999999999E-6</v>
      </c>
      <c r="I1092" s="1"/>
      <c r="J1092" s="1"/>
      <c r="K1092" s="1"/>
      <c r="L1092" s="1"/>
      <c r="M1092" s="1"/>
      <c r="N1092" s="1"/>
      <c r="Z1092" s="10"/>
    </row>
    <row r="1093" spans="1:26" x14ac:dyDescent="0.25">
      <c r="A1093" t="s">
        <v>29</v>
      </c>
      <c r="B1093">
        <v>22</v>
      </c>
      <c r="C1093">
        <v>0.419047</v>
      </c>
      <c r="D1093" s="1">
        <v>1.0613699999999999E-6</v>
      </c>
      <c r="E1093" s="1">
        <v>1.1138700000000001E-6</v>
      </c>
      <c r="F1093" s="1">
        <v>1.03862E-6</v>
      </c>
      <c r="Z1093" s="10"/>
    </row>
    <row r="1094" spans="1:26" x14ac:dyDescent="0.25">
      <c r="A1094" t="s">
        <v>29</v>
      </c>
      <c r="B1094">
        <v>23</v>
      </c>
      <c r="C1094">
        <v>0.42388199999999998</v>
      </c>
      <c r="D1094" s="1">
        <v>1.0565570000000001E-6</v>
      </c>
      <c r="E1094" s="1">
        <v>1.107307E-6</v>
      </c>
      <c r="F1094" s="1">
        <v>1.035557E-6</v>
      </c>
      <c r="Z1094" s="10"/>
    </row>
    <row r="1095" spans="1:26" x14ac:dyDescent="0.25">
      <c r="A1095" t="s">
        <v>29</v>
      </c>
      <c r="B1095">
        <v>24</v>
      </c>
      <c r="C1095">
        <v>0.419047</v>
      </c>
      <c r="D1095" s="1">
        <v>1.053495E-6</v>
      </c>
      <c r="E1095" s="1">
        <v>1.1051199999999999E-6</v>
      </c>
      <c r="F1095" s="1">
        <v>1.0307449999999999E-6</v>
      </c>
      <c r="Z1095" s="10"/>
    </row>
    <row r="1096" spans="1:26" x14ac:dyDescent="0.25">
      <c r="A1096" t="s">
        <v>29</v>
      </c>
      <c r="B1096">
        <v>25</v>
      </c>
      <c r="C1096">
        <v>0.419047</v>
      </c>
      <c r="D1096" s="1">
        <v>1.052182E-6</v>
      </c>
      <c r="E1096" s="1">
        <v>1.1020569999999899E-6</v>
      </c>
      <c r="F1096" s="1">
        <v>1.0276820000000001E-6</v>
      </c>
      <c r="Z1096" s="10"/>
    </row>
    <row r="1097" spans="1:26" x14ac:dyDescent="0.25">
      <c r="A1097" t="s">
        <v>29</v>
      </c>
      <c r="B1097">
        <v>26</v>
      </c>
      <c r="C1097">
        <v>0.419047</v>
      </c>
      <c r="D1097" s="1">
        <v>1.049557E-6</v>
      </c>
      <c r="E1097" s="1">
        <v>1.098557E-6</v>
      </c>
      <c r="F1097" s="1">
        <v>1.0268080000000001E-6</v>
      </c>
      <c r="Z1097" s="10"/>
    </row>
    <row r="1098" spans="1:26" x14ac:dyDescent="0.25">
      <c r="A1098" t="s">
        <v>29</v>
      </c>
      <c r="B1098">
        <v>27</v>
      </c>
      <c r="C1098">
        <v>0.419047</v>
      </c>
      <c r="D1098" s="1">
        <v>1.0451819999999899E-6</v>
      </c>
      <c r="E1098" s="1">
        <v>1.097682E-6</v>
      </c>
      <c r="F1098" s="1">
        <v>1.025495E-6</v>
      </c>
      <c r="Z1098" s="10"/>
    </row>
    <row r="1099" spans="1:26" x14ac:dyDescent="0.25">
      <c r="A1099" t="s">
        <v>29</v>
      </c>
      <c r="B1099">
        <v>28</v>
      </c>
      <c r="C1099">
        <v>0.419047</v>
      </c>
      <c r="D1099" s="1">
        <v>1.049557E-6</v>
      </c>
      <c r="E1099" s="1">
        <v>1.09462E-6</v>
      </c>
      <c r="F1099" s="1">
        <v>1.021995E-6</v>
      </c>
      <c r="Z1099" s="10"/>
    </row>
    <row r="1100" spans="1:26" x14ac:dyDescent="0.25">
      <c r="A1100" t="s">
        <v>29</v>
      </c>
      <c r="B1100">
        <v>29</v>
      </c>
      <c r="C1100">
        <v>0.419047</v>
      </c>
      <c r="D1100" s="1">
        <v>1.0443069999999899E-6</v>
      </c>
      <c r="E1100" s="1">
        <v>1.093745E-6</v>
      </c>
      <c r="F1100" s="1">
        <v>1.020682E-6</v>
      </c>
      <c r="Z1100" s="10"/>
    </row>
    <row r="1101" spans="1:26" x14ac:dyDescent="0.25">
      <c r="A1101" t="s">
        <v>29</v>
      </c>
      <c r="B1101">
        <v>30</v>
      </c>
      <c r="C1101">
        <v>0.419047</v>
      </c>
      <c r="D1101" s="1">
        <v>1.0434320000000001E-6</v>
      </c>
      <c r="E1101" s="1">
        <v>1.0884949999999999E-6</v>
      </c>
      <c r="F1101" s="1">
        <v>1.0184949999999999E-6</v>
      </c>
      <c r="Z1101" s="10"/>
    </row>
    <row r="1102" spans="1:26" x14ac:dyDescent="0.25">
      <c r="A1102" t="s">
        <v>29</v>
      </c>
      <c r="B1102">
        <v>31</v>
      </c>
      <c r="C1102">
        <v>0.42388199999999998</v>
      </c>
      <c r="D1102" s="1">
        <v>7.1257399999999999E-7</v>
      </c>
      <c r="E1102" s="1">
        <v>7.6146500000000002E-7</v>
      </c>
      <c r="F1102" s="1">
        <v>7.2055899999999996E-7</v>
      </c>
      <c r="I1102" s="1"/>
      <c r="J1102" s="1"/>
      <c r="K1102" s="1"/>
      <c r="L1102" s="1"/>
      <c r="M1102" s="1"/>
      <c r="N1102" s="1"/>
      <c r="Z1102" s="10"/>
    </row>
    <row r="1103" spans="1:26" x14ac:dyDescent="0.25">
      <c r="A1103" t="s">
        <v>29</v>
      </c>
      <c r="B1103">
        <v>32</v>
      </c>
      <c r="C1103">
        <v>0.42388199999999998</v>
      </c>
      <c r="D1103" s="1">
        <v>7.0459000000000004E-7</v>
      </c>
      <c r="E1103" s="1">
        <v>7.4626199999999996E-7</v>
      </c>
      <c r="F1103" s="1">
        <v>7.01309E-7</v>
      </c>
      <c r="Z1103" s="10"/>
    </row>
    <row r="1104" spans="1:26" x14ac:dyDescent="0.25">
      <c r="A1104" t="s">
        <v>29</v>
      </c>
      <c r="B1104">
        <v>33</v>
      </c>
      <c r="C1104">
        <v>0.42388199999999998</v>
      </c>
      <c r="D1104" s="1">
        <v>6.9562100000000001E-7</v>
      </c>
      <c r="E1104" s="1">
        <v>7.4068399999999898E-7</v>
      </c>
      <c r="F1104" s="1">
        <v>6.9518400000000001E-7</v>
      </c>
      <c r="Z1104" s="10"/>
    </row>
    <row r="1105" spans="1:29" x14ac:dyDescent="0.25">
      <c r="A1105" t="s">
        <v>29</v>
      </c>
      <c r="B1105">
        <v>34</v>
      </c>
      <c r="C1105">
        <v>0.42388199999999998</v>
      </c>
      <c r="D1105" s="1">
        <v>6.9332499999999899E-7</v>
      </c>
      <c r="E1105" s="1">
        <v>7.38496E-7</v>
      </c>
      <c r="F1105" s="1">
        <v>6.9387099999999998E-7</v>
      </c>
      <c r="Z1105" s="10"/>
    </row>
    <row r="1106" spans="1:29" x14ac:dyDescent="0.25">
      <c r="A1106" t="s">
        <v>29</v>
      </c>
      <c r="B1106">
        <v>35</v>
      </c>
      <c r="C1106">
        <v>0.42388199999999998</v>
      </c>
      <c r="D1106" s="1">
        <v>6.9146499999999995E-7</v>
      </c>
      <c r="E1106" s="1">
        <v>7.3674599999999997E-7</v>
      </c>
      <c r="F1106" s="1">
        <v>6.9277799999999998E-7</v>
      </c>
      <c r="Z1106" s="10"/>
    </row>
    <row r="1107" spans="1:29" x14ac:dyDescent="0.25">
      <c r="A1107" t="s">
        <v>29</v>
      </c>
      <c r="B1107">
        <v>36</v>
      </c>
      <c r="C1107">
        <v>0.42388199999999998</v>
      </c>
      <c r="D1107" s="1">
        <v>6.9179300000000001E-7</v>
      </c>
      <c r="E1107" s="1">
        <v>7.3302700000000002E-7</v>
      </c>
      <c r="F1107" s="1">
        <v>6.9452800000000001E-7</v>
      </c>
      <c r="Z1107" s="10"/>
    </row>
    <row r="1108" spans="1:29" x14ac:dyDescent="0.25">
      <c r="A1108" t="s">
        <v>29</v>
      </c>
      <c r="B1108">
        <v>37</v>
      </c>
      <c r="C1108">
        <v>0.42388199999999998</v>
      </c>
      <c r="D1108" s="1">
        <v>6.9080899999999995E-7</v>
      </c>
      <c r="E1108" s="1">
        <v>7.3390200000000003E-7</v>
      </c>
      <c r="F1108" s="1">
        <v>6.9332499999999899E-7</v>
      </c>
      <c r="Z1108" s="10"/>
    </row>
    <row r="1109" spans="1:29" x14ac:dyDescent="0.25">
      <c r="A1109" t="s">
        <v>29</v>
      </c>
      <c r="B1109">
        <v>38</v>
      </c>
      <c r="C1109">
        <v>0.419047</v>
      </c>
      <c r="D1109" s="1">
        <v>6.8927799999999898E-7</v>
      </c>
      <c r="E1109" s="1">
        <v>7.30184E-7</v>
      </c>
      <c r="F1109" s="1">
        <v>6.9190299999999997E-7</v>
      </c>
      <c r="Z1109" s="10"/>
    </row>
    <row r="1110" spans="1:29" x14ac:dyDescent="0.25">
      <c r="A1110" t="s">
        <v>29</v>
      </c>
      <c r="B1110">
        <v>39</v>
      </c>
      <c r="C1110">
        <v>0.42388199999999998</v>
      </c>
      <c r="D1110" s="1">
        <v>6.8862100000000001E-7</v>
      </c>
      <c r="E1110" s="1">
        <v>7.3138699999999996E-7</v>
      </c>
      <c r="F1110" s="1">
        <v>6.9124599999999899E-7</v>
      </c>
      <c r="Z1110" s="10"/>
    </row>
    <row r="1111" spans="1:29" x14ac:dyDescent="0.25">
      <c r="A1111" t="s">
        <v>29</v>
      </c>
      <c r="B1111">
        <v>40</v>
      </c>
      <c r="C1111">
        <v>0.42388199999999998</v>
      </c>
      <c r="D1111" s="1">
        <v>6.8993399999999898E-7</v>
      </c>
      <c r="E1111" s="1">
        <v>7.2919900000000002E-7</v>
      </c>
      <c r="F1111" s="1">
        <v>6.9102799999999996E-7</v>
      </c>
      <c r="Z1111" s="10"/>
    </row>
    <row r="1112" spans="1:29" x14ac:dyDescent="0.25">
      <c r="A1112" t="s">
        <v>29</v>
      </c>
      <c r="B1112">
        <v>41</v>
      </c>
      <c r="C1112">
        <v>0.39970600000000001</v>
      </c>
      <c r="D1112" s="1">
        <v>3.6837299999999999E-7</v>
      </c>
      <c r="E1112" s="1">
        <v>3.6399799999999997E-7</v>
      </c>
      <c r="F1112" s="1">
        <v>4.5062299999999902E-7</v>
      </c>
      <c r="G1112" s="12"/>
      <c r="H1112" s="12"/>
      <c r="I1112" s="13"/>
      <c r="J1112" s="13"/>
      <c r="K1112" s="13"/>
      <c r="L1112" s="13"/>
      <c r="M1112" s="13"/>
      <c r="N1112" s="13"/>
      <c r="O1112" s="12"/>
      <c r="P1112" s="12"/>
      <c r="Q1112" s="12"/>
      <c r="R1112" s="12"/>
      <c r="S1112" s="12"/>
      <c r="T1112" s="12"/>
      <c r="U1112" s="12"/>
      <c r="V1112" s="12"/>
      <c r="W1112" s="12"/>
      <c r="X1112" s="12"/>
      <c r="Y1112" s="12"/>
      <c r="Z1112" s="14"/>
    </row>
    <row r="1113" spans="1:29" x14ac:dyDescent="0.25">
      <c r="A1113" t="s">
        <v>30</v>
      </c>
      <c r="B1113">
        <v>1</v>
      </c>
      <c r="C1113">
        <v>0.38036599999999998</v>
      </c>
      <c r="D1113" s="1">
        <v>3.387984E-6</v>
      </c>
      <c r="E1113" s="1">
        <v>3.5209839999999998E-6</v>
      </c>
      <c r="F1113" s="1">
        <v>2.908487E-6</v>
      </c>
      <c r="G1113" s="6" t="str">
        <f t="shared" ref="G1113" si="654">A1113</f>
        <v>C12</v>
      </c>
      <c r="H1113" s="6">
        <v>300</v>
      </c>
      <c r="I1113" s="7">
        <f t="shared" ref="I1113" si="655">AVERAGE(D1115:D1122)</f>
        <v>3.3857971249999986E-6</v>
      </c>
      <c r="J1113" s="7">
        <f>AVERAGE(E1115:E1122)</f>
        <v>3.3553909999999975E-6</v>
      </c>
      <c r="K1113" s="7">
        <f>AVERAGE(F1115:F1122)</f>
        <v>2.6359253749999999E-6</v>
      </c>
      <c r="L1113" s="7">
        <f t="shared" ref="L1113" si="656">_xlfn.STDEV.P(D1115:D1122)</f>
        <v>2.5355895830345626E-8</v>
      </c>
      <c r="M1113" s="7">
        <f t="shared" ref="M1113" si="657">_xlfn.STDEV.P(E1115:E1122)</f>
        <v>2.3215208684178498E-8</v>
      </c>
      <c r="N1113" s="7">
        <f t="shared" ref="N1113" si="658">_xlfn.STDEV.P(F1115:F1122)</f>
        <v>2.9669234119443899E-8</v>
      </c>
      <c r="O1113" s="6">
        <f>SLOPE(D1115:D1122,$B$6:$B$13)</f>
        <v>-1.1041559523809165E-8</v>
      </c>
      <c r="P1113" s="6">
        <f>SLOPE(E1115:E1122,$B$6:$B$13)</f>
        <v>5.062499999999267E-9</v>
      </c>
      <c r="Q1113" s="6">
        <f>SLOPE(F1115:F1122,$B$6:$B$13)</f>
        <v>-1.2708249999999994E-8</v>
      </c>
      <c r="R1113" s="6">
        <f>INTERCEPT(D1115:D1122,$B$6:$B$13)</f>
        <v>3.43548414285714E-6</v>
      </c>
      <c r="S1113" s="6">
        <f>INTERCEPT(E1115:E1122,$B$6:$B$13)</f>
        <v>3.3326097500000009E-6</v>
      </c>
      <c r="T1113" s="6">
        <f>INTERCEPT(F1115:F1122,$B$6:$B$13)</f>
        <v>2.6931124999999997E-6</v>
      </c>
      <c r="U1113" s="6">
        <f>SLOPE(I1113:I1117,$B$6:$B$10)</f>
        <v>-7.0380989999999964E-7</v>
      </c>
      <c r="V1113" s="6">
        <f>SLOPE(J1113:J1117,$B$6:$B$10)</f>
        <v>-6.5987553749999943E-7</v>
      </c>
      <c r="W1113" s="6">
        <f t="shared" ref="W1113" si="659">SLOPE(K1113:K1117,$B$6:$B$10)</f>
        <v>-5.2305756249999987E-7</v>
      </c>
      <c r="X1113" s="6">
        <f>INTERCEPT(I1113:I1117,$B$6:$B$10)</f>
        <v>3.5988541999999977E-6</v>
      </c>
      <c r="Y1113" s="6">
        <f>INTERCEPT(J1113:J1117,$B$6:$B$10)</f>
        <v>3.5292333874999969E-6</v>
      </c>
      <c r="Z1113" s="8">
        <f t="shared" ref="Z1113" si="660">INTERCEPT(K1113:K1117,$B$6:$B$10)</f>
        <v>2.791025112499999E-6</v>
      </c>
      <c r="AA1113">
        <f>RSQ(I1113:I1117,$D$6:$D$10)</f>
        <v>0.98375977036745266</v>
      </c>
      <c r="AB1113">
        <f>RSQ(J1113:J1117,$D$6:$D$10)</f>
        <v>0.98720010825958138</v>
      </c>
      <c r="AC1113">
        <f t="shared" ref="AC1113" si="661">RSQ(K1113:K1117,$D$6:$D$10)</f>
        <v>0.98451052558723606</v>
      </c>
    </row>
    <row r="1114" spans="1:29" x14ac:dyDescent="0.25">
      <c r="A1114" t="s">
        <v>30</v>
      </c>
      <c r="B1114">
        <v>2</v>
      </c>
      <c r="C1114">
        <v>0.38520099999999902</v>
      </c>
      <c r="D1114" s="1">
        <v>3.4334839999999998E-6</v>
      </c>
      <c r="E1114" s="1">
        <v>3.256735E-6</v>
      </c>
      <c r="F1114" s="1">
        <v>2.7264869999999999E-6</v>
      </c>
      <c r="G1114" t="str">
        <f t="shared" ref="G1114" si="662">A1123</f>
        <v>C12</v>
      </c>
      <c r="H1114">
        <v>150</v>
      </c>
      <c r="I1114" s="1">
        <f t="shared" ref="I1114" si="663">AVERAGE(D1125:D1132)</f>
        <v>1.8412097499999988E-6</v>
      </c>
      <c r="J1114" s="1">
        <f>AVERAGE(E1125:E1132)</f>
        <v>1.8840847499999988E-6</v>
      </c>
      <c r="K1114" s="1">
        <f>AVERAGE(F1125:F1132)</f>
        <v>1.4836648749999988E-6</v>
      </c>
      <c r="L1114" s="1">
        <f t="shared" ref="L1114" si="664">_xlfn.STDEV.P(D1125:D1132)</f>
        <v>7.9204418082254139E-9</v>
      </c>
      <c r="M1114" s="1">
        <f t="shared" ref="M1114" si="665">_xlfn.STDEV.P(E1125:E1132)</f>
        <v>1.0525035258255332E-8</v>
      </c>
      <c r="N1114" s="1">
        <f t="shared" ref="N1114" si="666">_xlfn.STDEV.P(F1125:F1132)</f>
        <v>7.1211441046633086E-9</v>
      </c>
      <c r="O1114">
        <f>SLOPE(D1125:D1132,$B$6:$B$13)</f>
        <v>-3.4374999999996395E-9</v>
      </c>
      <c r="P1114">
        <f>SLOPE(E1125:E1132,$B$6:$B$13)</f>
        <v>-4.5833333333336879E-9</v>
      </c>
      <c r="Q1114">
        <f>SLOPE(F1125:F1132,$B$6:$B$13)</f>
        <v>-3.0937500000001257E-9</v>
      </c>
      <c r="R1114">
        <f>INTERCEPT(D1125:D1132,$B$6:$B$13)</f>
        <v>1.8566784999999971E-6</v>
      </c>
      <c r="S1114">
        <f>INTERCEPT(E1125:E1132,$B$6:$B$13)</f>
        <v>1.9047097500000004E-6</v>
      </c>
      <c r="T1114">
        <f>INTERCEPT(F1125:F1132,$B$6:$B$13)</f>
        <v>1.4975867499999994E-6</v>
      </c>
      <c r="Z1114" s="10"/>
    </row>
    <row r="1115" spans="1:29" x14ac:dyDescent="0.25">
      <c r="A1115" t="s">
        <v>30</v>
      </c>
      <c r="B1115">
        <v>3</v>
      </c>
      <c r="C1115">
        <v>0.38520099999999902</v>
      </c>
      <c r="D1115" s="1">
        <v>3.4264849999999999E-6</v>
      </c>
      <c r="E1115" s="1">
        <v>3.2952350000000001E-6</v>
      </c>
      <c r="F1115" s="1">
        <v>2.6914869999999998E-6</v>
      </c>
      <c r="G1115" t="str">
        <f t="shared" ref="G1115" si="667">A1133</f>
        <v>C12</v>
      </c>
      <c r="H1115">
        <v>75</v>
      </c>
      <c r="I1115" s="1">
        <f t="shared" ref="I1115" si="668">AVERAGE(D1135:D1142)</f>
        <v>1.0650336249999986E-6</v>
      </c>
      <c r="J1115" s="1">
        <f>AVERAGE(E1135:E1142)</f>
        <v>1.1284437499999964E-6</v>
      </c>
      <c r="K1115" s="1">
        <f>AVERAGE(F1135:F1142)</f>
        <v>9.0572987499999992E-7</v>
      </c>
      <c r="L1115" s="1">
        <f t="shared" ref="L1115" si="669">_xlfn.STDEV.P(D1135:D1142)</f>
        <v>4.4558893314751998E-9</v>
      </c>
      <c r="M1115" s="1">
        <f t="shared" ref="M1115" si="670">_xlfn.STDEV.P(E1135:E1142)</f>
        <v>7.0194210008740917E-9</v>
      </c>
      <c r="N1115" s="1">
        <f t="shared" ref="N1115" si="671">_xlfn.STDEV.P(F1135:F1142)</f>
        <v>3.068442904695192E-9</v>
      </c>
      <c r="O1115">
        <f>SLOPE(D1135:D1142,$B$6:$B$13)</f>
        <v>-1.9010119047610672E-9</v>
      </c>
      <c r="P1115">
        <f>SLOPE(E1135:E1142,$B$6:$B$13)</f>
        <v>-2.9817142857148913E-9</v>
      </c>
      <c r="Q1115">
        <f>SLOPE(F1135:F1142,$B$6:$B$13)</f>
        <v>-1.21879761904756E-9</v>
      </c>
      <c r="R1115">
        <f>INTERCEPT(D1135:D1142,$B$6:$B$13)</f>
        <v>1.0735881785714233E-6</v>
      </c>
      <c r="S1115">
        <f>INTERCEPT(E1135:E1142,$B$6:$B$13)</f>
        <v>1.1418614642857133E-6</v>
      </c>
      <c r="T1115">
        <f>INTERCEPT(F1135:F1142,$B$6:$B$13)</f>
        <v>9.1121446428571397E-7</v>
      </c>
      <c r="Z1115" s="10"/>
    </row>
    <row r="1116" spans="1:29" x14ac:dyDescent="0.25">
      <c r="A1116" t="s">
        <v>30</v>
      </c>
      <c r="B1116">
        <v>4</v>
      </c>
      <c r="C1116">
        <v>0.38520099999999902</v>
      </c>
      <c r="D1116" s="1">
        <v>3.4142339999999999E-6</v>
      </c>
      <c r="E1116" s="1">
        <v>3.3599849999999998E-6</v>
      </c>
      <c r="F1116" s="1">
        <v>2.6634880000000001E-6</v>
      </c>
      <c r="G1116" t="str">
        <f t="shared" ref="G1116" si="672">A1143</f>
        <v>C12</v>
      </c>
      <c r="H1116">
        <v>37.5</v>
      </c>
      <c r="I1116" s="1">
        <f t="shared" ref="I1116" si="673">AVERAGE(D1145:D1152)</f>
        <v>7.1545899999999968E-7</v>
      </c>
      <c r="J1116" s="1">
        <f>AVERAGE(E1145:E1152)</f>
        <v>7.6411737499999984E-7</v>
      </c>
      <c r="K1116" s="1">
        <f>AVERAGE(F1145:F1152)</f>
        <v>6.4294399999999996E-7</v>
      </c>
      <c r="L1116" s="1">
        <f t="shared" ref="L1116" si="674">_xlfn.STDEV.P(D1145:D1152)</f>
        <v>2.5255752315069017E-9</v>
      </c>
      <c r="M1116" s="1">
        <f t="shared" ref="M1116" si="675">_xlfn.STDEV.P(E1145:E1152)</f>
        <v>4.0615228036259515E-9</v>
      </c>
      <c r="N1116" s="1">
        <f t="shared" ref="N1116" si="676">_xlfn.STDEV.P(F1145:F1152)</f>
        <v>1.2042547487969575E-9</v>
      </c>
      <c r="O1116">
        <f>SLOPE(D1145:D1152,$B$6:$B$13)</f>
        <v>-9.804523809525139E-10</v>
      </c>
      <c r="P1116">
        <f>SLOPE(E1145:E1152,$B$6:$B$13)</f>
        <v>-1.7083214285713701E-9</v>
      </c>
      <c r="Q1116">
        <f>SLOPE(F1145:F1152,$B$6:$B$13)</f>
        <v>-4.4661904761905238E-10</v>
      </c>
      <c r="R1116">
        <f>INTERCEPT(D1145:D1152,$B$6:$B$13)</f>
        <v>7.1987103571428599E-7</v>
      </c>
      <c r="S1116">
        <f>INTERCEPT(E1145:E1152,$B$6:$B$13)</f>
        <v>7.7180482142857102E-7</v>
      </c>
      <c r="T1116">
        <f>INTERCEPT(F1145:F1152,$B$6:$B$13)</f>
        <v>6.4495378571428566E-7</v>
      </c>
      <c r="Z1116" s="10"/>
    </row>
    <row r="1117" spans="1:29" x14ac:dyDescent="0.25">
      <c r="A1117" t="s">
        <v>30</v>
      </c>
      <c r="B1117">
        <v>5</v>
      </c>
      <c r="C1117">
        <v>0.38520099999999902</v>
      </c>
      <c r="D1117" s="1">
        <v>3.40023399999999E-6</v>
      </c>
      <c r="E1117" s="1">
        <v>3.370485E-6</v>
      </c>
      <c r="F1117" s="1">
        <v>2.6529879999999999E-6</v>
      </c>
      <c r="G1117" t="str">
        <f t="shared" ref="G1117" si="677">A1153</f>
        <v>C12</v>
      </c>
      <c r="H1117">
        <v>0</v>
      </c>
      <c r="I1117" s="1">
        <f t="shared" ref="I1117" si="678">D1153</f>
        <v>4.2962299999999998E-7</v>
      </c>
      <c r="J1117" s="1">
        <f>E1153</f>
        <v>6.1599700000000003E-7</v>
      </c>
      <c r="K1117" s="1">
        <f>F1153</f>
        <v>4.4099799999999999E-7</v>
      </c>
      <c r="L1117" s="1"/>
      <c r="M1117" s="1"/>
      <c r="N1117" s="1"/>
      <c r="Z1117" s="10"/>
    </row>
    <row r="1118" spans="1:29" x14ac:dyDescent="0.25">
      <c r="A1118" t="s">
        <v>30</v>
      </c>
      <c r="B1118">
        <v>6</v>
      </c>
      <c r="C1118">
        <v>0.39003599999999999</v>
      </c>
      <c r="D1118" s="1">
        <v>3.391484E-6</v>
      </c>
      <c r="E1118" s="1">
        <v>3.3652340000000001E-6</v>
      </c>
      <c r="F1118" s="1">
        <v>2.6354880000000001E-6</v>
      </c>
      <c r="Z1118" s="10"/>
    </row>
    <row r="1119" spans="1:29" x14ac:dyDescent="0.25">
      <c r="A1119" t="s">
        <v>30</v>
      </c>
      <c r="B1119">
        <v>7</v>
      </c>
      <c r="C1119">
        <v>0.39003599999999999</v>
      </c>
      <c r="D1119" s="1">
        <v>3.3774850000000001E-6</v>
      </c>
      <c r="E1119" s="1">
        <v>3.37048399999999E-6</v>
      </c>
      <c r="F1119" s="1">
        <v>2.6249879999999999E-6</v>
      </c>
      <c r="Z1119" s="10"/>
    </row>
    <row r="1120" spans="1:29" x14ac:dyDescent="0.25">
      <c r="A1120" t="s">
        <v>30</v>
      </c>
      <c r="B1120">
        <v>8</v>
      </c>
      <c r="C1120">
        <v>0.39003599999999999</v>
      </c>
      <c r="D1120" s="1">
        <v>3.3687349999999999E-6</v>
      </c>
      <c r="E1120" s="1">
        <v>3.3652349999999999E-6</v>
      </c>
      <c r="F1120" s="1">
        <v>2.6144879999999998E-6</v>
      </c>
      <c r="Z1120" s="10"/>
    </row>
    <row r="1121" spans="1:26" x14ac:dyDescent="0.25">
      <c r="A1121" t="s">
        <v>30</v>
      </c>
      <c r="B1121">
        <v>9</v>
      </c>
      <c r="C1121">
        <v>0.39003599999999999</v>
      </c>
      <c r="D1121" s="1">
        <v>3.3582349999999998E-6</v>
      </c>
      <c r="E1121" s="1">
        <v>3.35648499999999E-6</v>
      </c>
      <c r="F1121" s="1">
        <v>2.6074880000000001E-6</v>
      </c>
      <c r="Z1121" s="10"/>
    </row>
    <row r="1122" spans="1:26" x14ac:dyDescent="0.25">
      <c r="A1122" t="s">
        <v>30</v>
      </c>
      <c r="B1122">
        <v>10</v>
      </c>
      <c r="C1122">
        <v>0.39487099999999897</v>
      </c>
      <c r="D1122" s="1">
        <v>3.3494850000000001E-6</v>
      </c>
      <c r="E1122" s="1">
        <v>3.3599849999999998E-6</v>
      </c>
      <c r="F1122" s="1">
        <v>2.596988E-6</v>
      </c>
      <c r="Z1122" s="10"/>
    </row>
    <row r="1123" spans="1:26" x14ac:dyDescent="0.25">
      <c r="A1123" t="s">
        <v>30</v>
      </c>
      <c r="B1123">
        <v>11</v>
      </c>
      <c r="C1123">
        <v>0.39970600000000001</v>
      </c>
      <c r="D1123" s="1">
        <v>1.873366E-6</v>
      </c>
      <c r="E1123" s="1">
        <v>1.9048659999999899E-6</v>
      </c>
      <c r="F1123" s="1">
        <v>1.5251179999999899E-6</v>
      </c>
      <c r="I1123" s="1"/>
      <c r="J1123" s="1"/>
      <c r="K1123" s="1"/>
      <c r="L1123" s="1"/>
      <c r="M1123" s="1"/>
      <c r="N1123" s="1"/>
      <c r="Z1123" s="10"/>
    </row>
    <row r="1124" spans="1:26" x14ac:dyDescent="0.25">
      <c r="A1124" t="s">
        <v>30</v>
      </c>
      <c r="B1124">
        <v>12</v>
      </c>
      <c r="C1124">
        <v>0.39970600000000001</v>
      </c>
      <c r="D1124" s="1">
        <v>1.8628659999999899E-6</v>
      </c>
      <c r="E1124" s="1">
        <v>1.9031160000000001E-6</v>
      </c>
      <c r="F1124" s="1">
        <v>1.502368E-6</v>
      </c>
      <c r="Z1124" s="10"/>
    </row>
    <row r="1125" spans="1:26" x14ac:dyDescent="0.25">
      <c r="A1125" t="s">
        <v>30</v>
      </c>
      <c r="B1125">
        <v>13</v>
      </c>
      <c r="C1125">
        <v>0.39970600000000001</v>
      </c>
      <c r="D1125" s="1">
        <v>1.852366E-6</v>
      </c>
      <c r="E1125" s="1">
        <v>1.899616E-6</v>
      </c>
      <c r="F1125" s="1">
        <v>1.4944930000000001E-6</v>
      </c>
      <c r="Z1125" s="10"/>
    </row>
    <row r="1126" spans="1:26" x14ac:dyDescent="0.25">
      <c r="A1126" t="s">
        <v>30</v>
      </c>
      <c r="B1126">
        <v>14</v>
      </c>
      <c r="C1126">
        <v>0.39970600000000001</v>
      </c>
      <c r="D1126" s="1">
        <v>1.8506159999999999E-6</v>
      </c>
      <c r="E1126" s="1">
        <v>1.8952409999999999E-6</v>
      </c>
      <c r="F1126" s="1">
        <v>1.491868E-6</v>
      </c>
      <c r="Z1126" s="10"/>
    </row>
    <row r="1127" spans="1:26" x14ac:dyDescent="0.25">
      <c r="A1127" t="s">
        <v>30</v>
      </c>
      <c r="B1127">
        <v>15</v>
      </c>
      <c r="C1127">
        <v>0.39970600000000001</v>
      </c>
      <c r="D1127" s="1">
        <v>1.8471159999999899E-6</v>
      </c>
      <c r="E1127" s="1">
        <v>1.8926159999999999E-6</v>
      </c>
      <c r="F1127" s="1">
        <v>1.489243E-6</v>
      </c>
      <c r="Z1127" s="10"/>
    </row>
    <row r="1128" spans="1:26" x14ac:dyDescent="0.25">
      <c r="A1128" t="s">
        <v>30</v>
      </c>
      <c r="B1128">
        <v>16</v>
      </c>
      <c r="C1128">
        <v>0.39970600000000001</v>
      </c>
      <c r="D1128" s="1">
        <v>1.842741E-6</v>
      </c>
      <c r="E1128" s="1">
        <v>1.885616E-6</v>
      </c>
      <c r="F1128" s="1">
        <v>1.4839929999999999E-6</v>
      </c>
      <c r="Z1128" s="10"/>
    </row>
    <row r="1129" spans="1:26" x14ac:dyDescent="0.25">
      <c r="A1129" t="s">
        <v>30</v>
      </c>
      <c r="B1129">
        <v>17</v>
      </c>
      <c r="C1129">
        <v>0.40454199999999901</v>
      </c>
      <c r="D1129" s="1">
        <v>1.839241E-6</v>
      </c>
      <c r="E1129" s="1">
        <v>1.882116E-6</v>
      </c>
      <c r="F1129" s="1">
        <v>1.4813679999999899E-6</v>
      </c>
      <c r="Z1129" s="10"/>
    </row>
    <row r="1130" spans="1:26" x14ac:dyDescent="0.25">
      <c r="A1130" t="s">
        <v>30</v>
      </c>
      <c r="B1130">
        <v>18</v>
      </c>
      <c r="C1130">
        <v>0.39970600000000001</v>
      </c>
      <c r="D1130" s="1">
        <v>1.8348659999999999E-6</v>
      </c>
      <c r="E1130" s="1">
        <v>1.8768659999999899E-6</v>
      </c>
      <c r="F1130" s="1">
        <v>1.478743E-6</v>
      </c>
      <c r="Z1130" s="10"/>
    </row>
    <row r="1131" spans="1:26" x14ac:dyDescent="0.25">
      <c r="A1131" t="s">
        <v>30</v>
      </c>
      <c r="B1131">
        <v>19</v>
      </c>
      <c r="C1131">
        <v>0.40454199999999901</v>
      </c>
      <c r="D1131" s="1">
        <v>1.8339909999999999E-6</v>
      </c>
      <c r="E1131" s="1">
        <v>1.872491E-6</v>
      </c>
      <c r="F1131" s="1">
        <v>1.476118E-6</v>
      </c>
      <c r="Z1131" s="10"/>
    </row>
    <row r="1132" spans="1:26" x14ac:dyDescent="0.25">
      <c r="A1132" t="s">
        <v>30</v>
      </c>
      <c r="B1132">
        <v>20</v>
      </c>
      <c r="C1132">
        <v>0.40454199999999901</v>
      </c>
      <c r="D1132" s="1">
        <v>1.828741E-6</v>
      </c>
      <c r="E1132" s="1">
        <v>1.868116E-6</v>
      </c>
      <c r="F1132" s="1">
        <v>1.473493E-6</v>
      </c>
      <c r="Z1132" s="10"/>
    </row>
    <row r="1133" spans="1:26" x14ac:dyDescent="0.25">
      <c r="A1133" t="s">
        <v>30</v>
      </c>
      <c r="B1133">
        <v>21</v>
      </c>
      <c r="C1133">
        <v>0.40454199999999901</v>
      </c>
      <c r="D1133" s="1">
        <v>1.0924319999999999E-6</v>
      </c>
      <c r="E1133" s="1">
        <v>1.151932E-6</v>
      </c>
      <c r="F1133" s="1">
        <v>9.3318299999999997E-7</v>
      </c>
      <c r="I1133" s="1"/>
      <c r="J1133" s="1"/>
      <c r="K1133" s="1"/>
      <c r="L1133" s="1"/>
      <c r="M1133" s="1"/>
      <c r="N1133" s="1"/>
      <c r="Z1133" s="10"/>
    </row>
    <row r="1134" spans="1:26" x14ac:dyDescent="0.25">
      <c r="A1134" t="s">
        <v>30</v>
      </c>
      <c r="B1134">
        <v>22</v>
      </c>
      <c r="C1134">
        <v>0.40937699999999999</v>
      </c>
      <c r="D1134" s="1">
        <v>1.0758069999999999E-6</v>
      </c>
      <c r="E1134" s="1">
        <v>1.1438379999999999E-6</v>
      </c>
      <c r="F1134" s="1">
        <v>9.1393300000000001E-7</v>
      </c>
      <c r="Z1134" s="10"/>
    </row>
    <row r="1135" spans="1:26" x14ac:dyDescent="0.25">
      <c r="A1135" t="s">
        <v>30</v>
      </c>
      <c r="B1135">
        <v>23</v>
      </c>
      <c r="C1135">
        <v>0.40937699999999999</v>
      </c>
      <c r="D1135" s="1">
        <v>1.0731819999999899E-6</v>
      </c>
      <c r="E1135" s="1">
        <v>1.1394629999999899E-6</v>
      </c>
      <c r="F1135" s="1">
        <v>9.1130799999999997E-7</v>
      </c>
      <c r="Z1135" s="10"/>
    </row>
    <row r="1136" spans="1:26" x14ac:dyDescent="0.25">
      <c r="A1136" t="s">
        <v>30</v>
      </c>
      <c r="B1136">
        <v>24</v>
      </c>
      <c r="C1136">
        <v>0.40937699999999999</v>
      </c>
      <c r="D1136" s="1">
        <v>1.069682E-6</v>
      </c>
      <c r="E1136" s="1">
        <v>1.135088E-6</v>
      </c>
      <c r="F1136" s="1">
        <v>9.0868299999999898E-7</v>
      </c>
      <c r="Z1136" s="10"/>
    </row>
    <row r="1137" spans="1:26" x14ac:dyDescent="0.25">
      <c r="A1137" t="s">
        <v>30</v>
      </c>
      <c r="B1137">
        <v>25</v>
      </c>
      <c r="C1137">
        <v>0.40937699999999999</v>
      </c>
      <c r="D1137" s="1">
        <v>1.066182E-6</v>
      </c>
      <c r="E1137" s="1">
        <v>1.133776E-6</v>
      </c>
      <c r="F1137" s="1">
        <v>9.0649600000000002E-7</v>
      </c>
      <c r="Z1137" s="10"/>
    </row>
    <row r="1138" spans="1:26" x14ac:dyDescent="0.25">
      <c r="A1138" t="s">
        <v>30</v>
      </c>
      <c r="B1138">
        <v>26</v>
      </c>
      <c r="C1138">
        <v>0.40937699999999999</v>
      </c>
      <c r="D1138" s="1">
        <v>1.065307E-6</v>
      </c>
      <c r="E1138" s="1">
        <v>1.1291820000000001E-6</v>
      </c>
      <c r="F1138" s="1">
        <v>9.0693300000000001E-7</v>
      </c>
      <c r="Z1138" s="10"/>
    </row>
    <row r="1139" spans="1:26" x14ac:dyDescent="0.25">
      <c r="A1139" t="s">
        <v>30</v>
      </c>
      <c r="B1139">
        <v>27</v>
      </c>
      <c r="C1139">
        <v>0.40937699999999999</v>
      </c>
      <c r="D1139" s="1">
        <v>1.064432E-6</v>
      </c>
      <c r="E1139" s="1">
        <v>1.1267759999999999E-6</v>
      </c>
      <c r="F1139" s="1">
        <v>9.0255799999999995E-7</v>
      </c>
      <c r="Z1139" s="10"/>
    </row>
    <row r="1140" spans="1:26" x14ac:dyDescent="0.25">
      <c r="A1140" t="s">
        <v>30</v>
      </c>
      <c r="B1140">
        <v>28</v>
      </c>
      <c r="C1140">
        <v>0.41421199999999903</v>
      </c>
      <c r="D1140" s="1">
        <v>1.0618069999999999E-6</v>
      </c>
      <c r="E1140" s="1">
        <v>1.122182E-6</v>
      </c>
      <c r="F1140" s="1">
        <v>9.0518299999999999E-7</v>
      </c>
      <c r="Z1140" s="10"/>
    </row>
    <row r="1141" spans="1:26" x14ac:dyDescent="0.25">
      <c r="A1141" t="s">
        <v>30</v>
      </c>
      <c r="B1141">
        <v>29</v>
      </c>
      <c r="C1141">
        <v>0.41421199999999903</v>
      </c>
      <c r="D1141" s="1">
        <v>1.0613699999999999E-6</v>
      </c>
      <c r="E1141" s="1">
        <v>1.1245879999999899E-6</v>
      </c>
      <c r="F1141" s="1">
        <v>9.0212000000000003E-7</v>
      </c>
      <c r="Z1141" s="10"/>
    </row>
    <row r="1142" spans="1:26" x14ac:dyDescent="0.25">
      <c r="A1142" t="s">
        <v>30</v>
      </c>
      <c r="B1142">
        <v>30</v>
      </c>
      <c r="C1142">
        <v>0.40937699999999999</v>
      </c>
      <c r="D1142" s="1">
        <v>1.0583070000000001E-6</v>
      </c>
      <c r="E1142" s="1">
        <v>1.1164949999999899E-6</v>
      </c>
      <c r="F1142" s="1">
        <v>9.0255799999999995E-7</v>
      </c>
      <c r="Z1142" s="10"/>
    </row>
    <row r="1143" spans="1:26" x14ac:dyDescent="0.25">
      <c r="A1143" t="s">
        <v>30</v>
      </c>
      <c r="B1143">
        <v>31</v>
      </c>
      <c r="C1143">
        <v>0.419047</v>
      </c>
      <c r="D1143" s="1">
        <v>7.3816799999999899E-7</v>
      </c>
      <c r="E1143" s="1">
        <v>7.9088699999999998E-7</v>
      </c>
      <c r="F1143" s="1">
        <v>6.6576199999999995E-7</v>
      </c>
      <c r="I1143" s="1"/>
      <c r="J1143" s="1"/>
      <c r="K1143" s="1"/>
      <c r="L1143" s="1"/>
      <c r="M1143" s="1"/>
      <c r="N1143" s="1"/>
      <c r="Z1143" s="10"/>
    </row>
    <row r="1144" spans="1:26" x14ac:dyDescent="0.25">
      <c r="A1144" t="s">
        <v>30</v>
      </c>
      <c r="B1144">
        <v>32</v>
      </c>
      <c r="C1144">
        <v>0.419047</v>
      </c>
      <c r="D1144" s="1">
        <v>7.2384E-7</v>
      </c>
      <c r="E1144" s="1">
        <v>7.7819899999999999E-7</v>
      </c>
      <c r="F1144" s="1">
        <v>6.50122E-7</v>
      </c>
      <c r="Z1144" s="10"/>
    </row>
    <row r="1145" spans="1:26" x14ac:dyDescent="0.25">
      <c r="A1145" t="s">
        <v>30</v>
      </c>
      <c r="B1145">
        <v>33</v>
      </c>
      <c r="C1145">
        <v>0.41421199999999903</v>
      </c>
      <c r="D1145" s="1">
        <v>7.2044899999999999E-7</v>
      </c>
      <c r="E1145" s="1">
        <v>7.7108999999999995E-7</v>
      </c>
      <c r="F1145" s="1">
        <v>6.4487200000000003E-7</v>
      </c>
      <c r="Z1145" s="10"/>
    </row>
    <row r="1146" spans="1:26" x14ac:dyDescent="0.25">
      <c r="A1146" t="s">
        <v>30</v>
      </c>
      <c r="B1146">
        <v>34</v>
      </c>
      <c r="C1146">
        <v>0.419047</v>
      </c>
      <c r="D1146" s="1">
        <v>7.1771500000000002E-7</v>
      </c>
      <c r="E1146" s="1">
        <v>7.6955899999999898E-7</v>
      </c>
      <c r="F1146" s="1">
        <v>6.4509000000000001E-7</v>
      </c>
      <c r="Z1146" s="10"/>
    </row>
    <row r="1147" spans="1:26" x14ac:dyDescent="0.25">
      <c r="A1147" t="s">
        <v>30</v>
      </c>
      <c r="B1147">
        <v>35</v>
      </c>
      <c r="C1147">
        <v>0.419047</v>
      </c>
      <c r="D1147" s="1">
        <v>7.1519900000000002E-7</v>
      </c>
      <c r="E1147" s="1">
        <v>7.6594900000000003E-7</v>
      </c>
      <c r="F1147" s="1">
        <v>6.4279399999999995E-7</v>
      </c>
      <c r="Z1147" s="10"/>
    </row>
    <row r="1148" spans="1:26" x14ac:dyDescent="0.25">
      <c r="A1148" t="s">
        <v>30</v>
      </c>
      <c r="B1148">
        <v>36</v>
      </c>
      <c r="C1148">
        <v>0.419047</v>
      </c>
      <c r="D1148" s="1">
        <v>7.1563699999999899E-7</v>
      </c>
      <c r="E1148" s="1">
        <v>7.63106E-7</v>
      </c>
      <c r="F1148" s="1">
        <v>6.4235600000000004E-7</v>
      </c>
      <c r="Z1148" s="10"/>
    </row>
    <row r="1149" spans="1:26" x14ac:dyDescent="0.25">
      <c r="A1149" t="s">
        <v>30</v>
      </c>
      <c r="B1149">
        <v>37</v>
      </c>
      <c r="C1149">
        <v>0.419047</v>
      </c>
      <c r="D1149" s="1">
        <v>7.1607400000000004E-7</v>
      </c>
      <c r="E1149" s="1">
        <v>7.6234000000000004E-7</v>
      </c>
      <c r="F1149" s="1">
        <v>6.4213700000000003E-7</v>
      </c>
      <c r="Z1149" s="10"/>
    </row>
    <row r="1150" spans="1:26" x14ac:dyDescent="0.25">
      <c r="A1150" t="s">
        <v>30</v>
      </c>
      <c r="B1150">
        <v>38</v>
      </c>
      <c r="C1150">
        <v>0.42388199999999998</v>
      </c>
      <c r="D1150" s="1">
        <v>7.12356E-7</v>
      </c>
      <c r="E1150" s="1">
        <v>7.6157399999999996E-7</v>
      </c>
      <c r="F1150" s="1">
        <v>6.4224699999999999E-7</v>
      </c>
      <c r="Z1150" s="10"/>
    </row>
    <row r="1151" spans="1:26" x14ac:dyDescent="0.25">
      <c r="A1151" t="s">
        <v>30</v>
      </c>
      <c r="B1151">
        <v>39</v>
      </c>
      <c r="C1151">
        <v>0.41421199999999903</v>
      </c>
      <c r="D1151" s="1">
        <v>7.1312099999999899E-7</v>
      </c>
      <c r="E1151" s="1">
        <v>7.59715E-7</v>
      </c>
      <c r="F1151" s="1">
        <v>6.4224699999999999E-7</v>
      </c>
      <c r="Z1151" s="10"/>
    </row>
    <row r="1152" spans="1:26" x14ac:dyDescent="0.25">
      <c r="A1152" t="s">
        <v>30</v>
      </c>
      <c r="B1152">
        <v>40</v>
      </c>
      <c r="C1152">
        <v>0.419047</v>
      </c>
      <c r="D1152" s="1">
        <v>7.1312099999999899E-7</v>
      </c>
      <c r="E1152" s="1">
        <v>7.5960599999999995E-7</v>
      </c>
      <c r="F1152" s="1">
        <v>6.4180899999999997E-7</v>
      </c>
      <c r="Z1152" s="10"/>
    </row>
    <row r="1153" spans="1:29" x14ac:dyDescent="0.25">
      <c r="A1153" t="s">
        <v>30</v>
      </c>
      <c r="B1153">
        <v>41</v>
      </c>
      <c r="C1153">
        <v>0.42388199999999998</v>
      </c>
      <c r="D1153" s="1">
        <v>4.2962299999999998E-7</v>
      </c>
      <c r="E1153" s="1">
        <v>6.1599700000000003E-7</v>
      </c>
      <c r="F1153" s="1">
        <v>4.4099799999999999E-7</v>
      </c>
      <c r="G1153" s="12"/>
      <c r="H1153" s="12"/>
      <c r="I1153" s="13"/>
      <c r="J1153" s="13"/>
      <c r="K1153" s="13"/>
      <c r="L1153" s="13"/>
      <c r="M1153" s="13"/>
      <c r="N1153" s="13"/>
      <c r="O1153" s="12"/>
      <c r="P1153" s="12"/>
      <c r="Q1153" s="12"/>
      <c r="R1153" s="12"/>
      <c r="S1153" s="12"/>
      <c r="T1153" s="12"/>
      <c r="U1153" s="12"/>
      <c r="V1153" s="12"/>
      <c r="W1153" s="12"/>
      <c r="X1153" s="12"/>
      <c r="Y1153" s="12"/>
      <c r="Z1153" s="14"/>
    </row>
    <row r="1154" spans="1:29" x14ac:dyDescent="0.25">
      <c r="A1154" t="s">
        <v>31</v>
      </c>
      <c r="B1154">
        <v>1</v>
      </c>
      <c r="C1154">
        <v>0.38520099999999902</v>
      </c>
      <c r="D1154" s="1">
        <v>3.226985E-6</v>
      </c>
      <c r="E1154" s="1">
        <v>3.111485E-6</v>
      </c>
      <c r="F1154" s="1">
        <v>3.2479849999999999E-6</v>
      </c>
      <c r="G1154" s="6" t="str">
        <f t="shared" ref="G1154" si="679">A1154</f>
        <v>C2</v>
      </c>
      <c r="H1154" s="6">
        <v>300</v>
      </c>
      <c r="I1154" s="7">
        <f t="shared" ref="I1154" si="680">AVERAGE(D1156:D1163)</f>
        <v>3.1777663749999996E-6</v>
      </c>
      <c r="J1154" s="7">
        <f>AVERAGE(E1156:E1163)</f>
        <v>3.3133911249999977E-6</v>
      </c>
      <c r="K1154" s="7">
        <f>AVERAGE(F1156:F1163)</f>
        <v>3.1661727499999974E-6</v>
      </c>
      <c r="L1154" s="7">
        <f t="shared" ref="L1154" si="681">_xlfn.STDEV.P(D1156:D1163)</f>
        <v>1.726726174685426E-8</v>
      </c>
      <c r="M1154" s="7">
        <f t="shared" ref="M1154" si="682">_xlfn.STDEV.P(E1156:E1163)</f>
        <v>1.0714149528048585E-8</v>
      </c>
      <c r="N1154" s="7">
        <f t="shared" ref="N1154" si="683">_xlfn.STDEV.P(F1156:F1163)</f>
        <v>1.8431994945951295E-8</v>
      </c>
      <c r="O1154" s="6">
        <f>SLOPE(D1156:D1163,$B$6:$B$13)</f>
        <v>-7.3957738095238279E-9</v>
      </c>
      <c r="P1154" s="6">
        <f>SLOPE(E1156:E1163,$B$6:$B$13)</f>
        <v>-4.4791309523812159E-9</v>
      </c>
      <c r="Q1154" s="6">
        <f>SLOPE(F1156:F1163,$B$6:$B$13)</f>
        <v>-7.8749285714292592E-9</v>
      </c>
      <c r="R1154" s="6">
        <f>INTERCEPT(D1156:D1163,$B$6:$B$13)</f>
        <v>3.2110473571428568E-6</v>
      </c>
      <c r="S1154" s="6">
        <f>INTERCEPT(E1156:E1163,$B$6:$B$13)</f>
        <v>3.333547214285713E-6</v>
      </c>
      <c r="T1154" s="6">
        <f>INTERCEPT(F1156:F1163,$B$6:$B$13)</f>
        <v>3.2016099285714292E-6</v>
      </c>
      <c r="U1154" s="6">
        <f>SLOPE(I1154:I1158,$B$6:$B$10)</f>
        <v>-6.748680624999997E-7</v>
      </c>
      <c r="V1154" s="6">
        <f>SLOPE(J1154:J1158,$B$6:$B$10)</f>
        <v>-7.0329048749999943E-7</v>
      </c>
      <c r="W1154" s="6">
        <f t="shared" ref="W1154" si="684">SLOPE(K1154:K1158,$B$6:$B$10)</f>
        <v>-6.3984492499999959E-7</v>
      </c>
      <c r="X1154" s="6">
        <f>INTERCEPT(I1154:I1158,$B$6:$B$10)</f>
        <v>3.4393629624999991E-6</v>
      </c>
      <c r="Y1154" s="6">
        <f>INTERCEPT(J1154:J1158,$B$6:$B$10)</f>
        <v>3.5583147874999975E-6</v>
      </c>
      <c r="Z1154" s="8">
        <f t="shared" ref="Z1154" si="685">INTERCEPT(K1154:K1158,$B$6:$B$10)</f>
        <v>3.3955843249999978E-6</v>
      </c>
      <c r="AA1154">
        <f>RSQ(I1154:I1158,$D$6:$D$10)</f>
        <v>0.97276079999197762</v>
      </c>
      <c r="AB1154">
        <f>RSQ(J1154:J1158,$D$6:$D$10)</f>
        <v>0.97879880301183231</v>
      </c>
      <c r="AC1154">
        <f t="shared" ref="AC1154" si="686">RSQ(K1154:K1158,$D$6:$D$10)</f>
        <v>0.97725884940739027</v>
      </c>
    </row>
    <row r="1155" spans="1:29" x14ac:dyDescent="0.25">
      <c r="A1155" t="s">
        <v>31</v>
      </c>
      <c r="B1155">
        <v>2</v>
      </c>
      <c r="C1155">
        <v>0.39003599999999999</v>
      </c>
      <c r="D1155" s="1">
        <v>3.230485E-6</v>
      </c>
      <c r="E1155" s="1">
        <v>3.2794849999999999E-6</v>
      </c>
      <c r="F1155" s="1">
        <v>3.1779859999999999E-6</v>
      </c>
      <c r="G1155" t="str">
        <f t="shared" ref="G1155" si="687">A1164</f>
        <v>C2</v>
      </c>
      <c r="H1155">
        <v>150</v>
      </c>
      <c r="I1155" s="1">
        <f t="shared" ref="I1155" si="688">AVERAGE(D1166:D1173)</f>
        <v>1.7841167499999989E-6</v>
      </c>
      <c r="J1155" s="1">
        <f>AVERAGE(E1166:E1173)</f>
        <v>1.8202097499999987E-6</v>
      </c>
      <c r="K1155" s="1">
        <f>AVERAGE(F1166:F1173)</f>
        <v>1.8046787499999998E-6</v>
      </c>
      <c r="L1155" s="1">
        <f t="shared" ref="L1155" si="689">_xlfn.STDEV.P(D1166:D1173)</f>
        <v>5.754185992605157E-9</v>
      </c>
      <c r="M1155" s="1">
        <f t="shared" ref="M1155" si="690">_xlfn.STDEV.P(E1166:E1173)</f>
        <v>6.1833161359829511E-9</v>
      </c>
      <c r="N1155" s="1">
        <f t="shared" ref="N1155" si="691">_xlfn.STDEV.P(F1166:F1173)</f>
        <v>9.8992739727466929E-9</v>
      </c>
      <c r="O1155">
        <f>SLOPE(D1166:D1173,$B$6:$B$13)</f>
        <v>-2.4790714285710688E-9</v>
      </c>
      <c r="P1155">
        <f>SLOPE(E1166:E1173,$B$6:$B$13)</f>
        <v>-2.6458333333336945E-9</v>
      </c>
      <c r="Q1155">
        <f>SLOPE(F1166:F1173,$B$6:$B$13)</f>
        <v>-4.2915714285714308E-9</v>
      </c>
      <c r="R1155">
        <f>INTERCEPT(D1166:D1173,$B$6:$B$13)</f>
        <v>1.7952725714285687E-6</v>
      </c>
      <c r="S1155">
        <f>INTERCEPT(E1166:E1173,$B$6:$B$13)</f>
        <v>1.8321160000000002E-6</v>
      </c>
      <c r="T1155">
        <f>INTERCEPT(F1166:F1173,$B$6:$B$13)</f>
        <v>1.8239908214285712E-6</v>
      </c>
      <c r="Z1155" s="10"/>
    </row>
    <row r="1156" spans="1:29" x14ac:dyDescent="0.25">
      <c r="A1156" t="s">
        <v>31</v>
      </c>
      <c r="B1156">
        <v>3</v>
      </c>
      <c r="C1156">
        <v>0.39003599999999999</v>
      </c>
      <c r="D1156" s="1">
        <v>3.2077350000000001E-6</v>
      </c>
      <c r="E1156" s="1">
        <v>3.3232350000000001E-6</v>
      </c>
      <c r="F1156" s="1">
        <v>3.1919849999999999E-6</v>
      </c>
      <c r="G1156" t="str">
        <f t="shared" ref="G1156" si="692">A1174</f>
        <v>C2</v>
      </c>
      <c r="H1156">
        <v>75</v>
      </c>
      <c r="I1156" s="1">
        <f t="shared" ref="I1156" si="693">AVERAGE(D1176:D1183)</f>
        <v>1.063939875E-6</v>
      </c>
      <c r="J1156" s="1">
        <f>AVERAGE(E1176:E1183)</f>
        <v>1.060713625E-6</v>
      </c>
      <c r="K1156" s="1">
        <f>AVERAGE(F1176:F1183)</f>
        <v>1.1437562499999986E-6</v>
      </c>
      <c r="L1156" s="1">
        <f t="shared" ref="L1156" si="694">_xlfn.STDEV.P(D1176:D1183)</f>
        <v>3.4824555430579523E-9</v>
      </c>
      <c r="M1156" s="1">
        <f t="shared" ref="M1156" si="695">_xlfn.STDEV.P(E1176:E1183)</f>
        <v>4.2304689142428146E-9</v>
      </c>
      <c r="N1156" s="1">
        <f t="shared" ref="N1156" si="696">_xlfn.STDEV.P(F1176:F1183)</f>
        <v>5.3414057080038128E-9</v>
      </c>
      <c r="O1156">
        <f>SLOPE(D1176:D1183,$B$6:$B$13)</f>
        <v>-1.4739642857142898E-9</v>
      </c>
      <c r="P1156">
        <f>SLOPE(E1176:E1183,$B$6:$B$13)</f>
        <v>-1.8229404761904658E-9</v>
      </c>
      <c r="Q1156">
        <f>SLOPE(F1176:F1183,$B$6:$B$13)</f>
        <v>-2.2526190476186791E-9</v>
      </c>
      <c r="R1156">
        <f>INTERCEPT(D1176:D1183,$B$6:$B$13)</f>
        <v>1.0705727142857143E-6</v>
      </c>
      <c r="S1156">
        <f>INTERCEPT(E1176:E1183,$B$6:$B$13)</f>
        <v>1.0689168571428571E-6</v>
      </c>
      <c r="T1156">
        <f>INTERCEPT(F1176:F1183,$B$6:$B$13)</f>
        <v>1.1538930357142827E-6</v>
      </c>
      <c r="Z1156" s="10"/>
    </row>
    <row r="1157" spans="1:29" x14ac:dyDescent="0.25">
      <c r="A1157" t="s">
        <v>31</v>
      </c>
      <c r="B1157">
        <v>4</v>
      </c>
      <c r="C1157">
        <v>0.39487099999999897</v>
      </c>
      <c r="D1157" s="1">
        <v>3.198985E-6</v>
      </c>
      <c r="E1157" s="1">
        <v>3.32673499999999E-6</v>
      </c>
      <c r="F1157" s="1">
        <v>3.1849849999999998E-6</v>
      </c>
      <c r="G1157" t="str">
        <f t="shared" ref="G1157" si="697">A1184</f>
        <v>C2</v>
      </c>
      <c r="H1157">
        <v>37.5</v>
      </c>
      <c r="I1157" s="1">
        <f t="shared" ref="I1157" si="698">AVERAGE(D1186:D1193)</f>
        <v>7.0497287499999989E-7</v>
      </c>
      <c r="J1157" s="1">
        <f>AVERAGE(E1186:E1193)</f>
        <v>6.8171712499999994E-7</v>
      </c>
      <c r="K1157" s="1">
        <f>AVERAGE(F1186:F1193)</f>
        <v>7.9270499999999987E-7</v>
      </c>
      <c r="L1157" s="1">
        <f t="shared" ref="L1157" si="699">_xlfn.STDEV.P(D1186:D1193)</f>
        <v>2.2832655034785078E-9</v>
      </c>
      <c r="M1157" s="1">
        <f t="shared" ref="M1157" si="700">_xlfn.STDEV.P(E1186:E1193)</f>
        <v>2.7037751588056681E-9</v>
      </c>
      <c r="N1157" s="1">
        <f t="shared" ref="N1157" si="701">_xlfn.STDEV.P(F1186:F1193)</f>
        <v>3.294585254626185E-9</v>
      </c>
      <c r="O1157">
        <f>SLOPE(D1186:D1193,$B$6:$B$13)</f>
        <v>-9.1672619047618791E-10</v>
      </c>
      <c r="P1157">
        <f>SLOPE(E1186:E1193,$B$6:$B$13)</f>
        <v>-1.1314880952380525E-9</v>
      </c>
      <c r="Q1157">
        <f>SLOPE(F1186:F1193,$B$6:$B$13)</f>
        <v>-1.3217142857142706E-9</v>
      </c>
      <c r="R1157">
        <f>INTERCEPT(D1186:D1193,$B$6:$B$13)</f>
        <v>7.0909814285714276E-7</v>
      </c>
      <c r="S1157">
        <f>INTERCEPT(E1186:E1193,$B$6:$B$13)</f>
        <v>6.868088214285712E-7</v>
      </c>
      <c r="T1157">
        <f>INTERCEPT(F1186:F1193,$B$6:$B$13)</f>
        <v>7.9865271428571413E-7</v>
      </c>
      <c r="Z1157" s="10"/>
    </row>
    <row r="1158" spans="1:29" x14ac:dyDescent="0.25">
      <c r="A1158" t="s">
        <v>31</v>
      </c>
      <c r="B1158">
        <v>5</v>
      </c>
      <c r="C1158">
        <v>0.39970600000000001</v>
      </c>
      <c r="D1158" s="1">
        <v>3.1849849999999998E-6</v>
      </c>
      <c r="E1158" s="1">
        <v>3.3249839999999999E-6</v>
      </c>
      <c r="F1158" s="1">
        <v>3.1849849999999998E-6</v>
      </c>
      <c r="G1158" t="str">
        <f t="shared" ref="G1158" si="702">A1194</f>
        <v>C2</v>
      </c>
      <c r="H1158">
        <v>0</v>
      </c>
      <c r="I1158" s="1">
        <f t="shared" ref="I1158" si="703">D1194</f>
        <v>3.4299799999999999E-7</v>
      </c>
      <c r="J1158" s="1">
        <f>E1194</f>
        <v>3.6618499999999999E-7</v>
      </c>
      <c r="K1158" s="1">
        <f>F1194</f>
        <v>4.7293499999999901E-7</v>
      </c>
      <c r="L1158" s="1"/>
      <c r="M1158" s="1"/>
      <c r="N1158" s="1"/>
      <c r="Z1158" s="10"/>
    </row>
    <row r="1159" spans="1:29" x14ac:dyDescent="0.25">
      <c r="A1159" t="s">
        <v>31</v>
      </c>
      <c r="B1159">
        <v>6</v>
      </c>
      <c r="C1159">
        <v>0.39970600000000001</v>
      </c>
      <c r="D1159" s="1">
        <v>3.1779850000000001E-6</v>
      </c>
      <c r="E1159" s="1">
        <v>3.317985E-6</v>
      </c>
      <c r="F1159" s="1">
        <v>3.16573599999999E-6</v>
      </c>
      <c r="Z1159" s="10"/>
    </row>
    <row r="1160" spans="1:29" x14ac:dyDescent="0.25">
      <c r="A1160" t="s">
        <v>31</v>
      </c>
      <c r="B1160">
        <v>7</v>
      </c>
      <c r="C1160">
        <v>0.39970600000000001</v>
      </c>
      <c r="D1160" s="1">
        <v>3.170985E-6</v>
      </c>
      <c r="E1160" s="1">
        <v>3.3109849999999999E-6</v>
      </c>
      <c r="F1160" s="1">
        <v>3.1587349999999998E-6</v>
      </c>
      <c r="Z1160" s="10"/>
    </row>
    <row r="1161" spans="1:29" x14ac:dyDescent="0.25">
      <c r="A1161" t="s">
        <v>31</v>
      </c>
      <c r="B1161">
        <v>8</v>
      </c>
      <c r="C1161">
        <v>0.39970600000000001</v>
      </c>
      <c r="D1161" s="1">
        <v>3.1657349999999999E-6</v>
      </c>
      <c r="E1161" s="1">
        <v>3.3039849999999998E-6</v>
      </c>
      <c r="F1161" s="1">
        <v>3.1587349999999998E-6</v>
      </c>
      <c r="Z1161" s="10"/>
    </row>
    <row r="1162" spans="1:29" x14ac:dyDescent="0.25">
      <c r="A1162" t="s">
        <v>31</v>
      </c>
      <c r="B1162">
        <v>9</v>
      </c>
      <c r="C1162">
        <v>0.39970600000000001</v>
      </c>
      <c r="D1162" s="1">
        <v>3.1587360000000001E-6</v>
      </c>
      <c r="E1162" s="1">
        <v>3.3022349999999998E-6</v>
      </c>
      <c r="F1162" s="1">
        <v>3.1482350000000001E-6</v>
      </c>
      <c r="Z1162" s="10"/>
    </row>
    <row r="1163" spans="1:29" x14ac:dyDescent="0.25">
      <c r="A1163" t="s">
        <v>31</v>
      </c>
      <c r="B1163">
        <v>10</v>
      </c>
      <c r="C1163">
        <v>0.40454199999999901</v>
      </c>
      <c r="D1163" s="1">
        <v>3.1569849999999998E-6</v>
      </c>
      <c r="E1163" s="1">
        <v>3.29698499999999E-6</v>
      </c>
      <c r="F1163" s="1">
        <v>3.13598599999999E-6</v>
      </c>
      <c r="Z1163" s="10"/>
    </row>
    <row r="1164" spans="1:29" x14ac:dyDescent="0.25">
      <c r="A1164" t="s">
        <v>31</v>
      </c>
      <c r="B1164">
        <v>11</v>
      </c>
      <c r="C1164">
        <v>0.40454199999999901</v>
      </c>
      <c r="D1164" s="1">
        <v>1.8164910000000001E-6</v>
      </c>
      <c r="E1164" s="1">
        <v>1.844491E-6</v>
      </c>
      <c r="F1164" s="1">
        <v>1.8471159999999899E-6</v>
      </c>
      <c r="I1164" s="1"/>
      <c r="J1164" s="1"/>
      <c r="K1164" s="1"/>
      <c r="L1164" s="1"/>
      <c r="M1164" s="1"/>
      <c r="N1164" s="1"/>
      <c r="Z1164" s="10"/>
    </row>
    <row r="1165" spans="1:29" x14ac:dyDescent="0.25">
      <c r="A1165" t="s">
        <v>31</v>
      </c>
      <c r="B1165">
        <v>12</v>
      </c>
      <c r="C1165">
        <v>0.40937699999999999</v>
      </c>
      <c r="D1165" s="1">
        <v>1.7998670000000001E-6</v>
      </c>
      <c r="E1165" s="1">
        <v>1.8348659999999999E-6</v>
      </c>
      <c r="F1165" s="1">
        <v>1.828741E-6</v>
      </c>
      <c r="Z1165" s="10"/>
    </row>
    <row r="1166" spans="1:29" x14ac:dyDescent="0.25">
      <c r="A1166" t="s">
        <v>31</v>
      </c>
      <c r="B1166">
        <v>13</v>
      </c>
      <c r="C1166">
        <v>0.40937699999999999</v>
      </c>
      <c r="D1166" s="1">
        <v>1.7937409999999999E-6</v>
      </c>
      <c r="E1166" s="1">
        <v>1.829616E-6</v>
      </c>
      <c r="F1166" s="1">
        <v>1.8208659999999999E-6</v>
      </c>
      <c r="Z1166" s="10"/>
    </row>
    <row r="1167" spans="1:29" x14ac:dyDescent="0.25">
      <c r="A1167" t="s">
        <v>31</v>
      </c>
      <c r="B1167">
        <v>14</v>
      </c>
      <c r="C1167">
        <v>0.40937699999999999</v>
      </c>
      <c r="D1167" s="1">
        <v>1.7902419999999999E-6</v>
      </c>
      <c r="E1167" s="1">
        <v>1.826116E-6</v>
      </c>
      <c r="F1167" s="1">
        <v>1.8164910000000001E-6</v>
      </c>
      <c r="Z1167" s="10"/>
    </row>
    <row r="1168" spans="1:29" x14ac:dyDescent="0.25">
      <c r="A1168" t="s">
        <v>31</v>
      </c>
      <c r="B1168">
        <v>15</v>
      </c>
      <c r="C1168">
        <v>0.40937699999999999</v>
      </c>
      <c r="D1168" s="1">
        <v>1.7867419999999899E-6</v>
      </c>
      <c r="E1168" s="1">
        <v>1.824366E-6</v>
      </c>
      <c r="F1168" s="1">
        <v>1.810366E-6</v>
      </c>
      <c r="Z1168" s="10"/>
    </row>
    <row r="1169" spans="1:26" x14ac:dyDescent="0.25">
      <c r="A1169" t="s">
        <v>31</v>
      </c>
      <c r="B1169">
        <v>16</v>
      </c>
      <c r="C1169">
        <v>0.40937699999999999</v>
      </c>
      <c r="D1169" s="1">
        <v>1.784991E-6</v>
      </c>
      <c r="E1169" s="1">
        <v>1.823491E-6</v>
      </c>
      <c r="F1169" s="1">
        <v>1.8051159999999999E-6</v>
      </c>
      <c r="Z1169" s="10"/>
    </row>
    <row r="1170" spans="1:26" x14ac:dyDescent="0.25">
      <c r="A1170" t="s">
        <v>31</v>
      </c>
      <c r="B1170">
        <v>17</v>
      </c>
      <c r="C1170">
        <v>0.40937699999999999</v>
      </c>
      <c r="D1170" s="1">
        <v>1.784117E-6</v>
      </c>
      <c r="E1170" s="1">
        <v>1.8164910000000001E-6</v>
      </c>
      <c r="F1170" s="1">
        <v>1.8016160000000001E-6</v>
      </c>
      <c r="Z1170" s="10"/>
    </row>
    <row r="1171" spans="1:26" x14ac:dyDescent="0.25">
      <c r="A1171" t="s">
        <v>31</v>
      </c>
      <c r="B1171">
        <v>18</v>
      </c>
      <c r="C1171">
        <v>0.40937699999999999</v>
      </c>
      <c r="D1171" s="1">
        <v>1.778867E-6</v>
      </c>
      <c r="E1171" s="1">
        <v>1.8173659999999899E-6</v>
      </c>
      <c r="F1171" s="1">
        <v>1.797242E-6</v>
      </c>
      <c r="Z1171" s="10"/>
    </row>
    <row r="1172" spans="1:26" x14ac:dyDescent="0.25">
      <c r="A1172" t="s">
        <v>31</v>
      </c>
      <c r="B1172">
        <v>19</v>
      </c>
      <c r="C1172">
        <v>0.41421199999999903</v>
      </c>
      <c r="D1172" s="1">
        <v>1.777992E-6</v>
      </c>
      <c r="E1172" s="1">
        <v>1.812991E-6</v>
      </c>
      <c r="F1172" s="1">
        <v>1.794617E-6</v>
      </c>
      <c r="Z1172" s="10"/>
    </row>
    <row r="1173" spans="1:26" x14ac:dyDescent="0.25">
      <c r="A1173" t="s">
        <v>31</v>
      </c>
      <c r="B1173">
        <v>20</v>
      </c>
      <c r="C1173">
        <v>0.40937699999999999</v>
      </c>
      <c r="D1173" s="1">
        <v>1.7762419999999999E-6</v>
      </c>
      <c r="E1173" s="1">
        <v>1.811241E-6</v>
      </c>
      <c r="F1173" s="1">
        <v>1.7911159999999999E-6</v>
      </c>
      <c r="Z1173" s="10"/>
    </row>
    <row r="1174" spans="1:26" x14ac:dyDescent="0.25">
      <c r="A1174" t="s">
        <v>31</v>
      </c>
      <c r="B1174">
        <v>21</v>
      </c>
      <c r="C1174">
        <v>0.41421199999999903</v>
      </c>
      <c r="D1174" s="1">
        <v>1.0871820000000001E-6</v>
      </c>
      <c r="E1174" s="1">
        <v>1.083682E-6</v>
      </c>
      <c r="F1174" s="1">
        <v>1.1738070000000001E-6</v>
      </c>
      <c r="I1174" s="1"/>
      <c r="J1174" s="1"/>
      <c r="K1174" s="1"/>
      <c r="L1174" s="1"/>
      <c r="M1174" s="1"/>
      <c r="N1174" s="1"/>
      <c r="Z1174" s="10"/>
    </row>
    <row r="1175" spans="1:26" x14ac:dyDescent="0.25">
      <c r="A1175" t="s">
        <v>31</v>
      </c>
      <c r="B1175">
        <v>22</v>
      </c>
      <c r="C1175">
        <v>0.419047</v>
      </c>
      <c r="D1175" s="1">
        <v>1.0718700000000001E-6</v>
      </c>
      <c r="E1175" s="1">
        <v>1.069682E-6</v>
      </c>
      <c r="F1175" s="1">
        <v>1.155432E-6</v>
      </c>
      <c r="Z1175" s="10"/>
    </row>
    <row r="1176" spans="1:26" x14ac:dyDescent="0.25">
      <c r="A1176" t="s">
        <v>31</v>
      </c>
      <c r="B1176">
        <v>23</v>
      </c>
      <c r="C1176">
        <v>0.41421199999999903</v>
      </c>
      <c r="D1176" s="1">
        <v>1.069682E-6</v>
      </c>
      <c r="E1176" s="1">
        <v>1.06662E-6</v>
      </c>
      <c r="F1176" s="1">
        <v>1.152807E-6</v>
      </c>
      <c r="Z1176" s="10"/>
    </row>
    <row r="1177" spans="1:26" x14ac:dyDescent="0.25">
      <c r="A1177" t="s">
        <v>31</v>
      </c>
      <c r="B1177">
        <v>24</v>
      </c>
      <c r="C1177">
        <v>0.41421199999999903</v>
      </c>
      <c r="D1177" s="1">
        <v>1.067932E-6</v>
      </c>
      <c r="E1177" s="1">
        <v>1.065745E-6</v>
      </c>
      <c r="F1177" s="1">
        <v>1.1501819999999999E-6</v>
      </c>
      <c r="Z1177" s="10"/>
    </row>
    <row r="1178" spans="1:26" x14ac:dyDescent="0.25">
      <c r="A1178" t="s">
        <v>31</v>
      </c>
      <c r="B1178">
        <v>25</v>
      </c>
      <c r="C1178">
        <v>0.41421199999999903</v>
      </c>
      <c r="D1178" s="1">
        <v>1.065307E-6</v>
      </c>
      <c r="E1178" s="1">
        <v>1.063995E-6</v>
      </c>
      <c r="F1178" s="1">
        <v>1.1453699999999899E-6</v>
      </c>
      <c r="Z1178" s="10"/>
    </row>
    <row r="1179" spans="1:26" x14ac:dyDescent="0.25">
      <c r="A1179" t="s">
        <v>31</v>
      </c>
      <c r="B1179">
        <v>26</v>
      </c>
      <c r="C1179">
        <v>0.41421199999999903</v>
      </c>
      <c r="D1179" s="1">
        <v>1.06487E-6</v>
      </c>
      <c r="E1179" s="1">
        <v>1.0604949999999999E-6</v>
      </c>
      <c r="F1179" s="1">
        <v>1.1431820000000001E-6</v>
      </c>
      <c r="Z1179" s="10"/>
    </row>
    <row r="1180" spans="1:26" x14ac:dyDescent="0.25">
      <c r="A1180" t="s">
        <v>31</v>
      </c>
      <c r="B1180">
        <v>27</v>
      </c>
      <c r="C1180">
        <v>0.41421199999999903</v>
      </c>
      <c r="D1180" s="1">
        <v>1.0618069999999999E-6</v>
      </c>
      <c r="E1180" s="1">
        <v>1.0609319999999999E-6</v>
      </c>
      <c r="F1180" s="1">
        <v>1.142307E-6</v>
      </c>
      <c r="Z1180" s="10"/>
    </row>
    <row r="1181" spans="1:26" x14ac:dyDescent="0.25">
      <c r="A1181" t="s">
        <v>31</v>
      </c>
      <c r="B1181">
        <v>28</v>
      </c>
      <c r="C1181">
        <v>0.419047</v>
      </c>
      <c r="D1181" s="1">
        <v>1.0618069999999999E-6</v>
      </c>
      <c r="E1181" s="1">
        <v>1.0574320000000001E-6</v>
      </c>
      <c r="F1181" s="1">
        <v>1.142744E-6</v>
      </c>
      <c r="Z1181" s="10"/>
    </row>
    <row r="1182" spans="1:26" x14ac:dyDescent="0.25">
      <c r="A1182" t="s">
        <v>31</v>
      </c>
      <c r="B1182">
        <v>29</v>
      </c>
      <c r="C1182">
        <v>0.419047</v>
      </c>
      <c r="D1182" s="1">
        <v>1.0618069999999999E-6</v>
      </c>
      <c r="E1182" s="1">
        <v>1.0561200000000001E-6</v>
      </c>
      <c r="F1182" s="1">
        <v>1.137057E-6</v>
      </c>
      <c r="Z1182" s="10"/>
    </row>
    <row r="1183" spans="1:26" x14ac:dyDescent="0.25">
      <c r="A1183" t="s">
        <v>31</v>
      </c>
      <c r="B1183">
        <v>30</v>
      </c>
      <c r="C1183">
        <v>0.42388199999999998</v>
      </c>
      <c r="D1183" s="1">
        <v>1.0583070000000001E-6</v>
      </c>
      <c r="E1183" s="1">
        <v>1.05437E-6</v>
      </c>
      <c r="F1183" s="1">
        <v>1.1364010000000001E-6</v>
      </c>
      <c r="Z1183" s="10"/>
    </row>
    <row r="1184" spans="1:26" x14ac:dyDescent="0.25">
      <c r="A1184" t="s">
        <v>31</v>
      </c>
      <c r="B1184">
        <v>31</v>
      </c>
      <c r="C1184">
        <v>0.419047</v>
      </c>
      <c r="D1184" s="1">
        <v>7.2591799999999998E-7</v>
      </c>
      <c r="E1184" s="1">
        <v>7.0185599999999996E-7</v>
      </c>
      <c r="F1184" s="1">
        <v>8.2052700000000003E-7</v>
      </c>
      <c r="I1184" s="1"/>
      <c r="J1184" s="1"/>
      <c r="K1184" s="1"/>
      <c r="L1184" s="1"/>
      <c r="M1184" s="1"/>
      <c r="N1184" s="1"/>
      <c r="Z1184" s="10"/>
    </row>
    <row r="1185" spans="1:29" x14ac:dyDescent="0.25">
      <c r="A1185" t="s">
        <v>31</v>
      </c>
      <c r="B1185">
        <v>32</v>
      </c>
      <c r="C1185">
        <v>0.42388199999999998</v>
      </c>
      <c r="D1185" s="1">
        <v>7.1180899999999899E-7</v>
      </c>
      <c r="E1185" s="1">
        <v>6.9004299999999998E-7</v>
      </c>
      <c r="F1185" s="1">
        <v>8.0171499999999998E-7</v>
      </c>
      <c r="Z1185" s="10"/>
    </row>
    <row r="1186" spans="1:29" x14ac:dyDescent="0.25">
      <c r="A1186" t="s">
        <v>31</v>
      </c>
      <c r="B1186">
        <v>33</v>
      </c>
      <c r="C1186">
        <v>0.42388199999999998</v>
      </c>
      <c r="D1186" s="1">
        <v>7.0885599999999995E-7</v>
      </c>
      <c r="E1186" s="1">
        <v>6.8599599999999997E-7</v>
      </c>
      <c r="F1186" s="1">
        <v>7.9941799999999999E-7</v>
      </c>
      <c r="Z1186" s="10"/>
    </row>
    <row r="1187" spans="1:29" x14ac:dyDescent="0.25">
      <c r="A1187" t="s">
        <v>31</v>
      </c>
      <c r="B1187">
        <v>34</v>
      </c>
      <c r="C1187">
        <v>0.42388199999999998</v>
      </c>
      <c r="D1187" s="1">
        <v>7.0677799999999998E-7</v>
      </c>
      <c r="E1187" s="1">
        <v>6.8402799999999996E-7</v>
      </c>
      <c r="F1187" s="1">
        <v>7.9613699999999995E-7</v>
      </c>
      <c r="Z1187" s="10"/>
    </row>
    <row r="1188" spans="1:29" x14ac:dyDescent="0.25">
      <c r="A1188" t="s">
        <v>31</v>
      </c>
      <c r="B1188">
        <v>35</v>
      </c>
      <c r="C1188">
        <v>0.42388199999999998</v>
      </c>
      <c r="D1188" s="1">
        <v>7.0754300000000002E-7</v>
      </c>
      <c r="E1188" s="1">
        <v>6.8293399999999899E-7</v>
      </c>
      <c r="F1188" s="1">
        <v>7.9383999999999997E-7</v>
      </c>
      <c r="Z1188" s="10"/>
    </row>
    <row r="1189" spans="1:29" x14ac:dyDescent="0.25">
      <c r="A1189" t="s">
        <v>31</v>
      </c>
      <c r="B1189">
        <v>36</v>
      </c>
      <c r="C1189">
        <v>0.42388199999999998</v>
      </c>
      <c r="D1189" s="1">
        <v>7.0371500000000003E-7</v>
      </c>
      <c r="E1189" s="1">
        <v>6.8271500000000004E-7</v>
      </c>
      <c r="F1189" s="1">
        <v>7.9143399999999899E-7</v>
      </c>
      <c r="Z1189" s="10"/>
    </row>
    <row r="1190" spans="1:29" x14ac:dyDescent="0.25">
      <c r="A1190" t="s">
        <v>31</v>
      </c>
      <c r="B1190">
        <v>37</v>
      </c>
      <c r="C1190">
        <v>0.42388199999999998</v>
      </c>
      <c r="D1190" s="1">
        <v>7.0469899999999998E-7</v>
      </c>
      <c r="E1190" s="1">
        <v>6.8260599999999999E-7</v>
      </c>
      <c r="F1190" s="1">
        <v>7.9077700000000001E-7</v>
      </c>
      <c r="Z1190" s="10"/>
    </row>
    <row r="1191" spans="1:29" x14ac:dyDescent="0.25">
      <c r="A1191" t="s">
        <v>31</v>
      </c>
      <c r="B1191">
        <v>38</v>
      </c>
      <c r="C1191">
        <v>0.42871699999999902</v>
      </c>
      <c r="D1191" s="1">
        <v>7.0284000000000001E-7</v>
      </c>
      <c r="E1191" s="1">
        <v>6.7888700000000004E-7</v>
      </c>
      <c r="F1191" s="1">
        <v>7.9022999999999995E-7</v>
      </c>
      <c r="Z1191" s="10"/>
    </row>
    <row r="1192" spans="1:29" x14ac:dyDescent="0.25">
      <c r="A1192" t="s">
        <v>31</v>
      </c>
      <c r="B1192">
        <v>39</v>
      </c>
      <c r="C1192">
        <v>0.42871699999999902</v>
      </c>
      <c r="D1192" s="1">
        <v>7.0273099999999997E-7</v>
      </c>
      <c r="E1192" s="1">
        <v>6.7833999999999997E-7</v>
      </c>
      <c r="F1192" s="1">
        <v>7.9077700000000001E-7</v>
      </c>
      <c r="Z1192" s="10"/>
    </row>
    <row r="1193" spans="1:29" x14ac:dyDescent="0.25">
      <c r="A1193" t="s">
        <v>31</v>
      </c>
      <c r="B1193">
        <v>40</v>
      </c>
      <c r="C1193">
        <v>0.42388199999999998</v>
      </c>
      <c r="D1193" s="1">
        <v>7.02621E-7</v>
      </c>
      <c r="E1193" s="1">
        <v>6.7823100000000003E-7</v>
      </c>
      <c r="F1193" s="1">
        <v>7.8902699999999999E-7</v>
      </c>
      <c r="Z1193" s="10"/>
    </row>
    <row r="1194" spans="1:29" x14ac:dyDescent="0.25">
      <c r="A1194" t="s">
        <v>31</v>
      </c>
      <c r="B1194">
        <v>41</v>
      </c>
      <c r="C1194">
        <v>0.29816799999999999</v>
      </c>
      <c r="D1194" s="1">
        <v>3.4299799999999999E-7</v>
      </c>
      <c r="E1194" s="1">
        <v>3.6618499999999999E-7</v>
      </c>
      <c r="F1194" s="1">
        <v>4.7293499999999901E-7</v>
      </c>
      <c r="G1194" s="12"/>
      <c r="H1194" s="12"/>
      <c r="I1194" s="13"/>
      <c r="J1194" s="13"/>
      <c r="K1194" s="13"/>
      <c r="L1194" s="13"/>
      <c r="M1194" s="13"/>
      <c r="N1194" s="13"/>
      <c r="O1194" s="12"/>
      <c r="P1194" s="12"/>
      <c r="Q1194" s="12"/>
      <c r="R1194" s="12"/>
      <c r="S1194" s="12"/>
      <c r="T1194" s="12"/>
      <c r="U1194" s="12"/>
      <c r="V1194" s="12"/>
      <c r="W1194" s="12"/>
      <c r="X1194" s="12"/>
      <c r="Y1194" s="12"/>
      <c r="Z1194" s="14"/>
    </row>
    <row r="1195" spans="1:29" x14ac:dyDescent="0.25">
      <c r="A1195" t="s">
        <v>32</v>
      </c>
      <c r="B1195">
        <v>1</v>
      </c>
      <c r="C1195">
        <v>0.36102499999999998</v>
      </c>
      <c r="D1195" s="1">
        <v>3.3774839999999998E-6</v>
      </c>
      <c r="E1195" s="1">
        <v>3.1639849999999999E-6</v>
      </c>
      <c r="F1195" s="1">
        <v>3.2479849999999999E-6</v>
      </c>
      <c r="G1195" s="6" t="str">
        <f t="shared" ref="G1195" si="704">A1195</f>
        <v>C3</v>
      </c>
      <c r="H1195" s="6">
        <v>300</v>
      </c>
      <c r="I1195" s="7">
        <f t="shared" ref="I1195" si="705">AVERAGE(D1197:D1204)</f>
        <v>3.3114223749999997E-6</v>
      </c>
      <c r="J1195" s="7">
        <f>AVERAGE(E1197:E1204)</f>
        <v>3.2880162499999974E-6</v>
      </c>
      <c r="K1195" s="7">
        <f>AVERAGE(F1197:F1204)</f>
        <v>3.1552354999999974E-6</v>
      </c>
      <c r="L1195" s="7">
        <f t="shared" ref="L1195" si="706">_xlfn.STDEV.P(D1197:D1204)</f>
        <v>2.5265321158346223E-8</v>
      </c>
      <c r="M1195" s="7">
        <f t="shared" ref="M1195" si="707">_xlfn.STDEV.P(E1197:E1204)</f>
        <v>1.1655495954163444E-8</v>
      </c>
      <c r="N1195" s="7">
        <f t="shared" ref="N1195" si="708">_xlfn.STDEV.P(F1197:F1204)</f>
        <v>2.52081236955466E-8</v>
      </c>
      <c r="O1195" s="6">
        <f>SLOPE(D1197:D1204,$B$6:$B$13)</f>
        <v>-1.0958297619047635E-8</v>
      </c>
      <c r="P1195" s="6">
        <f>SLOPE(E1197:E1204,$B$6:$B$13)</f>
        <v>-4.8958333333335616E-9</v>
      </c>
      <c r="Q1195" s="6">
        <f>SLOPE(F1197:F1204,$B$6:$B$13)</f>
        <v>-1.0958166666666429E-8</v>
      </c>
      <c r="R1195" s="6">
        <f>INTERCEPT(D1197:D1204,$B$6:$B$13)</f>
        <v>3.3607347142857142E-6</v>
      </c>
      <c r="S1195" s="6">
        <f>INTERCEPT(E1197:E1204,$B$6:$B$13)</f>
        <v>3.3100474999999983E-6</v>
      </c>
      <c r="T1195" s="6">
        <f>INTERCEPT(F1197:F1204,$B$6:$B$13)</f>
        <v>3.2045472499999963E-6</v>
      </c>
      <c r="U1195" s="6">
        <f>SLOPE(I1195:I1199,$B$6:$B$10)</f>
        <v>-6.8683356249999986E-7</v>
      </c>
      <c r="V1195" s="6">
        <f>SLOPE(J1195:J1199,$B$6:$B$10)</f>
        <v>-6.9861337499999946E-7</v>
      </c>
      <c r="W1195" s="6">
        <f t="shared" ref="W1195" si="709">SLOPE(K1195:K1199,$B$6:$B$10)</f>
        <v>-6.5236701249999918E-7</v>
      </c>
      <c r="X1195" s="6">
        <f>INTERCEPT(I1195:I1199,$B$6:$B$10)</f>
        <v>3.5285577874999992E-6</v>
      </c>
      <c r="Y1195" s="6">
        <f>INTERCEPT(J1195:J1199,$B$6:$B$10)</f>
        <v>3.5304393999999969E-6</v>
      </c>
      <c r="Z1195" s="8">
        <f t="shared" ref="Z1195" si="710">INTERCEPT(K1195:K1199,$B$6:$B$10)</f>
        <v>3.3927177124999955E-6</v>
      </c>
      <c r="AA1195">
        <f>RSQ(I1195:I1199,$D$6:$D$10)</f>
        <v>0.98265724734854654</v>
      </c>
      <c r="AB1195">
        <f>RSQ(J1195:J1199,$D$6:$D$10)</f>
        <v>0.97898932504365721</v>
      </c>
      <c r="AC1195">
        <f t="shared" ref="AC1195" si="711">RSQ(K1195:K1199,$D$6:$D$10)</f>
        <v>0.97527358060379532</v>
      </c>
    </row>
    <row r="1196" spans="1:29" x14ac:dyDescent="0.25">
      <c r="A1196" t="s">
        <v>32</v>
      </c>
      <c r="B1196">
        <v>2</v>
      </c>
      <c r="C1196">
        <v>0.36585999999999902</v>
      </c>
      <c r="D1196" s="1">
        <v>3.3634849999999999E-6</v>
      </c>
      <c r="E1196" s="1">
        <v>3.2724849999999998E-6</v>
      </c>
      <c r="F1196" s="1">
        <v>3.184986E-6</v>
      </c>
      <c r="G1196" t="str">
        <f t="shared" ref="G1196" si="712">A1205</f>
        <v>C3</v>
      </c>
      <c r="H1196">
        <v>150</v>
      </c>
      <c r="I1196" s="1">
        <f t="shared" ref="I1196" si="713">AVERAGE(D1207:D1214)</f>
        <v>1.8192254999999986E-6</v>
      </c>
      <c r="J1196" s="1">
        <f>AVERAGE(E1207:E1214)</f>
        <v>1.8053349999999987E-6</v>
      </c>
      <c r="K1196" s="1">
        <f>AVERAGE(F1207:F1214)</f>
        <v>1.7630076249999963E-6</v>
      </c>
      <c r="L1196" s="1">
        <f t="shared" ref="L1196" si="714">_xlfn.STDEV.P(D1207:D1214)</f>
        <v>7.1811816054187658E-9</v>
      </c>
      <c r="M1196" s="1">
        <f t="shared" ref="M1196" si="715">_xlfn.STDEV.P(E1207:E1214)</f>
        <v>7.2385410650215234E-9</v>
      </c>
      <c r="N1196" s="1">
        <f t="shared" ref="N1196" si="716">_xlfn.STDEV.P(F1207:F1214)</f>
        <v>1.0310878186863458E-8</v>
      </c>
      <c r="O1196">
        <f>SLOPE(D1207:D1214,$B$6:$B$13)</f>
        <v>-3.0311666666667895E-9</v>
      </c>
      <c r="P1196">
        <f>SLOPE(E1207:E1214,$B$6:$B$13)</f>
        <v>-3.1249523809525058E-9</v>
      </c>
      <c r="Q1196">
        <f>SLOPE(F1207:F1214,$B$6:$B$13)</f>
        <v>-4.4687499999991603E-9</v>
      </c>
      <c r="R1196">
        <f>INTERCEPT(D1207:D1214,$B$6:$B$13)</f>
        <v>1.8328657499999991E-6</v>
      </c>
      <c r="S1196">
        <f>INTERCEPT(E1207:E1214,$B$6:$B$13)</f>
        <v>1.819397285714285E-6</v>
      </c>
      <c r="T1196">
        <f>INTERCEPT(F1207:F1214,$B$6:$B$13)</f>
        <v>1.7831169999999926E-6</v>
      </c>
      <c r="Z1196" s="10"/>
    </row>
    <row r="1197" spans="1:29" x14ac:dyDescent="0.25">
      <c r="A1197" t="s">
        <v>32</v>
      </c>
      <c r="B1197">
        <v>3</v>
      </c>
      <c r="C1197">
        <v>0.370695</v>
      </c>
      <c r="D1197" s="1">
        <v>3.3529850000000001E-6</v>
      </c>
      <c r="E1197" s="1">
        <v>3.3004849999999998E-6</v>
      </c>
      <c r="F1197" s="1">
        <v>3.195485E-6</v>
      </c>
      <c r="G1197" t="str">
        <f t="shared" ref="G1197" si="717">A1215</f>
        <v>C3</v>
      </c>
      <c r="H1197">
        <v>75</v>
      </c>
      <c r="I1197" s="1">
        <f t="shared" ref="I1197" si="718">AVERAGE(D1217:D1224)</f>
        <v>1.0690259999999999E-6</v>
      </c>
      <c r="J1197" s="1">
        <f>AVERAGE(E1217:E1224)</f>
        <v>1.0470963749999974E-6</v>
      </c>
      <c r="K1197" s="1">
        <f>AVERAGE(F1217:F1224)</f>
        <v>1.1020297499999986E-6</v>
      </c>
      <c r="L1197" s="1">
        <f t="shared" ref="L1197" si="719">_xlfn.STDEV.P(D1217:D1224)</f>
        <v>4.541512523378089E-9</v>
      </c>
      <c r="M1197" s="1">
        <f t="shared" ref="M1197" si="720">_xlfn.STDEV.P(E1217:E1224)</f>
        <v>5.0921930672737833E-9</v>
      </c>
      <c r="N1197" s="1">
        <f t="shared" ref="N1197" si="721">_xlfn.STDEV.P(F1217:F1224)</f>
        <v>4.8746529043080154E-9</v>
      </c>
      <c r="O1197">
        <f>SLOPE(D1217:D1224,$B$6:$B$13)</f>
        <v>-1.9688095238095239E-9</v>
      </c>
      <c r="P1197">
        <f>SLOPE(E1217:E1224,$B$6:$B$13)</f>
        <v>-2.1405357142861867E-9</v>
      </c>
      <c r="Q1197">
        <f>SLOPE(F1217:F1224,$B$6:$B$13)</f>
        <v>-2.1014999999991656E-9</v>
      </c>
      <c r="R1197">
        <f>INTERCEPT(D1217:D1224,$B$6:$B$13)</f>
        <v>1.0778856428571428E-6</v>
      </c>
      <c r="S1197">
        <f>INTERCEPT(E1217:E1224,$B$6:$B$13)</f>
        <v>1.0567287857142852E-6</v>
      </c>
      <c r="T1197">
        <f>INTERCEPT(F1217:F1224,$B$6:$B$13)</f>
        <v>1.1114864999999949E-6</v>
      </c>
      <c r="Z1197" s="10"/>
    </row>
    <row r="1198" spans="1:29" x14ac:dyDescent="0.25">
      <c r="A1198" t="s">
        <v>32</v>
      </c>
      <c r="B1198">
        <v>4</v>
      </c>
      <c r="C1198">
        <v>0.375531</v>
      </c>
      <c r="D1198" s="1">
        <v>3.3354849999999999E-6</v>
      </c>
      <c r="E1198" s="1">
        <v>3.29873499999999E-6</v>
      </c>
      <c r="F1198" s="1">
        <v>3.18323499999999E-6</v>
      </c>
      <c r="G1198" t="str">
        <f t="shared" ref="G1198" si="722">A1225</f>
        <v>C3</v>
      </c>
      <c r="H1198">
        <v>37.5</v>
      </c>
      <c r="I1198" s="1">
        <f t="shared" ref="I1198" si="723">AVERAGE(D1227:D1234)</f>
        <v>7.0748862499999971E-7</v>
      </c>
      <c r="J1198" s="1">
        <f>AVERAGE(E1227:E1234)</f>
        <v>6.6986374999999962E-7</v>
      </c>
      <c r="K1198" s="1">
        <f>AVERAGE(F1227:F1234)</f>
        <v>7.6581249999999996E-7</v>
      </c>
      <c r="L1198" s="1">
        <f t="shared" ref="L1198" si="724">_xlfn.STDEV.P(D1227:D1234)</f>
        <v>2.6772795398265933E-9</v>
      </c>
      <c r="M1198" s="1">
        <f t="shared" ref="M1198" si="725">_xlfn.STDEV.P(E1227:E1234)</f>
        <v>3.1505267714303948E-9</v>
      </c>
      <c r="N1198" s="1">
        <f t="shared" ref="N1198" si="726">_xlfn.STDEV.P(F1227:F1234)</f>
        <v>2.5396621822594274E-9</v>
      </c>
      <c r="O1198">
        <f>SLOPE(D1227:D1234,$B$6:$B$13)</f>
        <v>-1.0312023809523795E-9</v>
      </c>
      <c r="P1198">
        <f>SLOPE(E1227:E1234,$B$6:$B$13)</f>
        <v>-1.3489285714285323E-9</v>
      </c>
      <c r="Q1198">
        <f>SLOPE(F1227:F1234,$B$6:$B$13)</f>
        <v>-1.0104047619046794E-9</v>
      </c>
      <c r="R1198">
        <f>INTERCEPT(D1227:D1234,$B$6:$B$13)</f>
        <v>7.1212903571428542E-7</v>
      </c>
      <c r="S1198">
        <f>INTERCEPT(E1227:E1234,$B$6:$B$13)</f>
        <v>6.7593392857142801E-7</v>
      </c>
      <c r="T1198">
        <f>INTERCEPT(F1227:F1234,$B$6:$B$13)</f>
        <v>7.7035932142857103E-7</v>
      </c>
      <c r="Z1198" s="10"/>
    </row>
    <row r="1199" spans="1:29" x14ac:dyDescent="0.25">
      <c r="A1199" t="s">
        <v>32</v>
      </c>
      <c r="B1199">
        <v>5</v>
      </c>
      <c r="C1199">
        <v>0.375531</v>
      </c>
      <c r="D1199" s="1">
        <v>3.3249839999999999E-6</v>
      </c>
      <c r="E1199" s="1">
        <v>3.3004849999999998E-6</v>
      </c>
      <c r="F1199" s="1">
        <v>3.172735E-6</v>
      </c>
      <c r="G1199" t="str">
        <f t="shared" ref="G1199" si="727">A1235</f>
        <v>C3</v>
      </c>
      <c r="H1199">
        <v>0</v>
      </c>
      <c r="I1199" s="1">
        <f t="shared" ref="I1199" si="728">D1235</f>
        <v>4.3312299999999998E-7</v>
      </c>
      <c r="J1199" s="1">
        <f>E1235</f>
        <v>3.6268499999999999E-7</v>
      </c>
      <c r="K1199" s="1">
        <f>F1235</f>
        <v>3.9199800000000001E-7</v>
      </c>
      <c r="L1199" s="1"/>
      <c r="M1199" s="1"/>
      <c r="N1199" s="1"/>
      <c r="Z1199" s="10"/>
    </row>
    <row r="1200" spans="1:29" x14ac:dyDescent="0.25">
      <c r="A1200" t="s">
        <v>32</v>
      </c>
      <c r="B1200">
        <v>6</v>
      </c>
      <c r="C1200">
        <v>0.38036599999999998</v>
      </c>
      <c r="D1200" s="1">
        <v>3.3214850000000001E-6</v>
      </c>
      <c r="E1200" s="1">
        <v>3.2952350000000001E-6</v>
      </c>
      <c r="F1200" s="1">
        <v>3.1587360000000001E-6</v>
      </c>
      <c r="Z1200" s="10"/>
    </row>
    <row r="1201" spans="1:26" x14ac:dyDescent="0.25">
      <c r="A1201" t="s">
        <v>32</v>
      </c>
      <c r="B1201">
        <v>7</v>
      </c>
      <c r="C1201">
        <v>0.38520099999999902</v>
      </c>
      <c r="D1201" s="1">
        <v>3.3039849999999998E-6</v>
      </c>
      <c r="E1201" s="1">
        <v>3.284735E-6</v>
      </c>
      <c r="F1201" s="1">
        <v>3.1464850000000001E-6</v>
      </c>
      <c r="Z1201" s="10"/>
    </row>
    <row r="1202" spans="1:26" x14ac:dyDescent="0.25">
      <c r="A1202" t="s">
        <v>32</v>
      </c>
      <c r="B1202">
        <v>8</v>
      </c>
      <c r="C1202">
        <v>0.38520099999999902</v>
      </c>
      <c r="D1202" s="1">
        <v>3.2934850000000001E-6</v>
      </c>
      <c r="E1202" s="1">
        <v>3.2812349999999999E-6</v>
      </c>
      <c r="F1202" s="1">
        <v>3.13598599999999E-6</v>
      </c>
      <c r="Z1202" s="10"/>
    </row>
    <row r="1203" spans="1:26" x14ac:dyDescent="0.25">
      <c r="A1203" t="s">
        <v>32</v>
      </c>
      <c r="B1203">
        <v>9</v>
      </c>
      <c r="C1203">
        <v>0.38520099999999902</v>
      </c>
      <c r="D1203" s="1">
        <v>3.286485E-6</v>
      </c>
      <c r="E1203" s="1">
        <v>3.2742349999999998E-6</v>
      </c>
      <c r="F1203" s="1">
        <v>3.1289860000000001E-6</v>
      </c>
      <c r="Z1203" s="10"/>
    </row>
    <row r="1204" spans="1:26" x14ac:dyDescent="0.25">
      <c r="A1204" t="s">
        <v>32</v>
      </c>
      <c r="B1204">
        <v>10</v>
      </c>
      <c r="C1204">
        <v>0.38520099999999902</v>
      </c>
      <c r="D1204" s="1">
        <v>3.2724849999999998E-6</v>
      </c>
      <c r="E1204" s="1">
        <v>3.26898499999999E-6</v>
      </c>
      <c r="F1204" s="1">
        <v>3.1202359999999999E-6</v>
      </c>
      <c r="Z1204" s="10"/>
    </row>
    <row r="1205" spans="1:26" x14ac:dyDescent="0.25">
      <c r="A1205" t="s">
        <v>32</v>
      </c>
      <c r="B1205">
        <v>11</v>
      </c>
      <c r="C1205">
        <v>0.39003599999999999</v>
      </c>
      <c r="D1205" s="1">
        <v>1.855866E-6</v>
      </c>
      <c r="E1205" s="1">
        <v>1.827866E-6</v>
      </c>
      <c r="F1205" s="1">
        <v>1.8059909999999999E-6</v>
      </c>
      <c r="I1205" s="1"/>
      <c r="J1205" s="1"/>
      <c r="K1205" s="1"/>
      <c r="L1205" s="1"/>
      <c r="M1205" s="1"/>
      <c r="N1205" s="1"/>
      <c r="Z1205" s="10"/>
    </row>
    <row r="1206" spans="1:26" x14ac:dyDescent="0.25">
      <c r="A1206" t="s">
        <v>32</v>
      </c>
      <c r="B1206">
        <v>12</v>
      </c>
      <c r="C1206">
        <v>0.39003599999999999</v>
      </c>
      <c r="D1206" s="1">
        <v>1.838366E-6</v>
      </c>
      <c r="E1206" s="1">
        <v>1.8199909999999999E-6</v>
      </c>
      <c r="F1206" s="1">
        <v>1.7893659999999899E-6</v>
      </c>
      <c r="Z1206" s="10"/>
    </row>
    <row r="1207" spans="1:26" x14ac:dyDescent="0.25">
      <c r="A1207" t="s">
        <v>32</v>
      </c>
      <c r="B1207">
        <v>13</v>
      </c>
      <c r="C1207">
        <v>0.39003599999999999</v>
      </c>
      <c r="D1207" s="1">
        <v>1.8313660000000001E-6</v>
      </c>
      <c r="E1207" s="1">
        <v>1.8164910000000001E-6</v>
      </c>
      <c r="F1207" s="1">
        <v>1.778867E-6</v>
      </c>
      <c r="Z1207" s="10"/>
    </row>
    <row r="1208" spans="1:26" x14ac:dyDescent="0.25">
      <c r="A1208" t="s">
        <v>32</v>
      </c>
      <c r="B1208">
        <v>14</v>
      </c>
      <c r="C1208">
        <v>0.39003599999999999</v>
      </c>
      <c r="D1208" s="1">
        <v>1.8226159999999999E-6</v>
      </c>
      <c r="E1208" s="1">
        <v>1.811241E-6</v>
      </c>
      <c r="F1208" s="1">
        <v>1.7736169999999899E-6</v>
      </c>
      <c r="Z1208" s="10"/>
    </row>
    <row r="1209" spans="1:26" x14ac:dyDescent="0.25">
      <c r="A1209" t="s">
        <v>32</v>
      </c>
      <c r="B1209">
        <v>15</v>
      </c>
      <c r="C1209">
        <v>0.39487099999999897</v>
      </c>
      <c r="D1209" s="1">
        <v>1.826116E-6</v>
      </c>
      <c r="E1209" s="1">
        <v>1.812117E-6</v>
      </c>
      <c r="F1209" s="1">
        <v>1.7718669999999899E-6</v>
      </c>
      <c r="Z1209" s="10"/>
    </row>
    <row r="1210" spans="1:26" x14ac:dyDescent="0.25">
      <c r="A1210" t="s">
        <v>32</v>
      </c>
      <c r="B1210">
        <v>16</v>
      </c>
      <c r="C1210">
        <v>0.39487099999999897</v>
      </c>
      <c r="D1210" s="1">
        <v>1.8217409999999999E-6</v>
      </c>
      <c r="E1210" s="1">
        <v>1.8068659999999999E-6</v>
      </c>
      <c r="F1210" s="1">
        <v>1.764867E-6</v>
      </c>
      <c r="Z1210" s="10"/>
    </row>
    <row r="1211" spans="1:26" x14ac:dyDescent="0.25">
      <c r="A1211" t="s">
        <v>32</v>
      </c>
      <c r="B1211">
        <v>17</v>
      </c>
      <c r="C1211">
        <v>0.39487099999999897</v>
      </c>
      <c r="D1211" s="1">
        <v>1.8173659999999899E-6</v>
      </c>
      <c r="E1211" s="1">
        <v>1.8042409999999899E-6</v>
      </c>
      <c r="F1211" s="1">
        <v>1.7587419999999899E-6</v>
      </c>
      <c r="Z1211" s="10"/>
    </row>
    <row r="1212" spans="1:26" x14ac:dyDescent="0.25">
      <c r="A1212" t="s">
        <v>32</v>
      </c>
      <c r="B1212">
        <v>18</v>
      </c>
      <c r="C1212">
        <v>0.39970600000000001</v>
      </c>
      <c r="D1212" s="1">
        <v>1.814741E-6</v>
      </c>
      <c r="E1212" s="1">
        <v>1.799866E-6</v>
      </c>
      <c r="F1212" s="1">
        <v>1.755242E-6</v>
      </c>
      <c r="Z1212" s="10"/>
    </row>
    <row r="1213" spans="1:26" x14ac:dyDescent="0.25">
      <c r="A1213" t="s">
        <v>32</v>
      </c>
      <c r="B1213">
        <v>19</v>
      </c>
      <c r="C1213">
        <v>0.39970600000000001</v>
      </c>
      <c r="D1213" s="1">
        <v>1.811241E-6</v>
      </c>
      <c r="E1213" s="1">
        <v>1.797241E-6</v>
      </c>
      <c r="F1213" s="1">
        <v>1.752617E-6</v>
      </c>
      <c r="Z1213" s="10"/>
    </row>
    <row r="1214" spans="1:26" x14ac:dyDescent="0.25">
      <c r="A1214" t="s">
        <v>32</v>
      </c>
      <c r="B1214">
        <v>20</v>
      </c>
      <c r="C1214">
        <v>0.39970600000000001</v>
      </c>
      <c r="D1214" s="1">
        <v>1.808617E-6</v>
      </c>
      <c r="E1214" s="1">
        <v>1.794617E-6</v>
      </c>
      <c r="F1214" s="1">
        <v>1.7482419999999999E-6</v>
      </c>
      <c r="Z1214" s="10"/>
    </row>
    <row r="1215" spans="1:26" x14ac:dyDescent="0.25">
      <c r="A1215" t="s">
        <v>32</v>
      </c>
      <c r="B1215">
        <v>21</v>
      </c>
      <c r="C1215">
        <v>0.39970600000000001</v>
      </c>
      <c r="D1215" s="1">
        <v>1.09637E-6</v>
      </c>
      <c r="E1215" s="1">
        <v>1.0709950000000001E-6</v>
      </c>
      <c r="F1215" s="1">
        <v>1.1309319999999899E-6</v>
      </c>
      <c r="I1215" s="1"/>
      <c r="J1215" s="1"/>
      <c r="K1215" s="1"/>
      <c r="L1215" s="1"/>
      <c r="M1215" s="1"/>
      <c r="N1215" s="1"/>
      <c r="Z1215" s="10"/>
    </row>
    <row r="1216" spans="1:26" x14ac:dyDescent="0.25">
      <c r="A1216" t="s">
        <v>32</v>
      </c>
      <c r="B1216">
        <v>22</v>
      </c>
      <c r="C1216">
        <v>0.40454199999999901</v>
      </c>
      <c r="D1216" s="1">
        <v>1.081057E-6</v>
      </c>
      <c r="E1216" s="1">
        <v>1.0565570000000001E-6</v>
      </c>
      <c r="F1216" s="1">
        <v>1.114526E-6</v>
      </c>
      <c r="Z1216" s="10"/>
    </row>
    <row r="1217" spans="1:26" x14ac:dyDescent="0.25">
      <c r="A1217" t="s">
        <v>32</v>
      </c>
      <c r="B1217">
        <v>23</v>
      </c>
      <c r="C1217">
        <v>0.40454199999999901</v>
      </c>
      <c r="D1217" s="1">
        <v>1.0762449999999999E-6</v>
      </c>
      <c r="E1217" s="1">
        <v>1.0565570000000001E-6</v>
      </c>
      <c r="F1217" s="1">
        <v>1.1105879999999899E-6</v>
      </c>
      <c r="Z1217" s="10"/>
    </row>
    <row r="1218" spans="1:26" x14ac:dyDescent="0.25">
      <c r="A1218" t="s">
        <v>32</v>
      </c>
      <c r="B1218">
        <v>24</v>
      </c>
      <c r="C1218">
        <v>0.40454199999999901</v>
      </c>
      <c r="D1218" s="1">
        <v>1.0736199999999999E-6</v>
      </c>
      <c r="E1218" s="1">
        <v>1.053057E-6</v>
      </c>
      <c r="F1218" s="1">
        <v>1.1075260000000001E-6</v>
      </c>
      <c r="Z1218" s="10"/>
    </row>
    <row r="1219" spans="1:26" x14ac:dyDescent="0.25">
      <c r="A1219" t="s">
        <v>32</v>
      </c>
      <c r="B1219">
        <v>25</v>
      </c>
      <c r="C1219">
        <v>0.40454199999999901</v>
      </c>
      <c r="D1219" s="1">
        <v>1.0723070000000001E-6</v>
      </c>
      <c r="E1219" s="1">
        <v>1.0486819999999999E-6</v>
      </c>
      <c r="F1219" s="1">
        <v>1.103588E-6</v>
      </c>
      <c r="Z1219" s="10"/>
    </row>
    <row r="1220" spans="1:26" x14ac:dyDescent="0.25">
      <c r="A1220" t="s">
        <v>32</v>
      </c>
      <c r="B1220">
        <v>26</v>
      </c>
      <c r="C1220">
        <v>0.40454199999999901</v>
      </c>
      <c r="D1220" s="1">
        <v>1.0701200000000001E-6</v>
      </c>
      <c r="E1220" s="1">
        <v>1.0473699999999999E-6</v>
      </c>
      <c r="F1220" s="1">
        <v>1.102713E-6</v>
      </c>
      <c r="Z1220" s="10"/>
    </row>
    <row r="1221" spans="1:26" x14ac:dyDescent="0.25">
      <c r="A1221" t="s">
        <v>32</v>
      </c>
      <c r="B1221">
        <v>27</v>
      </c>
      <c r="C1221">
        <v>0.40454199999999901</v>
      </c>
      <c r="D1221" s="1">
        <v>1.067057E-6</v>
      </c>
      <c r="E1221" s="1">
        <v>1.0438699999999899E-6</v>
      </c>
      <c r="F1221" s="1">
        <v>1.1007450000000001E-6</v>
      </c>
      <c r="Z1221" s="10"/>
    </row>
    <row r="1222" spans="1:26" x14ac:dyDescent="0.25">
      <c r="A1222" t="s">
        <v>32</v>
      </c>
      <c r="B1222">
        <v>28</v>
      </c>
      <c r="C1222">
        <v>0.40454199999999901</v>
      </c>
      <c r="D1222" s="1">
        <v>1.06662E-6</v>
      </c>
      <c r="E1222" s="1">
        <v>1.0438699999999899E-6</v>
      </c>
      <c r="F1222" s="1">
        <v>1.0987759999999999E-6</v>
      </c>
      <c r="Z1222" s="10"/>
    </row>
    <row r="1223" spans="1:26" x14ac:dyDescent="0.25">
      <c r="A1223" t="s">
        <v>32</v>
      </c>
      <c r="B1223">
        <v>29</v>
      </c>
      <c r="C1223">
        <v>0.40454199999999901</v>
      </c>
      <c r="D1223" s="1">
        <v>1.0635569999999999E-6</v>
      </c>
      <c r="E1223" s="1">
        <v>1.0421200000000001E-6</v>
      </c>
      <c r="F1223" s="1">
        <v>1.097245E-6</v>
      </c>
      <c r="Z1223" s="10"/>
    </row>
    <row r="1224" spans="1:26" x14ac:dyDescent="0.25">
      <c r="A1224" t="s">
        <v>32</v>
      </c>
      <c r="B1224">
        <v>30</v>
      </c>
      <c r="C1224">
        <v>0.40454199999999901</v>
      </c>
      <c r="D1224" s="1">
        <v>1.0626819999999999E-6</v>
      </c>
      <c r="E1224" s="1">
        <v>1.0412450000000001E-6</v>
      </c>
      <c r="F1224" s="1">
        <v>1.095057E-6</v>
      </c>
      <c r="Z1224" s="10"/>
    </row>
    <row r="1225" spans="1:26" x14ac:dyDescent="0.25">
      <c r="A1225" t="s">
        <v>32</v>
      </c>
      <c r="B1225">
        <v>31</v>
      </c>
      <c r="C1225">
        <v>0.40937699999999999</v>
      </c>
      <c r="D1225" s="1">
        <v>7.3182399999999995E-7</v>
      </c>
      <c r="E1225" s="1">
        <v>6.9277799999999998E-7</v>
      </c>
      <c r="F1225" s="1">
        <v>7.9208999999999899E-7</v>
      </c>
      <c r="I1225" s="1"/>
      <c r="J1225" s="1"/>
      <c r="K1225" s="1"/>
      <c r="L1225" s="1"/>
      <c r="M1225" s="1"/>
      <c r="N1225" s="1"/>
      <c r="Z1225" s="10"/>
    </row>
    <row r="1226" spans="1:26" x14ac:dyDescent="0.25">
      <c r="A1226" t="s">
        <v>32</v>
      </c>
      <c r="B1226">
        <v>32</v>
      </c>
      <c r="C1226">
        <v>0.41421199999999903</v>
      </c>
      <c r="D1226" s="1">
        <v>7.1508999999999998E-7</v>
      </c>
      <c r="E1226" s="1">
        <v>6.7943399999999999E-7</v>
      </c>
      <c r="F1226" s="1">
        <v>7.7491799999999995E-7</v>
      </c>
      <c r="Z1226" s="10"/>
    </row>
    <row r="1227" spans="1:26" x14ac:dyDescent="0.25">
      <c r="A1227" t="s">
        <v>32</v>
      </c>
      <c r="B1227">
        <v>33</v>
      </c>
      <c r="C1227">
        <v>0.40937699999999999</v>
      </c>
      <c r="D1227" s="1">
        <v>7.1312099999999899E-7</v>
      </c>
      <c r="E1227" s="1">
        <v>6.7462199999999898E-7</v>
      </c>
      <c r="F1227" s="1">
        <v>7.7087099999999899E-7</v>
      </c>
      <c r="Z1227" s="10"/>
    </row>
    <row r="1228" spans="1:26" x14ac:dyDescent="0.25">
      <c r="A1228" t="s">
        <v>32</v>
      </c>
      <c r="B1228">
        <v>34</v>
      </c>
      <c r="C1228">
        <v>0.41421199999999903</v>
      </c>
      <c r="D1228" s="1">
        <v>7.0951199999999995E-7</v>
      </c>
      <c r="E1228" s="1">
        <v>6.7396500000000001E-7</v>
      </c>
      <c r="F1228" s="1">
        <v>7.6813699999999996E-7</v>
      </c>
      <c r="Z1228" s="10"/>
    </row>
    <row r="1229" spans="1:26" x14ac:dyDescent="0.25">
      <c r="A1229" t="s">
        <v>32</v>
      </c>
      <c r="B1229">
        <v>35</v>
      </c>
      <c r="C1229">
        <v>0.41421199999999903</v>
      </c>
      <c r="D1229" s="1">
        <v>7.0776200000000003E-7</v>
      </c>
      <c r="E1229" s="1">
        <v>6.7221499999999999E-7</v>
      </c>
      <c r="F1229" s="1">
        <v>7.6551200000000003E-7</v>
      </c>
      <c r="Z1229" s="10"/>
    </row>
    <row r="1230" spans="1:26" x14ac:dyDescent="0.25">
      <c r="A1230" t="s">
        <v>32</v>
      </c>
      <c r="B1230">
        <v>36</v>
      </c>
      <c r="C1230">
        <v>0.40937699999999999</v>
      </c>
      <c r="D1230" s="1">
        <v>7.0830899999999999E-7</v>
      </c>
      <c r="E1230" s="1">
        <v>6.6958999999999995E-7</v>
      </c>
      <c r="F1230" s="1">
        <v>7.6660500000000003E-7</v>
      </c>
      <c r="Z1230" s="10"/>
    </row>
    <row r="1231" spans="1:26" x14ac:dyDescent="0.25">
      <c r="A1231" t="s">
        <v>32</v>
      </c>
      <c r="B1231">
        <v>37</v>
      </c>
      <c r="C1231">
        <v>0.40937699999999999</v>
      </c>
      <c r="D1231" s="1">
        <v>7.0502799999999995E-7</v>
      </c>
      <c r="E1231" s="1">
        <v>6.6827799999999899E-7</v>
      </c>
      <c r="F1231" s="1">
        <v>7.64199E-7</v>
      </c>
      <c r="Z1231" s="10"/>
    </row>
    <row r="1232" spans="1:26" x14ac:dyDescent="0.25">
      <c r="A1232" t="s">
        <v>32</v>
      </c>
      <c r="B1232">
        <v>38</v>
      </c>
      <c r="C1232">
        <v>0.41421199999999903</v>
      </c>
      <c r="D1232" s="1">
        <v>7.0623100000000002E-7</v>
      </c>
      <c r="E1232" s="1">
        <v>6.6805899999999898E-7</v>
      </c>
      <c r="F1232" s="1">
        <v>7.6540199999999996E-7</v>
      </c>
      <c r="Z1232" s="10"/>
    </row>
    <row r="1233" spans="1:29" x14ac:dyDescent="0.25">
      <c r="A1233" t="s">
        <v>32</v>
      </c>
      <c r="B1233">
        <v>39</v>
      </c>
      <c r="C1233">
        <v>0.40937699999999999</v>
      </c>
      <c r="D1233" s="1">
        <v>7.0448099999999999E-7</v>
      </c>
      <c r="E1233" s="1">
        <v>6.6630900000000001E-7</v>
      </c>
      <c r="F1233" s="1">
        <v>7.6288699999999999E-7</v>
      </c>
      <c r="Z1233" s="10"/>
    </row>
    <row r="1234" spans="1:29" x14ac:dyDescent="0.25">
      <c r="A1234" t="s">
        <v>32</v>
      </c>
      <c r="B1234">
        <v>40</v>
      </c>
      <c r="C1234">
        <v>0.40937699999999999</v>
      </c>
      <c r="D1234" s="1">
        <v>7.0546499999999899E-7</v>
      </c>
      <c r="E1234" s="1">
        <v>6.6587200000000002E-7</v>
      </c>
      <c r="F1234" s="1">
        <v>7.6288699999999999E-7</v>
      </c>
      <c r="Z1234" s="10"/>
    </row>
    <row r="1235" spans="1:29" x14ac:dyDescent="0.25">
      <c r="A1235" t="s">
        <v>32</v>
      </c>
      <c r="B1235">
        <v>41</v>
      </c>
      <c r="C1235">
        <v>0.44322299999999998</v>
      </c>
      <c r="D1235" s="1">
        <v>4.3312299999999998E-7</v>
      </c>
      <c r="E1235" s="1">
        <v>3.6268499999999999E-7</v>
      </c>
      <c r="F1235" s="1">
        <v>3.9199800000000001E-7</v>
      </c>
      <c r="G1235" s="12"/>
      <c r="H1235" s="12"/>
      <c r="I1235" s="13"/>
      <c r="J1235" s="13"/>
      <c r="K1235" s="13"/>
      <c r="L1235" s="13"/>
      <c r="M1235" s="13"/>
      <c r="N1235" s="13"/>
      <c r="O1235" s="12"/>
      <c r="P1235" s="12"/>
      <c r="Q1235" s="12"/>
      <c r="R1235" s="12"/>
      <c r="S1235" s="12"/>
      <c r="T1235" s="12"/>
      <c r="U1235" s="12"/>
      <c r="V1235" s="12"/>
      <c r="W1235" s="12"/>
      <c r="X1235" s="12"/>
      <c r="Y1235" s="12"/>
      <c r="Z1235" s="14"/>
    </row>
    <row r="1236" spans="1:29" x14ac:dyDescent="0.25">
      <c r="A1236" t="s">
        <v>33</v>
      </c>
      <c r="B1236">
        <v>1</v>
      </c>
      <c r="C1236">
        <v>0.34651999999999999</v>
      </c>
      <c r="D1236" s="1">
        <v>3.3249839999999999E-6</v>
      </c>
      <c r="E1236" s="1">
        <v>3.153486E-6</v>
      </c>
      <c r="F1236" s="1">
        <v>3.5279839999999999E-6</v>
      </c>
      <c r="G1236" s="6" t="str">
        <f t="shared" ref="G1236" si="729">A1236</f>
        <v>C4</v>
      </c>
      <c r="H1236" s="6">
        <v>300</v>
      </c>
      <c r="I1236" s="7">
        <f t="shared" ref="I1236" si="730">AVERAGE(D1238:D1245)</f>
        <v>3.3052972499999999E-6</v>
      </c>
      <c r="J1236" s="7">
        <f>AVERAGE(E1238:E1245)</f>
        <v>3.2888912499999977E-6</v>
      </c>
      <c r="K1236" s="7">
        <f>AVERAGE(F1238:F1245)</f>
        <v>3.145391874999999E-6</v>
      </c>
      <c r="L1236" s="7">
        <f t="shared" ref="L1236" si="731">_xlfn.STDEV.P(D1238:D1245)</f>
        <v>2.2678020751103908E-8</v>
      </c>
      <c r="M1236" s="7">
        <f t="shared" ref="M1236" si="732">_xlfn.STDEV.P(E1238:E1245)</f>
        <v>8.6592954931363877E-9</v>
      </c>
      <c r="N1236" s="7">
        <f t="shared" ref="N1236" si="733">_xlfn.STDEV.P(F1238:F1245)</f>
        <v>3.0196044084603664E-8</v>
      </c>
      <c r="O1236" s="6">
        <f>SLOPE(D1238:D1245,$B$6:$B$13)</f>
        <v>-9.7915238095238082E-9</v>
      </c>
      <c r="P1236" s="6">
        <f>SLOPE(E1238:E1245,$B$6:$B$13)</f>
        <v>-3.395833333332415E-9</v>
      </c>
      <c r="Q1236" s="6">
        <f>SLOPE(F1238:F1245,$B$6:$B$13)</f>
        <v>-1.3145749999999638E-8</v>
      </c>
      <c r="R1236" s="6">
        <f>INTERCEPT(D1238:D1245,$B$6:$B$13)</f>
        <v>3.3493591071428568E-6</v>
      </c>
      <c r="S1236" s="6">
        <f>INTERCEPT(E1238:E1245,$B$6:$B$13)</f>
        <v>3.3041724999999935E-6</v>
      </c>
      <c r="T1236" s="6">
        <f>INTERCEPT(F1238:F1245,$B$6:$B$13)</f>
        <v>3.2045477499999972E-6</v>
      </c>
      <c r="U1236" s="6">
        <f>SLOPE(I1236:I1240,$B$6:$B$10)</f>
        <v>-6.9427240000000001E-7</v>
      </c>
      <c r="V1236" s="6">
        <f>SLOPE(J1236:J1240,$B$6:$B$10)</f>
        <v>-6.9088602499999941E-7</v>
      </c>
      <c r="W1236" s="6">
        <f t="shared" ref="W1236" si="734">SLOPE(K1236:K1240,$B$6:$B$10)</f>
        <v>-6.3691388749999939E-7</v>
      </c>
      <c r="X1236" s="6">
        <f>INTERCEPT(I1236:I1240,$B$6:$B$10)</f>
        <v>3.5233965249999992E-6</v>
      </c>
      <c r="Y1236" s="6">
        <f>INTERCEPT(J1236:J1240,$B$6:$B$10)</f>
        <v>3.5177573249999976E-6</v>
      </c>
      <c r="Z1236" s="8">
        <f t="shared" ref="Z1236" si="735">INTERCEPT(K1236:K1240,$B$6:$B$10)</f>
        <v>3.3530109874999973E-6</v>
      </c>
      <c r="AA1236">
        <f>RSQ(I1236:I1240,$D$6:$D$10)</f>
        <v>0.98278543503212179</v>
      </c>
      <c r="AB1236">
        <f>RSQ(J1236:J1240,$D$6:$D$10)</f>
        <v>0.98096712209590342</v>
      </c>
      <c r="AC1236">
        <f t="shared" ref="AC1236" si="736">RSQ(K1236:K1240,$D$6:$D$10)</f>
        <v>0.98138617464258227</v>
      </c>
    </row>
    <row r="1237" spans="1:29" x14ac:dyDescent="0.25">
      <c r="A1237" t="s">
        <v>33</v>
      </c>
      <c r="B1237">
        <v>2</v>
      </c>
      <c r="C1237">
        <v>0.35619000000000001</v>
      </c>
      <c r="D1237" s="1">
        <v>3.3634849999999999E-6</v>
      </c>
      <c r="E1237" s="1">
        <v>3.2374850000000001E-6</v>
      </c>
      <c r="F1237" s="1">
        <v>3.1919849999999999E-6</v>
      </c>
      <c r="G1237" t="str">
        <f t="shared" ref="G1237" si="737">A1246</f>
        <v>C4</v>
      </c>
      <c r="H1237">
        <v>150</v>
      </c>
      <c r="I1237" s="1">
        <f t="shared" ref="I1237" si="738">AVERAGE(D1248:D1255)</f>
        <v>1.8019442499999988E-6</v>
      </c>
      <c r="J1237" s="1">
        <f>AVERAGE(E1248:E1255)</f>
        <v>1.8083973749999988E-6</v>
      </c>
      <c r="K1237" s="1">
        <f>AVERAGE(F1248:F1255)</f>
        <v>1.7705544999999963E-6</v>
      </c>
      <c r="L1237" s="1">
        <f t="shared" ref="L1237" si="739">_xlfn.STDEV.P(D1248:D1255)</f>
        <v>6.7908752335390762E-9</v>
      </c>
      <c r="M1237" s="1">
        <f t="shared" ref="M1237" si="740">_xlfn.STDEV.P(E1248:E1255)</f>
        <v>7.2385523921837916E-9</v>
      </c>
      <c r="N1237" s="1">
        <f t="shared" ref="N1237" si="741">_xlfn.STDEV.P(F1248:F1255)</f>
        <v>1.089366214823938E-8</v>
      </c>
      <c r="O1237">
        <f>SLOPE(D1248:D1255,$B$6:$B$13)</f>
        <v>-2.9062142857139338E-9</v>
      </c>
      <c r="P1237">
        <f>SLOPE(E1248:E1255,$B$6:$B$13)</f>
        <v>-3.0833214285720228E-9</v>
      </c>
      <c r="Q1237">
        <f>SLOPE(F1248:F1255,$B$6:$B$13)</f>
        <v>-4.7291666666663045E-9</v>
      </c>
      <c r="R1237">
        <f>INTERCEPT(D1248:D1255,$B$6:$B$13)</f>
        <v>1.8150222142857115E-6</v>
      </c>
      <c r="S1237">
        <f>INTERCEPT(E1248:E1255,$B$6:$B$13)</f>
        <v>1.8222723214285728E-6</v>
      </c>
      <c r="T1237">
        <f>INTERCEPT(F1248:F1255,$B$6:$B$13)</f>
        <v>1.7918357499999947E-6</v>
      </c>
      <c r="Z1237" s="10"/>
    </row>
    <row r="1238" spans="1:29" x14ac:dyDescent="0.25">
      <c r="A1238" t="s">
        <v>33</v>
      </c>
      <c r="B1238">
        <v>3</v>
      </c>
      <c r="C1238">
        <v>0.36102499999999998</v>
      </c>
      <c r="D1238" s="1">
        <v>3.3459839999999998E-6</v>
      </c>
      <c r="E1238" s="1">
        <v>3.2934850000000001E-6</v>
      </c>
      <c r="F1238" s="1">
        <v>3.1919849999999999E-6</v>
      </c>
      <c r="G1238" t="str">
        <f t="shared" ref="G1238" si="742">A1256</f>
        <v>C4</v>
      </c>
      <c r="H1238">
        <v>75</v>
      </c>
      <c r="I1238" s="1">
        <f t="shared" ref="I1238" si="743">AVERAGE(D1258:D1265)</f>
        <v>1.0292133750000002E-6</v>
      </c>
      <c r="J1238" s="1">
        <f>AVERAGE(E1258:E1265)</f>
        <v>1.0503229999999999E-6</v>
      </c>
      <c r="K1238" s="1">
        <f>AVERAGE(F1258:F1265)</f>
        <v>1.0765728749999989E-6</v>
      </c>
      <c r="L1238" s="1">
        <f t="shared" ref="L1238" si="744">_xlfn.STDEV.P(D1258:D1265)</f>
        <v>3.5676968739474931E-9</v>
      </c>
      <c r="M1238" s="1">
        <f t="shared" ref="M1238" si="745">_xlfn.STDEV.P(E1258:E1265)</f>
        <v>4.9436988429717105E-9</v>
      </c>
      <c r="N1238" s="1">
        <f t="shared" ref="N1238" si="746">_xlfn.STDEV.P(F1258:F1265)</f>
        <v>4.9485223157406929E-9</v>
      </c>
      <c r="O1238">
        <f>SLOPE(D1258:D1265,$B$6:$B$13)</f>
        <v>-1.5208214285714126E-9</v>
      </c>
      <c r="P1238">
        <f>SLOPE(E1258:E1265,$B$6:$B$13)</f>
        <v>-2.114571428571424E-9</v>
      </c>
      <c r="Q1238">
        <f>SLOPE(F1258:F1265,$B$6:$B$13)</f>
        <v>-2.0208452380955932E-9</v>
      </c>
      <c r="R1238">
        <f>INTERCEPT(D1258:D1265,$B$6:$B$13)</f>
        <v>1.0360570714285715E-6</v>
      </c>
      <c r="S1238">
        <f>INTERCEPT(E1258:E1265,$B$6:$B$13)</f>
        <v>1.0598385714285714E-6</v>
      </c>
      <c r="T1238">
        <f>INTERCEPT(F1258:F1265,$B$6:$B$13)</f>
        <v>1.085666678571429E-6</v>
      </c>
      <c r="Z1238" s="10"/>
    </row>
    <row r="1239" spans="1:29" x14ac:dyDescent="0.25">
      <c r="A1239" t="s">
        <v>33</v>
      </c>
      <c r="B1239">
        <v>4</v>
      </c>
      <c r="C1239">
        <v>0.36585999999999902</v>
      </c>
      <c r="D1239" s="1">
        <v>3.328484E-6</v>
      </c>
      <c r="E1239" s="1">
        <v>3.29873499999999E-6</v>
      </c>
      <c r="F1239" s="1">
        <v>3.181486E-6</v>
      </c>
      <c r="G1239" t="str">
        <f t="shared" ref="G1239" si="747">A1266</f>
        <v>C4</v>
      </c>
      <c r="H1239">
        <v>37.5</v>
      </c>
      <c r="I1239" s="1">
        <f t="shared" ref="I1239" si="748">AVERAGE(D1268:D1275)</f>
        <v>6.6306874999999999E-7</v>
      </c>
      <c r="J1239" s="1">
        <f>AVERAGE(E1268:E1275)</f>
        <v>6.7844962499999995E-7</v>
      </c>
      <c r="K1239" s="1">
        <f>AVERAGE(F1268:F1275)</f>
        <v>7.454553749999998E-7</v>
      </c>
      <c r="L1239" s="1">
        <f t="shared" ref="L1239" si="749">_xlfn.STDEV.P(D1268:D1275)</f>
        <v>2.0687384289706542E-9</v>
      </c>
      <c r="M1239" s="1">
        <f t="shared" ref="M1239" si="750">_xlfn.STDEV.P(E1268:E1275)</f>
        <v>3.1625401553774703E-9</v>
      </c>
      <c r="N1239" s="1">
        <f t="shared" ref="N1239" si="751">_xlfn.STDEV.P(F1268:F1275)</f>
        <v>3.4587568553417144E-9</v>
      </c>
      <c r="O1239">
        <f>SLOPE(D1268:D1275,$B$6:$B$13)</f>
        <v>-8.9454761904761684E-10</v>
      </c>
      <c r="P1239">
        <f>SLOPE(E1268:E1275,$B$6:$B$13)</f>
        <v>-1.3359880952380923E-9</v>
      </c>
      <c r="Q1239">
        <f>SLOPE(F1268:F1275,$B$6:$B$13)</f>
        <v>-1.4310119047618236E-9</v>
      </c>
      <c r="R1239">
        <f>INTERCEPT(D1268:D1275,$B$6:$B$13)</f>
        <v>6.6709421428571428E-7</v>
      </c>
      <c r="S1239">
        <f>INTERCEPT(E1268:E1275,$B$6:$B$13)</f>
        <v>6.8446157142857136E-7</v>
      </c>
      <c r="T1239">
        <f>INTERCEPT(F1268:F1275,$B$6:$B$13)</f>
        <v>7.5189492857142799E-7</v>
      </c>
      <c r="Z1239" s="10"/>
    </row>
    <row r="1240" spans="1:29" x14ac:dyDescent="0.25">
      <c r="A1240" t="s">
        <v>33</v>
      </c>
      <c r="B1240">
        <v>5</v>
      </c>
      <c r="C1240">
        <v>0.36585999999999902</v>
      </c>
      <c r="D1240" s="1">
        <v>3.314485E-6</v>
      </c>
      <c r="E1240" s="1">
        <v>3.29873499999999E-6</v>
      </c>
      <c r="F1240" s="1">
        <v>3.16398599999999E-6</v>
      </c>
      <c r="G1240" t="str">
        <f t="shared" ref="G1240" si="752">A1276</f>
        <v>C4</v>
      </c>
      <c r="H1240">
        <v>0</v>
      </c>
      <c r="I1240" s="1">
        <f t="shared" ref="I1240" si="753">D1276</f>
        <v>4.0337299999999902E-7</v>
      </c>
      <c r="J1240" s="1">
        <f>E1276</f>
        <v>3.99435E-7</v>
      </c>
      <c r="K1240" s="1">
        <f>F1276</f>
        <v>4.7337200000000001E-7</v>
      </c>
      <c r="L1240" s="1"/>
      <c r="M1240" s="1"/>
      <c r="N1240" s="1"/>
      <c r="Z1240" s="10"/>
    </row>
    <row r="1241" spans="1:29" x14ac:dyDescent="0.25">
      <c r="A1241" t="s">
        <v>33</v>
      </c>
      <c r="B1241">
        <v>6</v>
      </c>
      <c r="C1241">
        <v>0.370695</v>
      </c>
      <c r="D1241" s="1">
        <v>3.3074849999999999E-6</v>
      </c>
      <c r="E1241" s="1">
        <v>3.2934850000000001E-6</v>
      </c>
      <c r="F1241" s="1">
        <v>3.1499850000000001E-6</v>
      </c>
      <c r="Z1241" s="10"/>
    </row>
    <row r="1242" spans="1:29" x14ac:dyDescent="0.25">
      <c r="A1242" t="s">
        <v>33</v>
      </c>
      <c r="B1242">
        <v>7</v>
      </c>
      <c r="C1242">
        <v>0.370695</v>
      </c>
      <c r="D1242" s="1">
        <v>3.3004849999999998E-6</v>
      </c>
      <c r="E1242" s="1">
        <v>3.2899850000000001E-6</v>
      </c>
      <c r="F1242" s="1">
        <v>3.1359849999999999E-6</v>
      </c>
      <c r="Z1242" s="10"/>
    </row>
    <row r="1243" spans="1:29" x14ac:dyDescent="0.25">
      <c r="A1243" t="s">
        <v>33</v>
      </c>
      <c r="B1243">
        <v>8</v>
      </c>
      <c r="C1243">
        <v>0.375531</v>
      </c>
      <c r="D1243" s="1">
        <v>3.2899850000000001E-6</v>
      </c>
      <c r="E1243" s="1">
        <v>3.282985E-6</v>
      </c>
      <c r="F1243" s="1">
        <v>3.125486E-6</v>
      </c>
      <c r="Z1243" s="10"/>
    </row>
    <row r="1244" spans="1:29" x14ac:dyDescent="0.25">
      <c r="A1244" t="s">
        <v>33</v>
      </c>
      <c r="B1244">
        <v>9</v>
      </c>
      <c r="C1244">
        <v>0.375531</v>
      </c>
      <c r="D1244" s="1">
        <v>3.282985E-6</v>
      </c>
      <c r="E1244" s="1">
        <v>3.2812349999999999E-6</v>
      </c>
      <c r="F1244" s="1">
        <v>3.1114859999999998E-6</v>
      </c>
      <c r="Z1244" s="10"/>
    </row>
    <row r="1245" spans="1:29" x14ac:dyDescent="0.25">
      <c r="A1245" t="s">
        <v>33</v>
      </c>
      <c r="B1245">
        <v>10</v>
      </c>
      <c r="C1245">
        <v>0.38036599999999998</v>
      </c>
      <c r="D1245" s="1">
        <v>3.2724849999999998E-6</v>
      </c>
      <c r="E1245" s="1">
        <v>3.2724849999999998E-6</v>
      </c>
      <c r="F1245" s="1">
        <v>3.1027360000000001E-6</v>
      </c>
      <c r="Z1245" s="10"/>
    </row>
    <row r="1246" spans="1:29" x14ac:dyDescent="0.25">
      <c r="A1246" t="s">
        <v>33</v>
      </c>
      <c r="B1246">
        <v>11</v>
      </c>
      <c r="C1246">
        <v>0.38036599999999998</v>
      </c>
      <c r="D1246" s="1">
        <v>1.8322409999999899E-6</v>
      </c>
      <c r="E1246" s="1">
        <v>1.8339909999999999E-6</v>
      </c>
      <c r="F1246" s="1">
        <v>1.814741E-6</v>
      </c>
      <c r="I1246" s="1"/>
      <c r="J1246" s="1"/>
      <c r="K1246" s="1"/>
      <c r="L1246" s="1"/>
      <c r="M1246" s="1"/>
      <c r="N1246" s="1"/>
      <c r="Z1246" s="10"/>
    </row>
    <row r="1247" spans="1:29" x14ac:dyDescent="0.25">
      <c r="A1247" t="s">
        <v>33</v>
      </c>
      <c r="B1247">
        <v>12</v>
      </c>
      <c r="C1247">
        <v>0.38520099999999902</v>
      </c>
      <c r="D1247" s="1">
        <v>1.8199909999999999E-6</v>
      </c>
      <c r="E1247" s="1">
        <v>1.826991E-6</v>
      </c>
      <c r="F1247" s="1">
        <v>1.793742E-6</v>
      </c>
      <c r="Z1247" s="10"/>
    </row>
    <row r="1248" spans="1:29" x14ac:dyDescent="0.25">
      <c r="A1248" t="s">
        <v>33</v>
      </c>
      <c r="B1248">
        <v>13</v>
      </c>
      <c r="C1248">
        <v>0.38520099999999902</v>
      </c>
      <c r="D1248" s="1">
        <v>1.812991E-6</v>
      </c>
      <c r="E1248" s="1">
        <v>1.8199909999999999E-6</v>
      </c>
      <c r="F1248" s="1">
        <v>1.7876169999999899E-6</v>
      </c>
      <c r="Z1248" s="10"/>
    </row>
    <row r="1249" spans="1:26" x14ac:dyDescent="0.25">
      <c r="A1249" t="s">
        <v>33</v>
      </c>
      <c r="B1249">
        <v>14</v>
      </c>
      <c r="C1249">
        <v>0.38520099999999902</v>
      </c>
      <c r="D1249" s="1">
        <v>1.811241E-6</v>
      </c>
      <c r="E1249" s="1">
        <v>1.8164910000000001E-6</v>
      </c>
      <c r="F1249" s="1">
        <v>1.783242E-6</v>
      </c>
      <c r="Z1249" s="10"/>
    </row>
    <row r="1250" spans="1:26" x14ac:dyDescent="0.25">
      <c r="A1250" t="s">
        <v>33</v>
      </c>
      <c r="B1250">
        <v>15</v>
      </c>
      <c r="C1250">
        <v>0.38520099999999902</v>
      </c>
      <c r="D1250" s="1">
        <v>1.8042409999999899E-6</v>
      </c>
      <c r="E1250" s="1">
        <v>1.811241E-6</v>
      </c>
      <c r="F1250" s="1">
        <v>1.7762419999999999E-6</v>
      </c>
      <c r="Z1250" s="10"/>
    </row>
    <row r="1251" spans="1:26" x14ac:dyDescent="0.25">
      <c r="A1251" t="s">
        <v>33</v>
      </c>
      <c r="B1251">
        <v>16</v>
      </c>
      <c r="C1251">
        <v>0.38520099999999902</v>
      </c>
      <c r="D1251" s="1">
        <v>1.8016160000000001E-6</v>
      </c>
      <c r="E1251" s="1">
        <v>1.812116E-6</v>
      </c>
      <c r="F1251" s="1">
        <v>1.7718669999999899E-6</v>
      </c>
      <c r="Z1251" s="10"/>
    </row>
    <row r="1252" spans="1:26" x14ac:dyDescent="0.25">
      <c r="A1252" t="s">
        <v>33</v>
      </c>
      <c r="B1252">
        <v>17</v>
      </c>
      <c r="C1252">
        <v>0.39003599999999999</v>
      </c>
      <c r="D1252" s="1">
        <v>1.799866E-6</v>
      </c>
      <c r="E1252" s="1">
        <v>1.8051169999999999E-6</v>
      </c>
      <c r="F1252" s="1">
        <v>1.767492E-6</v>
      </c>
      <c r="Z1252" s="10"/>
    </row>
    <row r="1253" spans="1:26" x14ac:dyDescent="0.25">
      <c r="A1253" t="s">
        <v>33</v>
      </c>
      <c r="B1253">
        <v>18</v>
      </c>
      <c r="C1253">
        <v>0.39003599999999999</v>
      </c>
      <c r="D1253" s="1">
        <v>1.798117E-6</v>
      </c>
      <c r="E1253" s="1">
        <v>1.8016160000000001E-6</v>
      </c>
      <c r="F1253" s="1">
        <v>1.765742E-6</v>
      </c>
      <c r="Z1253" s="10"/>
    </row>
    <row r="1254" spans="1:26" x14ac:dyDescent="0.25">
      <c r="A1254" t="s">
        <v>33</v>
      </c>
      <c r="B1254">
        <v>19</v>
      </c>
      <c r="C1254">
        <v>0.39003599999999999</v>
      </c>
      <c r="D1254" s="1">
        <v>1.794616E-6</v>
      </c>
      <c r="E1254" s="1">
        <v>1.8024909999999899E-6</v>
      </c>
      <c r="F1254" s="1">
        <v>1.7587419999999899E-6</v>
      </c>
      <c r="Z1254" s="10"/>
    </row>
    <row r="1255" spans="1:26" x14ac:dyDescent="0.25">
      <c r="A1255" t="s">
        <v>33</v>
      </c>
      <c r="B1255">
        <v>20</v>
      </c>
      <c r="C1255">
        <v>0.39003599999999999</v>
      </c>
      <c r="D1255" s="1">
        <v>1.7928659999999999E-6</v>
      </c>
      <c r="E1255" s="1">
        <v>1.798116E-6</v>
      </c>
      <c r="F1255" s="1">
        <v>1.753492E-6</v>
      </c>
      <c r="Z1255" s="10"/>
    </row>
    <row r="1256" spans="1:26" x14ac:dyDescent="0.25">
      <c r="A1256" t="s">
        <v>33</v>
      </c>
      <c r="B1256">
        <v>21</v>
      </c>
      <c r="C1256">
        <v>0.39487099999999897</v>
      </c>
      <c r="D1256" s="1">
        <v>1.053495E-6</v>
      </c>
      <c r="E1256" s="1">
        <v>1.0727449999999899E-6</v>
      </c>
      <c r="F1256" s="1">
        <v>1.107745E-6</v>
      </c>
      <c r="I1256" s="1"/>
      <c r="J1256" s="1"/>
      <c r="K1256" s="1"/>
      <c r="L1256" s="1"/>
      <c r="M1256" s="1"/>
      <c r="N1256" s="1"/>
      <c r="Z1256" s="10"/>
    </row>
    <row r="1257" spans="1:26" x14ac:dyDescent="0.25">
      <c r="A1257" t="s">
        <v>33</v>
      </c>
      <c r="B1257">
        <v>22</v>
      </c>
      <c r="C1257">
        <v>0.39970600000000001</v>
      </c>
      <c r="D1257" s="1">
        <v>1.039495E-6</v>
      </c>
      <c r="E1257" s="1">
        <v>1.0613699999999999E-6</v>
      </c>
      <c r="F1257" s="1">
        <v>1.0911199999999999E-6</v>
      </c>
      <c r="Z1257" s="10"/>
    </row>
    <row r="1258" spans="1:26" x14ac:dyDescent="0.25">
      <c r="A1258" t="s">
        <v>33</v>
      </c>
      <c r="B1258">
        <v>23</v>
      </c>
      <c r="C1258">
        <v>0.39970600000000001</v>
      </c>
      <c r="D1258" s="1">
        <v>1.035557E-6</v>
      </c>
      <c r="E1258" s="1">
        <v>1.0596199999999999E-6</v>
      </c>
      <c r="F1258" s="1">
        <v>1.0871820000000001E-6</v>
      </c>
      <c r="Z1258" s="10"/>
    </row>
    <row r="1259" spans="1:26" x14ac:dyDescent="0.25">
      <c r="A1259" t="s">
        <v>33</v>
      </c>
      <c r="B1259">
        <v>24</v>
      </c>
      <c r="C1259">
        <v>0.39970600000000001</v>
      </c>
      <c r="D1259" s="1">
        <v>1.0333699999999999E-6</v>
      </c>
      <c r="E1259" s="1">
        <v>1.05437E-6</v>
      </c>
      <c r="F1259" s="1">
        <v>1.08062E-6</v>
      </c>
      <c r="Z1259" s="10"/>
    </row>
    <row r="1260" spans="1:26" x14ac:dyDescent="0.25">
      <c r="A1260" t="s">
        <v>33</v>
      </c>
      <c r="B1260">
        <v>25</v>
      </c>
      <c r="C1260">
        <v>0.39487099999999897</v>
      </c>
      <c r="D1260" s="1">
        <v>1.0311819999999999E-6</v>
      </c>
      <c r="E1260" s="1">
        <v>1.052182E-6</v>
      </c>
      <c r="F1260" s="1">
        <v>1.077995E-6</v>
      </c>
      <c r="Z1260" s="10"/>
    </row>
    <row r="1261" spans="1:26" x14ac:dyDescent="0.25">
      <c r="A1261" t="s">
        <v>33</v>
      </c>
      <c r="B1261">
        <v>26</v>
      </c>
      <c r="C1261">
        <v>0.39487099999999897</v>
      </c>
      <c r="D1261" s="1">
        <v>1.0285570000000001E-6</v>
      </c>
      <c r="E1261" s="1">
        <v>1.051745E-6</v>
      </c>
      <c r="F1261" s="1">
        <v>1.0758069999999999E-6</v>
      </c>
      <c r="Z1261" s="10"/>
    </row>
    <row r="1262" spans="1:26" x14ac:dyDescent="0.25">
      <c r="A1262" t="s">
        <v>33</v>
      </c>
      <c r="B1262">
        <v>27</v>
      </c>
      <c r="C1262">
        <v>0.39970600000000001</v>
      </c>
      <c r="D1262" s="1">
        <v>1.0276820000000001E-6</v>
      </c>
      <c r="E1262" s="1">
        <v>1.0486819999999999E-6</v>
      </c>
      <c r="F1262" s="1">
        <v>1.0744949999999999E-6</v>
      </c>
      <c r="Z1262" s="10"/>
    </row>
    <row r="1263" spans="1:26" x14ac:dyDescent="0.25">
      <c r="A1263" t="s">
        <v>33</v>
      </c>
      <c r="B1263">
        <v>28</v>
      </c>
      <c r="C1263">
        <v>0.39970600000000001</v>
      </c>
      <c r="D1263" s="1">
        <v>1.026807E-6</v>
      </c>
      <c r="E1263" s="1">
        <v>1.0473699999999999E-6</v>
      </c>
      <c r="F1263" s="1">
        <v>1.0731819999999899E-6</v>
      </c>
      <c r="Z1263" s="10"/>
    </row>
    <row r="1264" spans="1:26" x14ac:dyDescent="0.25">
      <c r="A1264" t="s">
        <v>33</v>
      </c>
      <c r="B1264">
        <v>29</v>
      </c>
      <c r="C1264">
        <v>0.39970600000000001</v>
      </c>
      <c r="D1264" s="1">
        <v>1.025932E-6</v>
      </c>
      <c r="E1264" s="1">
        <v>1.0456199999999999E-6</v>
      </c>
      <c r="F1264" s="1">
        <v>1.0718700000000001E-6</v>
      </c>
      <c r="Z1264" s="10"/>
    </row>
    <row r="1265" spans="1:29" x14ac:dyDescent="0.25">
      <c r="A1265" t="s">
        <v>33</v>
      </c>
      <c r="B1265">
        <v>30</v>
      </c>
      <c r="C1265">
        <v>0.39487099999999897</v>
      </c>
      <c r="D1265" s="1">
        <v>1.02462E-6</v>
      </c>
      <c r="E1265" s="1">
        <v>1.0429950000000001E-6</v>
      </c>
      <c r="F1265" s="1">
        <v>1.0714320000000001E-6</v>
      </c>
      <c r="Z1265" s="10"/>
    </row>
    <row r="1266" spans="1:29" x14ac:dyDescent="0.25">
      <c r="A1266" t="s">
        <v>33</v>
      </c>
      <c r="B1266">
        <v>31</v>
      </c>
      <c r="C1266">
        <v>0.40937699999999999</v>
      </c>
      <c r="D1266" s="1">
        <v>6.87309E-7</v>
      </c>
      <c r="E1266" s="1">
        <v>7.0273099999999997E-7</v>
      </c>
      <c r="F1266" s="1">
        <v>7.7338699999999898E-7</v>
      </c>
      <c r="I1266" s="1"/>
      <c r="J1266" s="1"/>
      <c r="K1266" s="1"/>
      <c r="L1266" s="1"/>
      <c r="M1266" s="1"/>
      <c r="N1266" s="1"/>
      <c r="Z1266" s="10"/>
    </row>
    <row r="1267" spans="1:29" x14ac:dyDescent="0.25">
      <c r="A1267" t="s">
        <v>33</v>
      </c>
      <c r="B1267">
        <v>32</v>
      </c>
      <c r="C1267">
        <v>0.40454199999999901</v>
      </c>
      <c r="D1267" s="1">
        <v>6.69918E-7</v>
      </c>
      <c r="E1267" s="1">
        <v>6.8807499999999997E-7</v>
      </c>
      <c r="F1267" s="1">
        <v>7.5446500000000003E-7</v>
      </c>
      <c r="Z1267" s="10"/>
    </row>
    <row r="1268" spans="1:29" x14ac:dyDescent="0.25">
      <c r="A1268" t="s">
        <v>33</v>
      </c>
      <c r="B1268">
        <v>33</v>
      </c>
      <c r="C1268">
        <v>0.40937699999999999</v>
      </c>
      <c r="D1268" s="1">
        <v>6.6663699999999996E-7</v>
      </c>
      <c r="E1268" s="1">
        <v>6.8380899999999995E-7</v>
      </c>
      <c r="F1268" s="1">
        <v>7.5238699999999899E-7</v>
      </c>
      <c r="Z1268" s="10"/>
    </row>
    <row r="1269" spans="1:29" x14ac:dyDescent="0.25">
      <c r="A1269" t="s">
        <v>33</v>
      </c>
      <c r="B1269">
        <v>34</v>
      </c>
      <c r="C1269">
        <v>0.40937699999999999</v>
      </c>
      <c r="D1269" s="1">
        <v>6.6499700000000001E-7</v>
      </c>
      <c r="E1269" s="1">
        <v>6.8096500000000001E-7</v>
      </c>
      <c r="F1269" s="1">
        <v>7.48231E-7</v>
      </c>
      <c r="Z1269" s="10"/>
    </row>
    <row r="1270" spans="1:29" x14ac:dyDescent="0.25">
      <c r="A1270" t="s">
        <v>33</v>
      </c>
      <c r="B1270">
        <v>35</v>
      </c>
      <c r="C1270">
        <v>0.40937699999999999</v>
      </c>
      <c r="D1270" s="1">
        <v>6.6433999999999998E-7</v>
      </c>
      <c r="E1270" s="1">
        <v>6.8107499999999998E-7</v>
      </c>
      <c r="F1270" s="1">
        <v>7.4659000000000002E-7</v>
      </c>
      <c r="Z1270" s="10"/>
    </row>
    <row r="1271" spans="1:29" x14ac:dyDescent="0.25">
      <c r="A1271" t="s">
        <v>33</v>
      </c>
      <c r="B1271">
        <v>36</v>
      </c>
      <c r="C1271">
        <v>0.40937699999999999</v>
      </c>
      <c r="D1271" s="1">
        <v>6.6313700000000002E-7</v>
      </c>
      <c r="E1271" s="1">
        <v>6.7932499999999995E-7</v>
      </c>
      <c r="F1271" s="1">
        <v>7.4648099999999997E-7</v>
      </c>
      <c r="Z1271" s="10"/>
    </row>
    <row r="1272" spans="1:29" x14ac:dyDescent="0.25">
      <c r="A1272" t="s">
        <v>33</v>
      </c>
      <c r="B1272">
        <v>37</v>
      </c>
      <c r="C1272">
        <v>0.40454199999999901</v>
      </c>
      <c r="D1272" s="1">
        <v>6.6258999999999995E-7</v>
      </c>
      <c r="E1272" s="1">
        <v>6.7615299999999995E-7</v>
      </c>
      <c r="F1272" s="1">
        <v>7.4330899999999998E-7</v>
      </c>
      <c r="Z1272" s="10"/>
    </row>
    <row r="1273" spans="1:29" x14ac:dyDescent="0.25">
      <c r="A1273" t="s">
        <v>33</v>
      </c>
      <c r="B1273">
        <v>38</v>
      </c>
      <c r="C1273">
        <v>0.40937699999999999</v>
      </c>
      <c r="D1273" s="1">
        <v>6.6215299999999996E-7</v>
      </c>
      <c r="E1273" s="1">
        <v>6.7713700000000001E-7</v>
      </c>
      <c r="F1273" s="1">
        <v>7.4319900000000001E-7</v>
      </c>
      <c r="Z1273" s="10"/>
    </row>
    <row r="1274" spans="1:29" x14ac:dyDescent="0.25">
      <c r="A1274" t="s">
        <v>33</v>
      </c>
      <c r="B1274">
        <v>39</v>
      </c>
      <c r="C1274">
        <v>0.40937699999999999</v>
      </c>
      <c r="D1274" s="1">
        <v>6.6073099999999999E-7</v>
      </c>
      <c r="E1274" s="1">
        <v>6.7484000000000003E-7</v>
      </c>
      <c r="F1274" s="1">
        <v>7.4155899999999995E-7</v>
      </c>
      <c r="Z1274" s="10"/>
    </row>
    <row r="1275" spans="1:29" x14ac:dyDescent="0.25">
      <c r="A1275" t="s">
        <v>33</v>
      </c>
      <c r="B1275">
        <v>40</v>
      </c>
      <c r="C1275">
        <v>0.40937699999999999</v>
      </c>
      <c r="D1275" s="1">
        <v>6.5996500000000002E-7</v>
      </c>
      <c r="E1275" s="1">
        <v>6.7429299999999996E-7</v>
      </c>
      <c r="F1275" s="1">
        <v>7.41887E-7</v>
      </c>
      <c r="Z1275" s="10"/>
    </row>
    <row r="1276" spans="1:29" x14ac:dyDescent="0.25">
      <c r="A1276" t="s">
        <v>33</v>
      </c>
      <c r="B1276">
        <v>41</v>
      </c>
      <c r="C1276">
        <v>0.41421199999999903</v>
      </c>
      <c r="D1276" s="1">
        <v>4.0337299999999902E-7</v>
      </c>
      <c r="E1276" s="1">
        <v>3.99435E-7</v>
      </c>
      <c r="F1276" s="1">
        <v>4.7337200000000001E-7</v>
      </c>
      <c r="G1276" s="12"/>
      <c r="H1276" s="12"/>
      <c r="I1276" s="13"/>
      <c r="J1276" s="13"/>
      <c r="K1276" s="13"/>
      <c r="L1276" s="13"/>
      <c r="M1276" s="13"/>
      <c r="N1276" s="13"/>
      <c r="O1276" s="12"/>
      <c r="P1276" s="12"/>
      <c r="Q1276" s="12"/>
      <c r="R1276" s="12"/>
      <c r="S1276" s="12"/>
      <c r="T1276" s="12"/>
      <c r="U1276" s="12"/>
      <c r="V1276" s="12"/>
      <c r="W1276" s="12"/>
      <c r="X1276" s="12"/>
      <c r="Y1276" s="12"/>
      <c r="Z1276" s="14"/>
    </row>
    <row r="1277" spans="1:29" x14ac:dyDescent="0.25">
      <c r="A1277" t="s">
        <v>34</v>
      </c>
      <c r="B1277">
        <v>1</v>
      </c>
      <c r="C1277">
        <v>0.375531</v>
      </c>
      <c r="D1277" s="1">
        <v>3.2794849999999999E-6</v>
      </c>
      <c r="E1277" s="1">
        <v>3.4719839999999999E-6</v>
      </c>
      <c r="F1277" s="1">
        <v>3.359984E-6</v>
      </c>
      <c r="G1277" s="6" t="str">
        <f t="shared" ref="G1277" si="754">A1277</f>
        <v>C5</v>
      </c>
      <c r="H1277" s="6">
        <v>300</v>
      </c>
      <c r="I1277" s="7">
        <f t="shared" ref="I1277" si="755">AVERAGE(D1279:D1286)</f>
        <v>3.224797499999999E-6</v>
      </c>
      <c r="J1277" s="7">
        <f>AVERAGE(E1279:E1286)</f>
        <v>3.346422249999999E-6</v>
      </c>
      <c r="K1277" s="7">
        <f>AVERAGE(F1279:F1286)</f>
        <v>3.149328999999996E-6</v>
      </c>
      <c r="L1277" s="7">
        <f t="shared" ref="L1277" si="756">_xlfn.STDEV.P(D1279:D1286)</f>
        <v>2.1086410760251228E-8</v>
      </c>
      <c r="M1277" s="7">
        <f t="shared" ref="M1277" si="757">_xlfn.STDEV.P(E1279:E1286)</f>
        <v>1.5123758219686918E-8</v>
      </c>
      <c r="N1277" s="7">
        <f t="shared" ref="N1277" si="758">_xlfn.STDEV.P(F1279:F1286)</f>
        <v>3.0773542439082631E-8</v>
      </c>
      <c r="O1277" s="6">
        <f>SLOPE(D1279:D1286,$B$6:$B$13)</f>
        <v>-9.0416666666670256E-9</v>
      </c>
      <c r="P1277" s="6">
        <f>SLOPE(E1279:E1286,$B$6:$B$13)</f>
        <v>-6.4166428571434242E-9</v>
      </c>
      <c r="Q1277" s="6">
        <f>SLOPE(F1279:F1286,$B$6:$B$13)</f>
        <v>-1.3395690476190612E-8</v>
      </c>
      <c r="R1277" s="6">
        <f>INTERCEPT(D1279:D1286,$B$6:$B$13)</f>
        <v>3.2654850000000006E-6</v>
      </c>
      <c r="S1277" s="6">
        <f>INTERCEPT(E1279:E1286,$B$6:$B$13)</f>
        <v>3.3752971428571445E-6</v>
      </c>
      <c r="T1277" s="6">
        <f>INTERCEPT(F1279:F1286,$B$6:$B$13)</f>
        <v>3.2096096071428538E-6</v>
      </c>
      <c r="U1277" s="6">
        <f>SLOPE(I1277:I1281,$B$6:$B$10)</f>
        <v>-6.904224124999996E-7</v>
      </c>
      <c r="V1277" s="6">
        <f>SLOPE(J1277:J1281,$B$6:$B$10)</f>
        <v>-7.2039787499999962E-7</v>
      </c>
      <c r="W1277" s="6">
        <f t="shared" ref="W1277" si="759">SLOPE(K1277:K1281,$B$6:$B$10)</f>
        <v>-6.4876711249999927E-7</v>
      </c>
      <c r="X1277" s="6">
        <f>INTERCEPT(I1277:I1281,$B$6:$B$10)</f>
        <v>3.4769125374999978E-6</v>
      </c>
      <c r="Y1277" s="6">
        <f>INTERCEPT(J1277:J1281,$B$6:$B$10)</f>
        <v>3.6012453249999982E-6</v>
      </c>
      <c r="Z1277" s="8">
        <f t="shared" ref="Z1277" si="760">INTERCEPT(K1277:K1281,$B$6:$B$10)</f>
        <v>3.3782238624999973E-6</v>
      </c>
      <c r="AA1277">
        <f>RSQ(I1277:I1281,$D$6:$D$10)</f>
        <v>0.97640860359043968</v>
      </c>
      <c r="AB1277">
        <f>RSQ(J1277:J1281,$D$6:$D$10)</f>
        <v>0.97803499932429849</v>
      </c>
      <c r="AC1277">
        <f t="shared" ref="AC1277" si="761">RSQ(K1277:K1281,$D$6:$D$10)</f>
        <v>0.97792259909431034</v>
      </c>
    </row>
    <row r="1278" spans="1:29" x14ac:dyDescent="0.25">
      <c r="A1278" t="s">
        <v>34</v>
      </c>
      <c r="B1278">
        <v>2</v>
      </c>
      <c r="C1278">
        <v>0.38036599999999998</v>
      </c>
      <c r="D1278" s="1">
        <v>3.282985E-6</v>
      </c>
      <c r="E1278" s="1">
        <v>3.32498499999999E-6</v>
      </c>
      <c r="F1278" s="1">
        <v>3.195485E-6</v>
      </c>
      <c r="G1278" t="str">
        <f t="shared" ref="G1278" si="762">A1287</f>
        <v>C5</v>
      </c>
      <c r="H1278">
        <v>150</v>
      </c>
      <c r="I1278" s="1">
        <f t="shared" ref="I1278" si="763">AVERAGE(D1289:D1296)</f>
        <v>1.7794137499999976E-6</v>
      </c>
      <c r="J1278" s="1">
        <f>AVERAGE(E1289:E1296)</f>
        <v>1.8276472499999974E-6</v>
      </c>
      <c r="K1278" s="1">
        <f>AVERAGE(F1289:F1296)</f>
        <v>1.7688043749999998E-6</v>
      </c>
      <c r="L1278" s="1">
        <f t="shared" ref="L1278" si="764">_xlfn.STDEV.P(D1289:D1296)</f>
        <v>5.8684473191374739E-9</v>
      </c>
      <c r="M1278" s="1">
        <f t="shared" ref="M1278" si="765">_xlfn.STDEV.P(E1289:E1296)</f>
        <v>7.1588423252331446E-9</v>
      </c>
      <c r="N1278" s="1">
        <f t="shared" ref="N1278" si="766">_xlfn.STDEV.P(F1289:F1296)</f>
        <v>1.0241564369488439E-8</v>
      </c>
      <c r="O1278">
        <f>SLOPE(D1289:D1296,$B$6:$B$13)</f>
        <v>-2.4895000000000039E-9</v>
      </c>
      <c r="P1278">
        <f>SLOPE(E1289:E1296,$B$6:$B$13)</f>
        <v>-3.08333333333477E-9</v>
      </c>
      <c r="Q1278">
        <f>SLOPE(F1289:F1296,$B$6:$B$13)</f>
        <v>-4.3957976190476221E-9</v>
      </c>
      <c r="R1278">
        <f>INTERCEPT(D1289:D1296,$B$6:$B$13)</f>
        <v>1.7906164999999977E-6</v>
      </c>
      <c r="S1278">
        <f>INTERCEPT(E1289:E1296,$B$6:$B$13)</f>
        <v>1.8415222500000039E-6</v>
      </c>
      <c r="T1278">
        <f>INTERCEPT(F1289:F1296,$B$6:$B$13)</f>
        <v>1.7885854642857141E-6</v>
      </c>
      <c r="Z1278" s="10"/>
    </row>
    <row r="1279" spans="1:29" x14ac:dyDescent="0.25">
      <c r="A1279" t="s">
        <v>34</v>
      </c>
      <c r="B1279">
        <v>3</v>
      </c>
      <c r="C1279">
        <v>0.38520099999999902</v>
      </c>
      <c r="D1279" s="1">
        <v>3.2637350000000001E-6</v>
      </c>
      <c r="E1279" s="1">
        <v>3.3617349999999998E-6</v>
      </c>
      <c r="F1279" s="1">
        <v>3.198985E-6</v>
      </c>
      <c r="G1279" t="str">
        <f t="shared" ref="G1279" si="767">A1297</f>
        <v>C5</v>
      </c>
      <c r="H1279">
        <v>75</v>
      </c>
      <c r="I1279" s="1">
        <f t="shared" ref="I1279" si="768">AVERAGE(D1299:D1306)</f>
        <v>1.0312916249999985E-6</v>
      </c>
      <c r="J1279" s="1">
        <f>AVERAGE(E1299:E1306)</f>
        <v>1.0408619999999988E-6</v>
      </c>
      <c r="K1279" s="1">
        <f>AVERAGE(F1299:F1306)</f>
        <v>1.082561E-6</v>
      </c>
      <c r="L1279" s="1">
        <f t="shared" ref="L1279" si="769">_xlfn.STDEV.P(D1299:D1306)</f>
        <v>4.0083367790616574E-9</v>
      </c>
      <c r="M1279" s="1">
        <f t="shared" ref="M1279" si="770">_xlfn.STDEV.P(E1299:E1306)</f>
        <v>4.0951575061274911E-9</v>
      </c>
      <c r="N1279" s="1">
        <f t="shared" ref="N1279" si="771">_xlfn.STDEV.P(F1299:F1306)</f>
        <v>4.718859131188393E-9</v>
      </c>
      <c r="O1279">
        <f>SLOPE(D1299:D1306,$B$6:$B$13)</f>
        <v>-1.7187738095239161E-9</v>
      </c>
      <c r="P1279">
        <f>SLOPE(E1299:E1306,$B$6:$B$13)</f>
        <v>-1.74485714285654E-9</v>
      </c>
      <c r="Q1279">
        <f>SLOPE(F1299:F1306,$B$6:$B$13)</f>
        <v>-2.0494523809523835E-9</v>
      </c>
      <c r="R1279">
        <f>INTERCEPT(D1299:D1306,$B$6:$B$13)</f>
        <v>1.0390261071428562E-6</v>
      </c>
      <c r="S1279">
        <f>INTERCEPT(E1299:E1306,$B$6:$B$13)</f>
        <v>1.0487138571428532E-6</v>
      </c>
      <c r="T1279">
        <f>INTERCEPT(F1299:F1306,$B$6:$B$13)</f>
        <v>1.0917835357142857E-6</v>
      </c>
      <c r="Z1279" s="10"/>
    </row>
    <row r="1280" spans="1:29" x14ac:dyDescent="0.25">
      <c r="A1280" t="s">
        <v>34</v>
      </c>
      <c r="B1280">
        <v>4</v>
      </c>
      <c r="C1280">
        <v>0.38520099999999902</v>
      </c>
      <c r="D1280" s="1">
        <v>3.2462349999999998E-6</v>
      </c>
      <c r="E1280" s="1">
        <v>3.3652340000000001E-6</v>
      </c>
      <c r="F1280" s="1">
        <v>3.18148499999999E-6</v>
      </c>
      <c r="G1280" t="str">
        <f t="shared" ref="G1280" si="772">A1307</f>
        <v>C5</v>
      </c>
      <c r="H1280">
        <v>37.5</v>
      </c>
      <c r="I1280" s="1">
        <f t="shared" ref="I1280" si="773">AVERAGE(D1309:D1316)</f>
        <v>6.6066262499999993E-7</v>
      </c>
      <c r="J1280" s="1">
        <f>AVERAGE(E1309:E1316)</f>
        <v>6.5414099999999988E-7</v>
      </c>
      <c r="K1280" s="1">
        <f>AVERAGE(F1309:F1316)</f>
        <v>7.3804524999999978E-7</v>
      </c>
      <c r="L1280" s="1">
        <f t="shared" ref="L1280" si="774">_xlfn.STDEV.P(D1309:D1316)</f>
        <v>1.8873762169677567E-9</v>
      </c>
      <c r="M1280" s="1">
        <f t="shared" ref="M1280" si="775">_xlfn.STDEV.P(E1309:E1316)</f>
        <v>2.5034534147850411E-9</v>
      </c>
      <c r="N1280" s="1">
        <f t="shared" ref="N1280" si="776">_xlfn.STDEV.P(F1309:F1316)</f>
        <v>3.5043709046703592E-9</v>
      </c>
      <c r="O1280">
        <f>SLOPE(D1309:D1316,$B$6:$B$13)</f>
        <v>-6.7841666666667686E-10</v>
      </c>
      <c r="P1280">
        <f>SLOPE(E1309:E1316,$B$6:$B$13)</f>
        <v>-1.0650476190475347E-9</v>
      </c>
      <c r="Q1280">
        <f>SLOPE(F1309:F1316,$B$6:$B$13)</f>
        <v>-1.5116904761904781E-9</v>
      </c>
      <c r="R1280">
        <f>INTERCEPT(D1309:D1316,$B$6:$B$13)</f>
        <v>6.637155E-7</v>
      </c>
      <c r="S1280">
        <f>INTERCEPT(E1309:E1316,$B$6:$B$13)</f>
        <v>6.5893371428571381E-7</v>
      </c>
      <c r="T1280">
        <f>INTERCEPT(F1309:F1316,$B$6:$B$13)</f>
        <v>7.4484785714285688E-7</v>
      </c>
      <c r="Z1280" s="10"/>
    </row>
    <row r="1281" spans="1:26" x14ac:dyDescent="0.25">
      <c r="A1281" t="s">
        <v>34</v>
      </c>
      <c r="B1281">
        <v>5</v>
      </c>
      <c r="C1281">
        <v>0.39003599999999999</v>
      </c>
      <c r="D1281" s="1">
        <v>3.2357350000000001E-6</v>
      </c>
      <c r="E1281" s="1">
        <v>3.3599849999999998E-6</v>
      </c>
      <c r="F1281" s="1">
        <v>3.170985E-6</v>
      </c>
      <c r="G1281" t="str">
        <f t="shared" ref="G1281" si="777">A1317</f>
        <v>C5</v>
      </c>
      <c r="H1281">
        <v>0</v>
      </c>
      <c r="I1281" s="1">
        <f t="shared" ref="I1281" si="778">D1317</f>
        <v>3.32061E-7</v>
      </c>
      <c r="J1281" s="1">
        <f>E1317</f>
        <v>3.3118599999999999E-7</v>
      </c>
      <c r="K1281" s="1">
        <f>F1317</f>
        <v>4.2087300000000001E-7</v>
      </c>
      <c r="L1281" s="1"/>
      <c r="M1281" s="1"/>
      <c r="N1281" s="1"/>
      <c r="Z1281" s="10"/>
    </row>
    <row r="1282" spans="1:26" x14ac:dyDescent="0.25">
      <c r="A1282" t="s">
        <v>34</v>
      </c>
      <c r="B1282">
        <v>6</v>
      </c>
      <c r="C1282">
        <v>0.39003599999999999</v>
      </c>
      <c r="D1282" s="1">
        <v>3.2234849999999999E-6</v>
      </c>
      <c r="E1282" s="1">
        <v>3.3529850000000001E-6</v>
      </c>
      <c r="F1282" s="1">
        <v>3.15348499999999E-6</v>
      </c>
      <c r="Z1282" s="10"/>
    </row>
    <row r="1283" spans="1:26" x14ac:dyDescent="0.25">
      <c r="A1283" t="s">
        <v>34</v>
      </c>
      <c r="B1283">
        <v>7</v>
      </c>
      <c r="C1283">
        <v>0.39487099999999897</v>
      </c>
      <c r="D1283" s="1">
        <v>3.2182349999999999E-6</v>
      </c>
      <c r="E1283" s="1">
        <v>3.344235E-6</v>
      </c>
      <c r="F1283" s="1">
        <v>3.141235E-6</v>
      </c>
      <c r="Z1283" s="10"/>
    </row>
    <row r="1284" spans="1:26" x14ac:dyDescent="0.25">
      <c r="A1284" t="s">
        <v>34</v>
      </c>
      <c r="B1284">
        <v>8</v>
      </c>
      <c r="C1284">
        <v>0.39487099999999897</v>
      </c>
      <c r="D1284" s="1">
        <v>3.20948499999999E-6</v>
      </c>
      <c r="E1284" s="1">
        <v>3.3372340000000001E-6</v>
      </c>
      <c r="F1284" s="1">
        <v>3.1272349999999998E-6</v>
      </c>
      <c r="Z1284" s="10"/>
    </row>
    <row r="1285" spans="1:26" x14ac:dyDescent="0.25">
      <c r="A1285" t="s">
        <v>34</v>
      </c>
      <c r="B1285">
        <v>9</v>
      </c>
      <c r="C1285">
        <v>0.39487099999999897</v>
      </c>
      <c r="D1285" s="1">
        <v>3.2042350000000001E-6</v>
      </c>
      <c r="E1285" s="1">
        <v>3.32673499999999E-6</v>
      </c>
      <c r="F1285" s="1">
        <v>3.1149859999999999E-6</v>
      </c>
      <c r="Z1285" s="10"/>
    </row>
    <row r="1286" spans="1:26" x14ac:dyDescent="0.25">
      <c r="A1286" t="s">
        <v>34</v>
      </c>
      <c r="B1286">
        <v>10</v>
      </c>
      <c r="C1286">
        <v>0.39970600000000001</v>
      </c>
      <c r="D1286" s="1">
        <v>3.197235E-6</v>
      </c>
      <c r="E1286" s="1">
        <v>3.3232350000000001E-6</v>
      </c>
      <c r="F1286" s="1">
        <v>3.10623599999999E-6</v>
      </c>
      <c r="Z1286" s="10"/>
    </row>
    <row r="1287" spans="1:26" x14ac:dyDescent="0.25">
      <c r="A1287" t="s">
        <v>34</v>
      </c>
      <c r="B1287">
        <v>11</v>
      </c>
      <c r="C1287">
        <v>0.40454199999999901</v>
      </c>
      <c r="D1287" s="1">
        <v>1.810366E-6</v>
      </c>
      <c r="E1287" s="1">
        <v>1.854991E-6</v>
      </c>
      <c r="F1287" s="1">
        <v>1.810366E-6</v>
      </c>
      <c r="I1287" s="1"/>
      <c r="J1287" s="1"/>
      <c r="K1287" s="1"/>
      <c r="L1287" s="1"/>
      <c r="M1287" s="1"/>
      <c r="N1287" s="1"/>
      <c r="Z1287" s="10"/>
    </row>
    <row r="1288" spans="1:26" x14ac:dyDescent="0.25">
      <c r="A1288" t="s">
        <v>34</v>
      </c>
      <c r="B1288">
        <v>12</v>
      </c>
      <c r="C1288">
        <v>0.40454199999999901</v>
      </c>
      <c r="D1288" s="1">
        <v>1.7937409999999999E-6</v>
      </c>
      <c r="E1288" s="1">
        <v>1.844491E-6</v>
      </c>
      <c r="F1288" s="1">
        <v>1.7928659999999999E-6</v>
      </c>
      <c r="Z1288" s="10"/>
    </row>
    <row r="1289" spans="1:26" x14ac:dyDescent="0.25">
      <c r="A1289" t="s">
        <v>34</v>
      </c>
      <c r="B1289">
        <v>13</v>
      </c>
      <c r="C1289">
        <v>0.40454199999999901</v>
      </c>
      <c r="D1289" s="1">
        <v>1.7893659999999899E-6</v>
      </c>
      <c r="E1289" s="1">
        <v>1.838366E-6</v>
      </c>
      <c r="F1289" s="1">
        <v>1.7858670000000001E-6</v>
      </c>
      <c r="Z1289" s="10"/>
    </row>
    <row r="1290" spans="1:26" x14ac:dyDescent="0.25">
      <c r="A1290" t="s">
        <v>34</v>
      </c>
      <c r="B1290">
        <v>14</v>
      </c>
      <c r="C1290">
        <v>0.40454199999999901</v>
      </c>
      <c r="D1290" s="1">
        <v>1.784117E-6</v>
      </c>
      <c r="E1290" s="1">
        <v>1.8357409999999999E-6</v>
      </c>
      <c r="F1290" s="1">
        <v>1.779742E-6</v>
      </c>
      <c r="Z1290" s="10"/>
    </row>
    <row r="1291" spans="1:26" x14ac:dyDescent="0.25">
      <c r="A1291" t="s">
        <v>34</v>
      </c>
      <c r="B1291">
        <v>15</v>
      </c>
      <c r="C1291">
        <v>0.40454199999999901</v>
      </c>
      <c r="D1291" s="1">
        <v>1.784117E-6</v>
      </c>
      <c r="E1291" s="1">
        <v>1.8313660000000001E-6</v>
      </c>
      <c r="F1291" s="1">
        <v>1.7727410000000001E-6</v>
      </c>
      <c r="Z1291" s="10"/>
    </row>
    <row r="1292" spans="1:26" x14ac:dyDescent="0.25">
      <c r="A1292" t="s">
        <v>34</v>
      </c>
      <c r="B1292">
        <v>16</v>
      </c>
      <c r="C1292">
        <v>0.40937699999999999</v>
      </c>
      <c r="D1292" s="1">
        <v>1.780617E-6</v>
      </c>
      <c r="E1292" s="1">
        <v>1.829616E-6</v>
      </c>
      <c r="F1292" s="1">
        <v>1.770117E-6</v>
      </c>
      <c r="Z1292" s="10"/>
    </row>
    <row r="1293" spans="1:26" x14ac:dyDescent="0.25">
      <c r="A1293" t="s">
        <v>34</v>
      </c>
      <c r="B1293">
        <v>17</v>
      </c>
      <c r="C1293">
        <v>0.40937699999999999</v>
      </c>
      <c r="D1293" s="1">
        <v>1.7771169999999999E-6</v>
      </c>
      <c r="E1293" s="1">
        <v>1.826991E-6</v>
      </c>
      <c r="F1293" s="1">
        <v>1.769242E-6</v>
      </c>
      <c r="Z1293" s="10"/>
    </row>
    <row r="1294" spans="1:26" x14ac:dyDescent="0.25">
      <c r="A1294" t="s">
        <v>34</v>
      </c>
      <c r="B1294">
        <v>18</v>
      </c>
      <c r="C1294">
        <v>0.40454199999999901</v>
      </c>
      <c r="D1294" s="1">
        <v>1.7762419999999999E-6</v>
      </c>
      <c r="E1294" s="1">
        <v>1.823491E-6</v>
      </c>
      <c r="F1294" s="1">
        <v>1.7622419999999999E-6</v>
      </c>
      <c r="Z1294" s="10"/>
    </row>
    <row r="1295" spans="1:26" x14ac:dyDescent="0.25">
      <c r="A1295" t="s">
        <v>34</v>
      </c>
      <c r="B1295">
        <v>19</v>
      </c>
      <c r="C1295">
        <v>0.40937699999999999</v>
      </c>
      <c r="D1295" s="1">
        <v>1.7709920000000001E-6</v>
      </c>
      <c r="E1295" s="1">
        <v>1.8173659999999899E-6</v>
      </c>
      <c r="F1295" s="1">
        <v>1.755242E-6</v>
      </c>
      <c r="Z1295" s="10"/>
    </row>
    <row r="1296" spans="1:26" x14ac:dyDescent="0.25">
      <c r="A1296" t="s">
        <v>34</v>
      </c>
      <c r="B1296">
        <v>20</v>
      </c>
      <c r="C1296">
        <v>0.40937699999999999</v>
      </c>
      <c r="D1296" s="1">
        <v>1.7727419999999899E-6</v>
      </c>
      <c r="E1296" s="1">
        <v>1.8182409999999899E-6</v>
      </c>
      <c r="F1296" s="1">
        <v>1.755242E-6</v>
      </c>
      <c r="Z1296" s="10"/>
    </row>
    <row r="1297" spans="1:26" x14ac:dyDescent="0.25">
      <c r="A1297" t="s">
        <v>34</v>
      </c>
      <c r="B1297">
        <v>21</v>
      </c>
      <c r="C1297">
        <v>0.41421199999999903</v>
      </c>
      <c r="D1297" s="1">
        <v>1.053495E-6</v>
      </c>
      <c r="E1297" s="1">
        <v>1.0604949999999999E-6</v>
      </c>
      <c r="F1297" s="1">
        <v>1.112557E-6</v>
      </c>
      <c r="I1297" s="1"/>
      <c r="J1297" s="1"/>
      <c r="K1297" s="1"/>
      <c r="L1297" s="1"/>
      <c r="M1297" s="1"/>
      <c r="N1297" s="1"/>
      <c r="Z1297" s="10"/>
    </row>
    <row r="1298" spans="1:26" x14ac:dyDescent="0.25">
      <c r="A1298" t="s">
        <v>34</v>
      </c>
      <c r="B1298">
        <v>22</v>
      </c>
      <c r="C1298">
        <v>0.41421199999999903</v>
      </c>
      <c r="D1298" s="1">
        <v>1.0421200000000001E-6</v>
      </c>
      <c r="E1298" s="1">
        <v>1.049995E-6</v>
      </c>
      <c r="F1298" s="1">
        <v>1.096807E-6</v>
      </c>
      <c r="Z1298" s="10"/>
    </row>
    <row r="1299" spans="1:26" x14ac:dyDescent="0.25">
      <c r="A1299" t="s">
        <v>34</v>
      </c>
      <c r="B1299">
        <v>23</v>
      </c>
      <c r="C1299">
        <v>0.41421199999999903</v>
      </c>
      <c r="D1299" s="1">
        <v>1.03862E-6</v>
      </c>
      <c r="E1299" s="1">
        <v>1.0473699999999999E-6</v>
      </c>
      <c r="F1299" s="1">
        <v>1.0898069999999999E-6</v>
      </c>
      <c r="Z1299" s="10"/>
    </row>
    <row r="1300" spans="1:26" x14ac:dyDescent="0.25">
      <c r="A1300" t="s">
        <v>34</v>
      </c>
      <c r="B1300">
        <v>24</v>
      </c>
      <c r="C1300">
        <v>0.419047</v>
      </c>
      <c r="D1300" s="1">
        <v>1.0346819999999999E-6</v>
      </c>
      <c r="E1300" s="1">
        <v>1.0438699999999899E-6</v>
      </c>
      <c r="F1300" s="1">
        <v>1.0871820000000001E-6</v>
      </c>
      <c r="Z1300" s="10"/>
    </row>
    <row r="1301" spans="1:26" x14ac:dyDescent="0.25">
      <c r="A1301" t="s">
        <v>34</v>
      </c>
      <c r="B1301">
        <v>25</v>
      </c>
      <c r="C1301">
        <v>0.41421199999999903</v>
      </c>
      <c r="D1301" s="1">
        <v>1.0333699999999999E-6</v>
      </c>
      <c r="E1301" s="1">
        <v>1.0447449999999999E-6</v>
      </c>
      <c r="F1301" s="1">
        <v>1.0863070000000001E-6</v>
      </c>
      <c r="Z1301" s="10"/>
    </row>
    <row r="1302" spans="1:26" x14ac:dyDescent="0.25">
      <c r="A1302" t="s">
        <v>34</v>
      </c>
      <c r="B1302">
        <v>26</v>
      </c>
      <c r="C1302">
        <v>0.419047</v>
      </c>
      <c r="D1302" s="1">
        <v>1.0320569999999999E-6</v>
      </c>
      <c r="E1302" s="1">
        <v>1.040807E-6</v>
      </c>
      <c r="F1302" s="1">
        <v>1.083682E-6</v>
      </c>
      <c r="Z1302" s="10"/>
    </row>
    <row r="1303" spans="1:26" x14ac:dyDescent="0.25">
      <c r="A1303" t="s">
        <v>34</v>
      </c>
      <c r="B1303">
        <v>27</v>
      </c>
      <c r="C1303">
        <v>0.41421199999999903</v>
      </c>
      <c r="D1303" s="1">
        <v>1.0298699999999899E-6</v>
      </c>
      <c r="E1303" s="1">
        <v>1.0412450000000001E-6</v>
      </c>
      <c r="F1303" s="1">
        <v>1.081495E-6</v>
      </c>
      <c r="Z1303" s="10"/>
    </row>
    <row r="1304" spans="1:26" x14ac:dyDescent="0.25">
      <c r="A1304" t="s">
        <v>34</v>
      </c>
      <c r="B1304">
        <v>28</v>
      </c>
      <c r="C1304">
        <v>0.41421199999999903</v>
      </c>
      <c r="D1304" s="1">
        <v>1.0285570000000001E-6</v>
      </c>
      <c r="E1304" s="1">
        <v>1.037745E-6</v>
      </c>
      <c r="F1304" s="1">
        <v>1.079307E-6</v>
      </c>
      <c r="Z1304" s="10"/>
    </row>
    <row r="1305" spans="1:26" x14ac:dyDescent="0.25">
      <c r="A1305" t="s">
        <v>34</v>
      </c>
      <c r="B1305">
        <v>29</v>
      </c>
      <c r="C1305">
        <v>0.419047</v>
      </c>
      <c r="D1305" s="1">
        <v>1.0281200000000001E-6</v>
      </c>
      <c r="E1305" s="1">
        <v>1.036432E-6</v>
      </c>
      <c r="F1305" s="1">
        <v>1.0766819999999999E-6</v>
      </c>
      <c r="Z1305" s="10"/>
    </row>
    <row r="1306" spans="1:26" x14ac:dyDescent="0.25">
      <c r="A1306" t="s">
        <v>34</v>
      </c>
      <c r="B1306">
        <v>30</v>
      </c>
      <c r="C1306">
        <v>0.41421199999999903</v>
      </c>
      <c r="D1306" s="1">
        <v>1.025057E-6</v>
      </c>
      <c r="E1306" s="1">
        <v>1.0346819999999999E-6</v>
      </c>
      <c r="F1306" s="1">
        <v>1.076026E-6</v>
      </c>
      <c r="Z1306" s="10"/>
    </row>
    <row r="1307" spans="1:26" x14ac:dyDescent="0.25">
      <c r="A1307" t="s">
        <v>34</v>
      </c>
      <c r="B1307">
        <v>31</v>
      </c>
      <c r="C1307">
        <v>0.42388199999999998</v>
      </c>
      <c r="D1307" s="1">
        <v>6.8162100000000001E-7</v>
      </c>
      <c r="E1307" s="1">
        <v>6.7484000000000003E-7</v>
      </c>
      <c r="F1307" s="1">
        <v>7.6408999999999996E-7</v>
      </c>
      <c r="I1307" s="1"/>
      <c r="J1307" s="1"/>
      <c r="K1307" s="1"/>
      <c r="L1307" s="1"/>
      <c r="M1307" s="1"/>
      <c r="N1307" s="1"/>
      <c r="Z1307" s="10"/>
    </row>
    <row r="1308" spans="1:26" x14ac:dyDescent="0.25">
      <c r="A1308" t="s">
        <v>34</v>
      </c>
      <c r="B1308">
        <v>32</v>
      </c>
      <c r="C1308">
        <v>0.42388199999999998</v>
      </c>
      <c r="D1308" s="1">
        <v>6.6587200000000002E-7</v>
      </c>
      <c r="E1308" s="1">
        <v>6.62262E-7</v>
      </c>
      <c r="F1308" s="1">
        <v>7.4757399999999997E-7</v>
      </c>
      <c r="Z1308" s="10"/>
    </row>
    <row r="1309" spans="1:26" x14ac:dyDescent="0.25">
      <c r="A1309" t="s">
        <v>34</v>
      </c>
      <c r="B1309">
        <v>33</v>
      </c>
      <c r="C1309">
        <v>0.42388199999999998</v>
      </c>
      <c r="D1309" s="1">
        <v>6.64778E-7</v>
      </c>
      <c r="E1309" s="1">
        <v>6.5854299999999899E-7</v>
      </c>
      <c r="F1309" s="1">
        <v>7.4374599999999997E-7</v>
      </c>
      <c r="Z1309" s="10"/>
    </row>
    <row r="1310" spans="1:26" x14ac:dyDescent="0.25">
      <c r="A1310" t="s">
        <v>34</v>
      </c>
      <c r="B1310">
        <v>34</v>
      </c>
      <c r="C1310">
        <v>0.42871699999999902</v>
      </c>
      <c r="D1310" s="1">
        <v>6.6193399999999995E-7</v>
      </c>
      <c r="E1310" s="1">
        <v>6.5668399999999998E-7</v>
      </c>
      <c r="F1310" s="1">
        <v>7.4221499999999995E-7</v>
      </c>
      <c r="Z1310" s="10"/>
    </row>
    <row r="1311" spans="1:26" x14ac:dyDescent="0.25">
      <c r="A1311" t="s">
        <v>34</v>
      </c>
      <c r="B1311">
        <v>35</v>
      </c>
      <c r="C1311">
        <v>0.42871699999999902</v>
      </c>
      <c r="D1311" s="1">
        <v>6.6149699999999996E-7</v>
      </c>
      <c r="E1311" s="1">
        <v>6.55043E-7</v>
      </c>
      <c r="F1311" s="1">
        <v>7.4035599999999999E-7</v>
      </c>
      <c r="Z1311" s="10"/>
    </row>
    <row r="1312" spans="1:26" x14ac:dyDescent="0.25">
      <c r="A1312" t="s">
        <v>34</v>
      </c>
      <c r="B1312">
        <v>36</v>
      </c>
      <c r="C1312">
        <v>0.42388199999999998</v>
      </c>
      <c r="D1312" s="1">
        <v>6.6018400000000003E-7</v>
      </c>
      <c r="E1312" s="1">
        <v>6.5515299999999996E-7</v>
      </c>
      <c r="F1312" s="1">
        <v>7.3773099999999995E-7</v>
      </c>
      <c r="Z1312" s="10"/>
    </row>
    <row r="1313" spans="1:29" x14ac:dyDescent="0.25">
      <c r="A1313" t="s">
        <v>34</v>
      </c>
      <c r="B1313">
        <v>37</v>
      </c>
      <c r="C1313">
        <v>0.42388199999999998</v>
      </c>
      <c r="D1313" s="1">
        <v>6.5854299999999899E-7</v>
      </c>
      <c r="E1313" s="1">
        <v>6.5285599999999998E-7</v>
      </c>
      <c r="F1313" s="1">
        <v>7.3685599999999898E-7</v>
      </c>
      <c r="Z1313" s="10"/>
    </row>
    <row r="1314" spans="1:29" x14ac:dyDescent="0.25">
      <c r="A1314" t="s">
        <v>34</v>
      </c>
      <c r="B1314">
        <v>38</v>
      </c>
      <c r="C1314">
        <v>0.42871699999999902</v>
      </c>
      <c r="D1314" s="1">
        <v>6.5919999999999997E-7</v>
      </c>
      <c r="E1314" s="1">
        <v>6.5209000000000001E-7</v>
      </c>
      <c r="F1314" s="1">
        <v>7.3598100000000003E-7</v>
      </c>
      <c r="Z1314" s="10"/>
    </row>
    <row r="1315" spans="1:29" x14ac:dyDescent="0.25">
      <c r="A1315" t="s">
        <v>34</v>
      </c>
      <c r="B1315">
        <v>39</v>
      </c>
      <c r="C1315">
        <v>0.42388199999999998</v>
      </c>
      <c r="D1315" s="1">
        <v>6.5974700000000004E-7</v>
      </c>
      <c r="E1315" s="1">
        <v>6.5219999999999998E-7</v>
      </c>
      <c r="F1315" s="1">
        <v>7.34012E-7</v>
      </c>
      <c r="Z1315" s="10"/>
    </row>
    <row r="1316" spans="1:29" x14ac:dyDescent="0.25">
      <c r="A1316" t="s">
        <v>34</v>
      </c>
      <c r="B1316">
        <v>40</v>
      </c>
      <c r="C1316">
        <v>0.42388199999999998</v>
      </c>
      <c r="D1316" s="1">
        <v>6.5941799999999996E-7</v>
      </c>
      <c r="E1316" s="1">
        <v>6.50559E-7</v>
      </c>
      <c r="F1316" s="1">
        <v>7.3346500000000004E-7</v>
      </c>
      <c r="Z1316" s="10"/>
    </row>
    <row r="1317" spans="1:29" x14ac:dyDescent="0.25">
      <c r="A1317" t="s">
        <v>34</v>
      </c>
      <c r="B1317">
        <v>41</v>
      </c>
      <c r="C1317">
        <v>0.375531</v>
      </c>
      <c r="D1317" s="1">
        <v>3.32061E-7</v>
      </c>
      <c r="E1317" s="1">
        <v>3.3118599999999999E-7</v>
      </c>
      <c r="F1317" s="1">
        <v>4.2087300000000001E-7</v>
      </c>
      <c r="G1317" s="12"/>
      <c r="H1317" s="12"/>
      <c r="I1317" s="13"/>
      <c r="J1317" s="13"/>
      <c r="K1317" s="13"/>
      <c r="L1317" s="13"/>
      <c r="M1317" s="13"/>
      <c r="N1317" s="13"/>
      <c r="O1317" s="12"/>
      <c r="P1317" s="12"/>
      <c r="Q1317" s="12"/>
      <c r="R1317" s="12"/>
      <c r="S1317" s="12"/>
      <c r="T1317" s="12"/>
      <c r="U1317" s="12"/>
      <c r="V1317" s="12"/>
      <c r="W1317" s="12"/>
      <c r="X1317" s="12"/>
      <c r="Y1317" s="12"/>
      <c r="Z1317" s="14"/>
    </row>
    <row r="1318" spans="1:29" x14ac:dyDescent="0.25">
      <c r="A1318" t="s">
        <v>35</v>
      </c>
      <c r="B1318">
        <v>1</v>
      </c>
      <c r="C1318">
        <v>0.36102499999999998</v>
      </c>
      <c r="D1318">
        <v>1.331842E-3</v>
      </c>
      <c r="E1318">
        <v>1.942799E-3</v>
      </c>
      <c r="F1318">
        <v>5.9785299999999997E-4</v>
      </c>
      <c r="G1318" s="6" t="str">
        <f t="shared" ref="G1318" si="779">A1318</f>
        <v>C6</v>
      </c>
      <c r="H1318" s="6">
        <v>300</v>
      </c>
      <c r="I1318" s="7">
        <f t="shared" ref="I1318" si="780">AVERAGE(D1320:D1327)</f>
        <v>1.3045979999999999E-3</v>
      </c>
      <c r="J1318" s="7">
        <f>AVERAGE(E1320:E1327)</f>
        <v>1.7299581249999997E-3</v>
      </c>
      <c r="K1318" s="7">
        <f>AVERAGE(F1320:F1327)</f>
        <v>9.5700037500000019E-4</v>
      </c>
      <c r="L1318" s="7">
        <f t="shared" ref="L1318" si="781">_xlfn.STDEV.P(D1320:D1327)</f>
        <v>8.6701190373892793E-5</v>
      </c>
      <c r="M1318" s="7">
        <f t="shared" ref="M1318" si="782">_xlfn.STDEV.P(E1320:E1327)</f>
        <v>1.1274295825841797E-4</v>
      </c>
      <c r="N1318" s="7">
        <f t="shared" ref="N1318" si="783">_xlfn.STDEV.P(F1320:F1327)</f>
        <v>8.7205648931043344E-5</v>
      </c>
      <c r="O1318" s="6">
        <f>SLOPE(D1320:D1327,$B$6:$B$13)</f>
        <v>3.3479833333333331E-5</v>
      </c>
      <c r="P1318" s="6">
        <f>SLOPE(E1320:E1327,$B$6:$B$13)</f>
        <v>-4.7349107142857144E-5</v>
      </c>
      <c r="Q1318" s="6">
        <f>SLOPE(F1320:F1327,$B$6:$B$13)</f>
        <v>3.7315154761904773E-5</v>
      </c>
      <c r="R1318" s="6">
        <f>INTERCEPT(D1320:D1327,$B$6:$B$13)</f>
        <v>1.15393875E-3</v>
      </c>
      <c r="S1318" s="6">
        <f>INTERCEPT(E1320:E1327,$B$6:$B$13)</f>
        <v>1.9430291071428568E-3</v>
      </c>
      <c r="T1318" s="6">
        <f>INTERCEPT(F1320:F1327,$B$6:$B$13)</f>
        <v>7.8908217857142867E-4</v>
      </c>
      <c r="U1318" s="6">
        <f>SLOPE(I1318:I1322,$B$6:$B$10)</f>
        <v>3.0171187500000006E-5</v>
      </c>
      <c r="V1318" s="6">
        <f>SLOPE(J1318:J1322,$B$6:$B$10)</f>
        <v>-5.2153299999999913E-5</v>
      </c>
      <c r="W1318" s="6">
        <f t="shared" ref="W1318" si="784">SLOPE(K1318:K1322,$B$6:$B$10)</f>
        <v>1.2750659999999993E-4</v>
      </c>
      <c r="X1318" s="6">
        <f>INTERCEPT(I1318:I1322,$B$6:$B$10)</f>
        <v>1.2418140124999997E-3</v>
      </c>
      <c r="Y1318" s="6">
        <f>INTERCEPT(J1318:J1322,$B$6:$B$10)</f>
        <v>1.5902856749999998E-3</v>
      </c>
      <c r="Z1318" s="8">
        <f t="shared" ref="Z1318" si="785">INTERCEPT(K1318:K1322,$B$6:$B$10)</f>
        <v>8.680131250000001E-4</v>
      </c>
      <c r="AA1318">
        <f>RSQ(I1318:I1322,$D$6:$D$10)</f>
        <v>0.25427370444587555</v>
      </c>
      <c r="AB1318">
        <f>RSQ(J1318:J1322,$D$6:$D$10)</f>
        <v>0.55467559230536856</v>
      </c>
      <c r="AC1318">
        <f t="shared" ref="AC1318" si="786">RSQ(K1318:K1322,$D$6:$D$10)</f>
        <v>0.83072074021714271</v>
      </c>
    </row>
    <row r="1319" spans="1:29" x14ac:dyDescent="0.25">
      <c r="A1319" t="s">
        <v>35</v>
      </c>
      <c r="B1319">
        <v>2</v>
      </c>
      <c r="C1319">
        <v>0.36102499999999998</v>
      </c>
      <c r="D1319">
        <v>1.3112340000000001E-3</v>
      </c>
      <c r="E1319">
        <v>2.0135270000000002E-3</v>
      </c>
      <c r="F1319">
        <v>7.3298000000000005E-4</v>
      </c>
      <c r="G1319" t="str">
        <f t="shared" ref="G1319" si="787">A1328</f>
        <v>C6</v>
      </c>
      <c r="H1319">
        <v>150</v>
      </c>
      <c r="I1319" s="1">
        <f t="shared" ref="I1319" si="788">AVERAGE(D1330:D1337)</f>
        <v>1.273826E-3</v>
      </c>
      <c r="J1319" s="1">
        <f>AVERAGE(E1330:E1337)</f>
        <v>1.3708527499999999E-3</v>
      </c>
      <c r="K1319" s="1">
        <f>AVERAGE(F1330:F1337)</f>
        <v>1.1688122500000001E-3</v>
      </c>
      <c r="L1319" s="1">
        <f t="shared" ref="L1319" si="789">_xlfn.STDEV.P(D1330:D1337)</f>
        <v>2.2699695152138053E-5</v>
      </c>
      <c r="M1319" s="1">
        <f t="shared" ref="M1319" si="790">_xlfn.STDEV.P(E1330:E1337)</f>
        <v>6.5221146821314808E-5</v>
      </c>
      <c r="N1319" s="1">
        <f t="shared" ref="N1319" si="791">_xlfn.STDEV.P(F1330:F1337)</f>
        <v>1.565162589597323E-5</v>
      </c>
      <c r="O1319">
        <f>SLOPE(D1330:D1337,$B$6:$B$13)</f>
        <v>7.8813333333333353E-6</v>
      </c>
      <c r="P1319">
        <f>SLOPE(E1330:E1337,$B$6:$B$13)</f>
        <v>-2.3033857142857147E-5</v>
      </c>
      <c r="Q1319">
        <f>SLOPE(F1330:F1337,$B$6:$B$13)</f>
        <v>-2.2519047619047627E-6</v>
      </c>
      <c r="R1319">
        <f>INTERCEPT(D1330:D1337,$B$6:$B$13)</f>
        <v>1.23836E-3</v>
      </c>
      <c r="S1319">
        <f>INTERCEPT(E1330:E1337,$B$6:$B$13)</f>
        <v>1.4745051071428572E-3</v>
      </c>
      <c r="T1319">
        <f>INTERCEPT(F1330:F1337,$B$6:$B$13)</f>
        <v>1.1789458214285715E-3</v>
      </c>
      <c r="Z1319" s="10"/>
    </row>
    <row r="1320" spans="1:29" x14ac:dyDescent="0.25">
      <c r="A1320" t="s">
        <v>35</v>
      </c>
      <c r="B1320">
        <v>3</v>
      </c>
      <c r="C1320">
        <v>0.36102499999999998</v>
      </c>
      <c r="D1320">
        <v>1.113387E-3</v>
      </c>
      <c r="E1320">
        <v>1.950303E-3</v>
      </c>
      <c r="F1320">
        <v>8.18548E-4</v>
      </c>
      <c r="G1320" t="str">
        <f t="shared" ref="G1320" si="792">A1338</f>
        <v>C6</v>
      </c>
      <c r="H1320">
        <v>75</v>
      </c>
      <c r="I1320" s="1">
        <f t="shared" ref="I1320" si="793">AVERAGE(D1340:D1347)</f>
        <v>1.329609E-3</v>
      </c>
      <c r="J1320" s="1">
        <f>AVERAGE(E1340:E1347)</f>
        <v>1.2970590000000001E-3</v>
      </c>
      <c r="K1320" s="1">
        <f>AVERAGE(F1340:F1347)</f>
        <v>1.2984380000000001E-3</v>
      </c>
      <c r="L1320" s="1">
        <f t="shared" ref="L1320" si="794">_xlfn.STDEV.P(D1340:D1347)</f>
        <v>1.5095127922611323E-5</v>
      </c>
      <c r="M1320" s="1">
        <f t="shared" ref="M1320" si="795">_xlfn.STDEV.P(E1340:E1347)</f>
        <v>2.7657855719487741E-5</v>
      </c>
      <c r="N1320" s="1">
        <f t="shared" ref="N1320" si="796">_xlfn.STDEV.P(F1340:F1347)</f>
        <v>4.5832211205657507E-5</v>
      </c>
      <c r="O1320">
        <f>SLOPE(D1340:D1347,$B$6:$B$13)</f>
        <v>5.3486666666666735E-6</v>
      </c>
      <c r="P1320">
        <f>SLOPE(E1340:E1347,$B$6:$B$13)</f>
        <v>-1.0066000000000005E-5</v>
      </c>
      <c r="Q1320">
        <f>SLOPE(F1340:F1347,$B$6:$B$13)</f>
        <v>1.7714666666666661E-5</v>
      </c>
      <c r="R1320">
        <f>INTERCEPT(D1340:D1347,$B$6:$B$13)</f>
        <v>1.30554E-3</v>
      </c>
      <c r="S1320">
        <f>INTERCEPT(E1340:E1347,$B$6:$B$13)</f>
        <v>1.3423560000000003E-3</v>
      </c>
      <c r="T1320">
        <f>INTERCEPT(F1340:F1347,$B$6:$B$13)</f>
        <v>1.218722E-3</v>
      </c>
      <c r="Z1320" s="10"/>
    </row>
    <row r="1321" spans="1:29" x14ac:dyDescent="0.25">
      <c r="A1321" t="s">
        <v>35</v>
      </c>
      <c r="B1321">
        <v>4</v>
      </c>
      <c r="C1321">
        <v>0.36102499999999998</v>
      </c>
      <c r="D1321">
        <v>1.2248820000000001E-3</v>
      </c>
      <c r="E1321">
        <v>1.840936E-3</v>
      </c>
      <c r="F1321">
        <v>8.6206E-4</v>
      </c>
      <c r="G1321" t="str">
        <f t="shared" ref="G1321" si="797">A1348</f>
        <v>C6</v>
      </c>
      <c r="H1321">
        <v>37.5</v>
      </c>
      <c r="I1321" s="1">
        <f t="shared" ref="I1321" si="798">AVERAGE(D1350:D1357)</f>
        <v>1.322475875E-3</v>
      </c>
      <c r="J1321" s="1">
        <f>AVERAGE(E1350:E1357)</f>
        <v>1.233282E-3</v>
      </c>
      <c r="K1321" s="1">
        <f>AVERAGE(F1350:F1357)</f>
        <v>1.2989489999999998E-3</v>
      </c>
      <c r="L1321" s="1">
        <f t="shared" ref="L1321" si="799">_xlfn.STDEV.P(D1350:D1357)</f>
        <v>4.2192624907789007E-5</v>
      </c>
      <c r="M1321" s="1">
        <f t="shared" ref="M1321" si="800">_xlfn.STDEV.P(E1350:E1357)</f>
        <v>3.6176411762362543E-5</v>
      </c>
      <c r="N1321" s="1">
        <f t="shared" ref="N1321" si="801">_xlfn.STDEV.P(F1350:F1357)</f>
        <v>4.2158869612455232E-5</v>
      </c>
      <c r="O1321">
        <f>SLOPE(D1350:D1357,$B$6:$B$13)</f>
        <v>1.1829249999999995E-5</v>
      </c>
      <c r="P1321">
        <f>SLOPE(E1350:E1357,$B$6:$B$13)</f>
        <v>1.081466666666667E-5</v>
      </c>
      <c r="Q1321">
        <f>SLOPE(F1350:F1357,$B$6:$B$13)</f>
        <v>-2.3020000000000023E-6</v>
      </c>
      <c r="R1321">
        <f>INTERCEPT(D1350:D1357,$B$6:$B$13)</f>
        <v>1.26924425E-3</v>
      </c>
      <c r="S1321">
        <f>INTERCEPT(E1350:E1357,$B$6:$B$13)</f>
        <v>1.1846160000000001E-3</v>
      </c>
      <c r="T1321">
        <f>INTERCEPT(F1350:F1357,$B$6:$B$13)</f>
        <v>1.3093079999999997E-3</v>
      </c>
      <c r="Z1321" s="10"/>
    </row>
    <row r="1322" spans="1:29" x14ac:dyDescent="0.25">
      <c r="A1322" t="s">
        <v>35</v>
      </c>
      <c r="B1322">
        <v>5</v>
      </c>
      <c r="C1322">
        <v>0.36102499999999998</v>
      </c>
      <c r="D1322">
        <v>1.3097219999999999E-3</v>
      </c>
      <c r="E1322">
        <v>1.75464E-3</v>
      </c>
      <c r="F1322">
        <v>8.9941200000000004E-4</v>
      </c>
      <c r="G1322" t="str">
        <f t="shared" ref="G1322" si="802">A1358</f>
        <v>C6</v>
      </c>
      <c r="H1322">
        <v>0</v>
      </c>
      <c r="I1322" s="1">
        <f t="shared" ref="I1322" si="803">D1358</f>
        <v>1.431129E-3</v>
      </c>
      <c r="J1322" s="1">
        <f>E1358</f>
        <v>1.5379770000000001E-3</v>
      </c>
      <c r="K1322" s="1">
        <f>F1358</f>
        <v>1.529465E-3</v>
      </c>
      <c r="L1322" s="1"/>
      <c r="M1322" s="1"/>
      <c r="N1322" s="1"/>
      <c r="Z1322" s="10"/>
    </row>
    <row r="1323" spans="1:29" x14ac:dyDescent="0.25">
      <c r="A1323" t="s">
        <v>35</v>
      </c>
      <c r="B1323">
        <v>6</v>
      </c>
      <c r="C1323">
        <v>0.36102499999999998</v>
      </c>
      <c r="D1323">
        <v>1.3313940000000001E-3</v>
      </c>
      <c r="E1323">
        <v>1.726752E-3</v>
      </c>
      <c r="F1323">
        <v>9.31835E-4</v>
      </c>
      <c r="Z1323" s="10"/>
    </row>
    <row r="1324" spans="1:29" x14ac:dyDescent="0.25">
      <c r="A1324" t="s">
        <v>35</v>
      </c>
      <c r="B1324">
        <v>7</v>
      </c>
      <c r="C1324">
        <v>0.36102499999999998</v>
      </c>
      <c r="D1324">
        <v>1.3367139999999999E-3</v>
      </c>
      <c r="E1324">
        <v>1.6854800000000001E-3</v>
      </c>
      <c r="F1324">
        <v>9.8789100000000007E-4</v>
      </c>
      <c r="Z1324" s="10"/>
    </row>
    <row r="1325" spans="1:29" x14ac:dyDescent="0.25">
      <c r="A1325" t="s">
        <v>35</v>
      </c>
      <c r="B1325">
        <v>8</v>
      </c>
      <c r="C1325">
        <v>0.36102499999999998</v>
      </c>
      <c r="D1325">
        <v>1.3727780000000001E-3</v>
      </c>
      <c r="E1325">
        <v>1.690184E-3</v>
      </c>
      <c r="F1325">
        <v>1.0520670000000001E-3</v>
      </c>
      <c r="Z1325" s="10"/>
    </row>
    <row r="1326" spans="1:29" x14ac:dyDescent="0.25">
      <c r="A1326" t="s">
        <v>35</v>
      </c>
      <c r="B1326">
        <v>9</v>
      </c>
      <c r="C1326">
        <v>0.36102499999999998</v>
      </c>
      <c r="D1326">
        <v>1.349706E-3</v>
      </c>
      <c r="E1326">
        <v>1.6127369999999999E-3</v>
      </c>
      <c r="F1326">
        <v>1.0343710000000001E-3</v>
      </c>
      <c r="Z1326" s="10"/>
    </row>
    <row r="1327" spans="1:29" x14ac:dyDescent="0.25">
      <c r="A1327" t="s">
        <v>35</v>
      </c>
      <c r="B1327">
        <v>10</v>
      </c>
      <c r="C1327">
        <v>0.36102499999999998</v>
      </c>
      <c r="D1327">
        <v>1.398201E-3</v>
      </c>
      <c r="E1327">
        <v>1.5786330000000001E-3</v>
      </c>
      <c r="F1327">
        <v>1.0698190000000001E-3</v>
      </c>
      <c r="Z1327" s="10"/>
    </row>
    <row r="1328" spans="1:29" x14ac:dyDescent="0.25">
      <c r="A1328" t="s">
        <v>35</v>
      </c>
      <c r="B1328">
        <v>11</v>
      </c>
      <c r="C1328">
        <v>0.35619000000000001</v>
      </c>
      <c r="D1328">
        <v>1.3955689999999999E-3</v>
      </c>
      <c r="E1328">
        <v>1.6510400000000001E-3</v>
      </c>
      <c r="F1328">
        <v>1.0867870000000001E-3</v>
      </c>
      <c r="I1328" s="1"/>
      <c r="J1328" s="1"/>
      <c r="K1328" s="1"/>
      <c r="L1328" s="1"/>
      <c r="M1328" s="1"/>
      <c r="N1328" s="1"/>
      <c r="Z1328" s="10"/>
    </row>
    <row r="1329" spans="1:26" x14ac:dyDescent="0.25">
      <c r="A1329" t="s">
        <v>35</v>
      </c>
      <c r="B1329">
        <v>12</v>
      </c>
      <c r="C1329">
        <v>0.35619000000000001</v>
      </c>
      <c r="D1329">
        <v>1.3070340000000001E-3</v>
      </c>
      <c r="E1329">
        <v>1.597953E-3</v>
      </c>
      <c r="F1329">
        <v>1.1249789999999999E-3</v>
      </c>
      <c r="Z1329" s="10"/>
    </row>
    <row r="1330" spans="1:26" x14ac:dyDescent="0.25">
      <c r="A1330" t="s">
        <v>35</v>
      </c>
      <c r="B1330">
        <v>13</v>
      </c>
      <c r="C1330">
        <v>0.35619000000000001</v>
      </c>
      <c r="D1330">
        <v>1.2713620000000001E-3</v>
      </c>
      <c r="E1330">
        <v>1.5169210000000001E-3</v>
      </c>
      <c r="F1330">
        <v>1.1649060000000001E-3</v>
      </c>
      <c r="Z1330" s="10"/>
    </row>
    <row r="1331" spans="1:26" x14ac:dyDescent="0.25">
      <c r="A1331" t="s">
        <v>35</v>
      </c>
      <c r="B1331">
        <v>14</v>
      </c>
      <c r="C1331">
        <v>0.35619000000000001</v>
      </c>
      <c r="D1331">
        <v>1.2421859999999999E-3</v>
      </c>
      <c r="E1331">
        <v>1.4386329999999999E-3</v>
      </c>
      <c r="F1331">
        <v>1.16485E-3</v>
      </c>
      <c r="Z1331" s="10"/>
    </row>
    <row r="1332" spans="1:26" x14ac:dyDescent="0.25">
      <c r="A1332" t="s">
        <v>35</v>
      </c>
      <c r="B1332">
        <v>15</v>
      </c>
      <c r="C1332">
        <v>0.35135499999999997</v>
      </c>
      <c r="D1332">
        <v>1.254898E-3</v>
      </c>
      <c r="E1332">
        <v>1.345394E-3</v>
      </c>
      <c r="F1332">
        <v>1.187642E-3</v>
      </c>
      <c r="Z1332" s="10"/>
    </row>
    <row r="1333" spans="1:26" x14ac:dyDescent="0.25">
      <c r="A1333" t="s">
        <v>35</v>
      </c>
      <c r="B1333">
        <v>16</v>
      </c>
      <c r="C1333">
        <v>0.35135499999999997</v>
      </c>
      <c r="D1333">
        <v>1.2519860000000001E-3</v>
      </c>
      <c r="E1333">
        <v>1.3359859999999999E-3</v>
      </c>
      <c r="F1333">
        <v>1.201082E-3</v>
      </c>
      <c r="Z1333" s="10"/>
    </row>
    <row r="1334" spans="1:26" x14ac:dyDescent="0.25">
      <c r="A1334" t="s">
        <v>35</v>
      </c>
      <c r="B1334">
        <v>17</v>
      </c>
      <c r="C1334">
        <v>0.35135499999999997</v>
      </c>
      <c r="D1334">
        <v>1.2748340000000001E-3</v>
      </c>
      <c r="E1334">
        <v>1.3385059999999999E-3</v>
      </c>
      <c r="F1334">
        <v>1.151691E-3</v>
      </c>
      <c r="Z1334" s="10"/>
    </row>
    <row r="1335" spans="1:26" x14ac:dyDescent="0.25">
      <c r="A1335" t="s">
        <v>35</v>
      </c>
      <c r="B1335">
        <v>18</v>
      </c>
      <c r="C1335">
        <v>0.35135499999999997</v>
      </c>
      <c r="D1335">
        <v>1.28217E-3</v>
      </c>
      <c r="E1335">
        <v>1.3400179999999999E-3</v>
      </c>
      <c r="F1335">
        <v>1.158634E-3</v>
      </c>
      <c r="Z1335" s="10"/>
    </row>
    <row r="1336" spans="1:26" x14ac:dyDescent="0.25">
      <c r="A1336" t="s">
        <v>35</v>
      </c>
      <c r="B1336">
        <v>19</v>
      </c>
      <c r="C1336">
        <v>0.35135499999999997</v>
      </c>
      <c r="D1336">
        <v>1.3121859999999999E-3</v>
      </c>
      <c r="E1336">
        <v>1.334586E-3</v>
      </c>
      <c r="F1336">
        <v>1.163002E-3</v>
      </c>
      <c r="Z1336" s="10"/>
    </row>
    <row r="1337" spans="1:26" x14ac:dyDescent="0.25">
      <c r="A1337" t="s">
        <v>35</v>
      </c>
      <c r="B1337">
        <v>20</v>
      </c>
      <c r="C1337">
        <v>0.35135499999999997</v>
      </c>
      <c r="D1337">
        <v>1.3009860000000001E-3</v>
      </c>
      <c r="E1337">
        <v>1.316778E-3</v>
      </c>
      <c r="F1337">
        <v>1.1586910000000001E-3</v>
      </c>
      <c r="Z1337" s="10"/>
    </row>
    <row r="1338" spans="1:26" x14ac:dyDescent="0.25">
      <c r="A1338" t="s">
        <v>35</v>
      </c>
      <c r="B1338">
        <v>21</v>
      </c>
      <c r="C1338">
        <v>0.34651999999999999</v>
      </c>
      <c r="D1338">
        <v>1.2936499999999999E-3</v>
      </c>
      <c r="E1338">
        <v>1.3283139999999999E-3</v>
      </c>
      <c r="F1338">
        <v>1.1838899999999999E-3</v>
      </c>
      <c r="I1338" s="1"/>
      <c r="J1338" s="1"/>
      <c r="K1338" s="1"/>
      <c r="L1338" s="1"/>
      <c r="M1338" s="1"/>
      <c r="N1338" s="1"/>
      <c r="Z1338" s="10"/>
    </row>
    <row r="1339" spans="1:26" x14ac:dyDescent="0.25">
      <c r="A1339" t="s">
        <v>35</v>
      </c>
      <c r="B1339">
        <v>22</v>
      </c>
      <c r="C1339">
        <v>0.34651999999999999</v>
      </c>
      <c r="D1339">
        <v>1.3147619999999999E-3</v>
      </c>
      <c r="E1339">
        <v>1.3178420000000001E-3</v>
      </c>
      <c r="F1339">
        <v>1.1745379999999999E-3</v>
      </c>
      <c r="Z1339" s="10"/>
    </row>
    <row r="1340" spans="1:26" x14ac:dyDescent="0.25">
      <c r="A1340" t="s">
        <v>35</v>
      </c>
      <c r="B1340">
        <v>23</v>
      </c>
      <c r="C1340">
        <v>0.34651999999999999</v>
      </c>
      <c r="D1340">
        <v>1.3131939999999999E-3</v>
      </c>
      <c r="E1340">
        <v>1.3162740000000001E-3</v>
      </c>
      <c r="F1340">
        <v>1.2020900000000001E-3</v>
      </c>
      <c r="Z1340" s="10"/>
    </row>
    <row r="1341" spans="1:26" x14ac:dyDescent="0.25">
      <c r="A1341" t="s">
        <v>35</v>
      </c>
      <c r="B1341">
        <v>24</v>
      </c>
      <c r="C1341">
        <v>0.34651999999999999</v>
      </c>
      <c r="D1341">
        <v>1.3229940000000001E-3</v>
      </c>
      <c r="E1341">
        <v>1.312466E-3</v>
      </c>
      <c r="F1341">
        <v>1.266154E-3</v>
      </c>
      <c r="Z1341" s="10"/>
    </row>
    <row r="1342" spans="1:26" x14ac:dyDescent="0.25">
      <c r="A1342" t="s">
        <v>35</v>
      </c>
      <c r="B1342">
        <v>25</v>
      </c>
      <c r="C1342">
        <v>0.34651999999999999</v>
      </c>
      <c r="D1342">
        <v>1.324226E-3</v>
      </c>
      <c r="E1342">
        <v>1.339738E-3</v>
      </c>
      <c r="F1342">
        <v>1.2666579999999999E-3</v>
      </c>
      <c r="Z1342" s="10"/>
    </row>
    <row r="1343" spans="1:26" x14ac:dyDescent="0.25">
      <c r="A1343" t="s">
        <v>35</v>
      </c>
      <c r="B1343">
        <v>26</v>
      </c>
      <c r="C1343">
        <v>0.34651999999999999</v>
      </c>
      <c r="D1343">
        <v>1.3258499999999999E-3</v>
      </c>
      <c r="E1343">
        <v>1.320194E-3</v>
      </c>
      <c r="F1343">
        <v>1.3164419999999999E-3</v>
      </c>
      <c r="Z1343" s="10"/>
    </row>
    <row r="1344" spans="1:26" x14ac:dyDescent="0.25">
      <c r="A1344" t="s">
        <v>35</v>
      </c>
      <c r="B1344">
        <v>27</v>
      </c>
      <c r="C1344">
        <v>0.34651999999999999</v>
      </c>
      <c r="D1344">
        <v>1.3171700000000001E-3</v>
      </c>
      <c r="E1344">
        <v>1.2878259999999999E-3</v>
      </c>
      <c r="F1344">
        <v>1.329434E-3</v>
      </c>
      <c r="Z1344" s="10"/>
    </row>
    <row r="1345" spans="1:29" x14ac:dyDescent="0.25">
      <c r="A1345" t="s">
        <v>35</v>
      </c>
      <c r="B1345">
        <v>28</v>
      </c>
      <c r="C1345">
        <v>0.34651999999999999</v>
      </c>
      <c r="D1345">
        <v>1.328706E-3</v>
      </c>
      <c r="E1345">
        <v>1.2776339999999999E-3</v>
      </c>
      <c r="F1345">
        <v>1.3368259999999999E-3</v>
      </c>
      <c r="Z1345" s="10"/>
    </row>
    <row r="1346" spans="1:29" x14ac:dyDescent="0.25">
      <c r="A1346" t="s">
        <v>35</v>
      </c>
      <c r="B1346">
        <v>29</v>
      </c>
      <c r="C1346">
        <v>0.34651999999999999</v>
      </c>
      <c r="D1346">
        <v>1.3406340000000001E-3</v>
      </c>
      <c r="E1346">
        <v>1.253498E-3</v>
      </c>
      <c r="F1346">
        <v>1.339682E-3</v>
      </c>
      <c r="Z1346" s="10"/>
    </row>
    <row r="1347" spans="1:29" x14ac:dyDescent="0.25">
      <c r="A1347" t="s">
        <v>35</v>
      </c>
      <c r="B1347">
        <v>30</v>
      </c>
      <c r="C1347">
        <v>0.34651999999999999</v>
      </c>
      <c r="D1347">
        <v>1.364098E-3</v>
      </c>
      <c r="E1347">
        <v>1.2688420000000001E-3</v>
      </c>
      <c r="F1347">
        <v>1.330218E-3</v>
      </c>
      <c r="Z1347" s="10"/>
    </row>
    <row r="1348" spans="1:29" x14ac:dyDescent="0.25">
      <c r="A1348" t="s">
        <v>35</v>
      </c>
      <c r="B1348">
        <v>31</v>
      </c>
      <c r="C1348">
        <v>0.34168399999999999</v>
      </c>
      <c r="D1348">
        <v>1.390978E-3</v>
      </c>
      <c r="E1348">
        <v>1.3450020000000001E-3</v>
      </c>
      <c r="F1348">
        <v>1.35133E-3</v>
      </c>
      <c r="I1348" s="1"/>
      <c r="J1348" s="1"/>
      <c r="K1348" s="1"/>
      <c r="L1348" s="1"/>
      <c r="M1348" s="1"/>
      <c r="N1348" s="1"/>
      <c r="Z1348" s="10"/>
    </row>
    <row r="1349" spans="1:29" x14ac:dyDescent="0.25">
      <c r="A1349" t="s">
        <v>35</v>
      </c>
      <c r="B1349">
        <v>32</v>
      </c>
      <c r="C1349">
        <v>0.34168399999999999</v>
      </c>
      <c r="D1349">
        <v>1.3449460000000001E-3</v>
      </c>
      <c r="E1349">
        <v>1.2891700000000001E-3</v>
      </c>
      <c r="F1349">
        <v>1.354634E-3</v>
      </c>
      <c r="Z1349" s="10"/>
    </row>
    <row r="1350" spans="1:29" x14ac:dyDescent="0.25">
      <c r="A1350" t="s">
        <v>35</v>
      </c>
      <c r="B1350">
        <v>33</v>
      </c>
      <c r="C1350">
        <v>0.34168399999999999</v>
      </c>
      <c r="D1350">
        <v>1.3298260000000001E-3</v>
      </c>
      <c r="E1350">
        <v>1.2444820000000001E-3</v>
      </c>
      <c r="F1350">
        <v>1.356314E-3</v>
      </c>
      <c r="Z1350" s="10"/>
    </row>
    <row r="1351" spans="1:29" x14ac:dyDescent="0.25">
      <c r="A1351" t="s">
        <v>35</v>
      </c>
      <c r="B1351">
        <v>34</v>
      </c>
      <c r="C1351">
        <v>0.34168399999999999</v>
      </c>
      <c r="D1351">
        <v>1.3089379999999999E-3</v>
      </c>
      <c r="E1351">
        <v>1.1897139999999999E-3</v>
      </c>
      <c r="F1351">
        <v>1.3297140000000001E-3</v>
      </c>
      <c r="Z1351" s="10"/>
    </row>
    <row r="1352" spans="1:29" x14ac:dyDescent="0.25">
      <c r="A1352" t="s">
        <v>35</v>
      </c>
      <c r="B1352">
        <v>35</v>
      </c>
      <c r="C1352">
        <v>0.33684900000000001</v>
      </c>
      <c r="D1352">
        <v>1.263522E-3</v>
      </c>
      <c r="E1352">
        <v>1.194306E-3</v>
      </c>
      <c r="F1352">
        <v>1.290402E-3</v>
      </c>
      <c r="Z1352" s="10"/>
    </row>
    <row r="1353" spans="1:29" x14ac:dyDescent="0.25">
      <c r="A1353" t="s">
        <v>35</v>
      </c>
      <c r="B1353">
        <v>36</v>
      </c>
      <c r="C1353">
        <v>0.33684900000000001</v>
      </c>
      <c r="D1353">
        <v>1.283626E-3</v>
      </c>
      <c r="E1353">
        <v>1.1888739999999999E-3</v>
      </c>
      <c r="F1353">
        <v>1.2345139999999999E-3</v>
      </c>
      <c r="Z1353" s="10"/>
    </row>
    <row r="1354" spans="1:29" x14ac:dyDescent="0.25">
      <c r="A1354" t="s">
        <v>35</v>
      </c>
      <c r="B1354">
        <v>37</v>
      </c>
      <c r="C1354">
        <v>0.33684900000000001</v>
      </c>
      <c r="D1354">
        <v>1.3029459999999999E-3</v>
      </c>
      <c r="E1354">
        <v>1.2522099999999999E-3</v>
      </c>
      <c r="F1354">
        <v>1.23821E-3</v>
      </c>
      <c r="Z1354" s="10"/>
    </row>
    <row r="1355" spans="1:29" x14ac:dyDescent="0.25">
      <c r="A1355" t="s">
        <v>35</v>
      </c>
      <c r="B1355">
        <v>38</v>
      </c>
      <c r="C1355">
        <v>0.33684900000000001</v>
      </c>
      <c r="D1355">
        <v>1.328594E-3</v>
      </c>
      <c r="E1355">
        <v>1.2352419999999999E-3</v>
      </c>
      <c r="F1355">
        <v>1.287154E-3</v>
      </c>
      <c r="Z1355" s="10"/>
    </row>
    <row r="1356" spans="1:29" x14ac:dyDescent="0.25">
      <c r="A1356" t="s">
        <v>35</v>
      </c>
      <c r="B1356">
        <v>39</v>
      </c>
      <c r="C1356">
        <v>0.33684900000000001</v>
      </c>
      <c r="D1356">
        <v>1.3519459999999999E-3</v>
      </c>
      <c r="E1356">
        <v>1.2738820000000001E-3</v>
      </c>
      <c r="F1356">
        <v>1.31577E-3</v>
      </c>
      <c r="Z1356" s="10"/>
    </row>
    <row r="1357" spans="1:29" x14ac:dyDescent="0.25">
      <c r="A1357" t="s">
        <v>35</v>
      </c>
      <c r="B1357">
        <v>40</v>
      </c>
      <c r="C1357">
        <v>0.33684900000000001</v>
      </c>
      <c r="D1357">
        <v>1.4104090000000001E-3</v>
      </c>
      <c r="E1357">
        <v>1.2875460000000001E-3</v>
      </c>
      <c r="F1357">
        <v>1.339514E-3</v>
      </c>
      <c r="Z1357" s="10"/>
    </row>
    <row r="1358" spans="1:29" x14ac:dyDescent="0.25">
      <c r="A1358" t="s">
        <v>35</v>
      </c>
      <c r="B1358">
        <v>41</v>
      </c>
      <c r="C1358">
        <v>0.31750899999999999</v>
      </c>
      <c r="D1358">
        <v>1.431129E-3</v>
      </c>
      <c r="E1358">
        <v>1.5379770000000001E-3</v>
      </c>
      <c r="F1358">
        <v>1.529465E-3</v>
      </c>
      <c r="G1358" s="12"/>
      <c r="H1358" s="12"/>
      <c r="I1358" s="13"/>
      <c r="J1358" s="13"/>
      <c r="K1358" s="13"/>
      <c r="L1358" s="13"/>
      <c r="M1358" s="13"/>
      <c r="N1358" s="13"/>
      <c r="O1358" s="12"/>
      <c r="P1358" s="12"/>
      <c r="Q1358" s="12"/>
      <c r="R1358" s="12"/>
      <c r="S1358" s="12"/>
      <c r="T1358" s="12"/>
      <c r="U1358" s="12"/>
      <c r="V1358" s="12"/>
      <c r="W1358" s="12"/>
      <c r="X1358" s="12"/>
      <c r="Y1358" s="12"/>
      <c r="Z1358" s="14"/>
    </row>
    <row r="1359" spans="1:29" x14ac:dyDescent="0.25">
      <c r="A1359" t="s">
        <v>36</v>
      </c>
      <c r="B1359">
        <v>1</v>
      </c>
      <c r="C1359">
        <v>0.39487099999999897</v>
      </c>
      <c r="D1359" s="1">
        <v>3.2759849999999999E-6</v>
      </c>
      <c r="E1359" s="1">
        <v>3.5839830000000001E-6</v>
      </c>
      <c r="F1359" s="1">
        <v>3.1359849999999999E-6</v>
      </c>
      <c r="G1359" s="6" t="str">
        <f t="shared" ref="G1359" si="804">A1359</f>
        <v>C7</v>
      </c>
      <c r="H1359" s="6">
        <v>300</v>
      </c>
      <c r="I1359" s="7">
        <f t="shared" ref="I1359" si="805">AVERAGE(D1361:D1368)</f>
        <v>3.2105787499999992E-6</v>
      </c>
      <c r="J1359" s="7">
        <f>AVERAGE(E1361:E1368)</f>
        <v>3.3429221249999986E-6</v>
      </c>
      <c r="K1359" s="7">
        <f>AVERAGE(F1361:F1368)</f>
        <v>2.9948923749999986E-6</v>
      </c>
      <c r="L1359" s="7">
        <f t="shared" ref="L1359" si="806">_xlfn.STDEV.P(D1361:D1368)</f>
        <v>1.6344885237819688E-8</v>
      </c>
      <c r="M1359" s="7">
        <f t="shared" ref="M1359" si="807">_xlfn.STDEV.P(E1361:E1368)</f>
        <v>1.4424156720911387E-8</v>
      </c>
      <c r="N1359" s="7">
        <f t="shared" ref="N1359" si="808">_xlfn.STDEV.P(F1361:F1368)</f>
        <v>3.3831243651161186E-8</v>
      </c>
      <c r="O1359" s="6">
        <f>SLOPE(D1361:D1368,$B$6:$B$13)</f>
        <v>-7.1041666666665739E-9</v>
      </c>
      <c r="P1359" s="6">
        <f>SLOPE(E1361:E1368,$B$6:$B$13)</f>
        <v>-6.1666547619053184E-9</v>
      </c>
      <c r="Q1359" s="6">
        <f>SLOPE(F1361:F1368,$B$6:$B$13)</f>
        <v>-1.4687440476189653E-8</v>
      </c>
      <c r="R1359" s="6">
        <f>INTERCEPT(D1361:D1368,$B$6:$B$13)</f>
        <v>3.242547499999999E-6</v>
      </c>
      <c r="S1359" s="6">
        <f>INTERCEPT(E1361:E1368,$B$6:$B$13)</f>
        <v>3.3706720714285726E-6</v>
      </c>
      <c r="T1359" s="6">
        <f>INTERCEPT(F1361:F1368,$B$6:$B$13)</f>
        <v>3.0609858571428519E-6</v>
      </c>
      <c r="U1359" s="6">
        <f>SLOPE(I1359:I1363,$B$6:$B$10)</f>
        <v>-6.8723973749999953E-7</v>
      </c>
      <c r="V1359" s="6">
        <f>SLOPE(J1359:J1363,$B$6:$B$10)</f>
        <v>-7.0529874999999954E-7</v>
      </c>
      <c r="W1359" s="6">
        <f t="shared" ref="W1359" si="809">SLOPE(K1359:K1363,$B$6:$B$10)</f>
        <v>-5.9023537499999997E-7</v>
      </c>
      <c r="X1359" s="6">
        <f>INTERCEPT(I1359:I1363,$B$6:$B$10)</f>
        <v>3.4687479374999973E-6</v>
      </c>
      <c r="Y1359" s="6">
        <f>INTERCEPT(J1359:J1363,$B$6:$B$10)</f>
        <v>3.5756352749999977E-6</v>
      </c>
      <c r="Z1359" s="8">
        <f t="shared" ref="Z1359" si="810">INTERCEPT(K1359:K1363,$B$6:$B$10)</f>
        <v>3.1488983249999994E-6</v>
      </c>
      <c r="AA1359">
        <f>RSQ(I1359:I1363,$D$6:$D$10)</f>
        <v>0.9738426363421484</v>
      </c>
      <c r="AB1359">
        <f>RSQ(J1359:J1363,$D$6:$D$10)</f>
        <v>0.98078567454453225</v>
      </c>
      <c r="AC1359">
        <f t="shared" ref="AC1359" si="811">RSQ(K1359:K1363,$D$6:$D$10)</f>
        <v>0.98830883147830584</v>
      </c>
    </row>
    <row r="1360" spans="1:29" x14ac:dyDescent="0.25">
      <c r="A1360" t="s">
        <v>36</v>
      </c>
      <c r="B1360">
        <v>2</v>
      </c>
      <c r="C1360">
        <v>0.39970600000000001</v>
      </c>
      <c r="D1360" s="1">
        <v>3.2602350000000001E-6</v>
      </c>
      <c r="E1360" s="1">
        <v>3.3214850000000001E-6</v>
      </c>
      <c r="F1360" s="1">
        <v>3.0589859999999999E-6</v>
      </c>
      <c r="G1360" t="str">
        <f t="shared" ref="G1360" si="812">A1369</f>
        <v>C7</v>
      </c>
      <c r="H1360">
        <v>150</v>
      </c>
      <c r="I1360" s="1">
        <f t="shared" ref="I1360" si="813">AVERAGE(D1371:D1378)</f>
        <v>1.7656324999999973E-6</v>
      </c>
      <c r="J1360" s="1">
        <f>AVERAGE(E1371:E1378)</f>
        <v>1.8143034999999974E-6</v>
      </c>
      <c r="K1360" s="1">
        <f>AVERAGE(F1371:F1378)</f>
        <v>1.6541795000000002E-6</v>
      </c>
      <c r="L1360" s="1">
        <f t="shared" ref="L1360" si="814">_xlfn.STDEV.P(D1371:D1378)</f>
        <v>5.6610865123226705E-9</v>
      </c>
      <c r="M1360" s="1">
        <f t="shared" ref="M1360" si="815">_xlfn.STDEV.P(E1371:E1378)</f>
        <v>7.3728810515305168E-9</v>
      </c>
      <c r="N1360" s="1">
        <f t="shared" ref="N1360" si="816">_xlfn.STDEV.P(F1371:F1378)</f>
        <v>9.5350914389952214E-9</v>
      </c>
      <c r="O1360">
        <f>SLOPE(D1371:D1378,$B$6:$B$13)</f>
        <v>-2.385380952381193E-9</v>
      </c>
      <c r="P1360">
        <f>SLOPE(E1371:E1378,$B$6:$B$13)</f>
        <v>-3.1875000000004827E-9</v>
      </c>
      <c r="Q1360">
        <f>SLOPE(F1371:F1378,$B$6:$B$13)</f>
        <v>-4.0000000000000002E-9</v>
      </c>
      <c r="R1360">
        <f>INTERCEPT(D1371:D1378,$B$6:$B$13)</f>
        <v>1.7763667142857127E-6</v>
      </c>
      <c r="S1360">
        <f>INTERCEPT(E1371:E1378,$B$6:$B$13)</f>
        <v>1.8286472499999996E-6</v>
      </c>
      <c r="T1360">
        <f>INTERCEPT(F1371:F1378,$B$6:$B$13)</f>
        <v>1.6721795000000002E-6</v>
      </c>
      <c r="Z1360" s="10"/>
    </row>
    <row r="1361" spans="1:26" x14ac:dyDescent="0.25">
      <c r="A1361" t="s">
        <v>36</v>
      </c>
      <c r="B1361">
        <v>3</v>
      </c>
      <c r="C1361">
        <v>0.40454199999999901</v>
      </c>
      <c r="D1361" s="1">
        <v>3.2374850000000001E-6</v>
      </c>
      <c r="E1361" s="1">
        <v>3.3599849999999998E-6</v>
      </c>
      <c r="F1361" s="1">
        <v>3.05198599999999E-6</v>
      </c>
      <c r="G1361" t="str">
        <f t="shared" ref="G1361" si="817">A1379</f>
        <v>C7</v>
      </c>
      <c r="H1361">
        <v>75</v>
      </c>
      <c r="I1361" s="1">
        <f t="shared" ref="I1361" si="818">AVERAGE(D1381:D1388)</f>
        <v>1.0525377499999987E-6</v>
      </c>
      <c r="J1361" s="1">
        <f>AVERAGE(E1381:E1388)</f>
        <v>1.0670572500000001E-6</v>
      </c>
      <c r="K1361" s="1">
        <f>AVERAGE(F1381:F1388)</f>
        <v>1.0152136249999987E-6</v>
      </c>
      <c r="L1361" s="1">
        <f t="shared" ref="L1361" si="819">_xlfn.STDEV.P(D1381:D1388)</f>
        <v>3.2278460213405986E-9</v>
      </c>
      <c r="M1361" s="1">
        <f t="shared" ref="M1361" si="820">_xlfn.STDEV.P(E1381:E1388)</f>
        <v>4.5149975844401308E-9</v>
      </c>
      <c r="N1361" s="1">
        <f t="shared" ref="N1361" si="821">_xlfn.STDEV.P(F1381:F1388)</f>
        <v>5.6704311330245678E-9</v>
      </c>
      <c r="O1361">
        <f>SLOPE(D1381:D1388,$B$6:$B$13)</f>
        <v>-1.3411190476182082E-9</v>
      </c>
      <c r="P1361">
        <f>SLOPE(E1381:E1388,$B$6:$B$13)</f>
        <v>-1.9062857142857255E-9</v>
      </c>
      <c r="Q1361">
        <f>SLOPE(F1381:F1388,$B$6:$B$13)</f>
        <v>-2.4582261904760647E-9</v>
      </c>
      <c r="R1361">
        <f>INTERCEPT(D1381:D1388,$B$6:$B$13)</f>
        <v>1.0585727857142806E-6</v>
      </c>
      <c r="S1361">
        <f>INTERCEPT(E1381:E1388,$B$6:$B$13)</f>
        <v>1.0756355357142859E-6</v>
      </c>
      <c r="T1361">
        <f>INTERCEPT(F1381:F1388,$B$6:$B$13)</f>
        <v>1.026275642857141E-6</v>
      </c>
      <c r="Z1361" s="10"/>
    </row>
    <row r="1362" spans="1:26" x14ac:dyDescent="0.25">
      <c r="A1362" t="s">
        <v>36</v>
      </c>
      <c r="B1362">
        <v>4</v>
      </c>
      <c r="C1362">
        <v>0.40454199999999901</v>
      </c>
      <c r="D1362" s="1">
        <v>3.228735E-6</v>
      </c>
      <c r="E1362" s="1">
        <v>3.3599849999999998E-6</v>
      </c>
      <c r="F1362" s="1">
        <v>3.0309859999999999E-6</v>
      </c>
      <c r="G1362" t="str">
        <f t="shared" ref="G1362" si="822">A1389</f>
        <v>C7</v>
      </c>
      <c r="H1362">
        <v>37.5</v>
      </c>
      <c r="I1362" s="1">
        <f t="shared" ref="I1362" si="823">AVERAGE(D1391:D1398)</f>
        <v>6.9839662499999968E-7</v>
      </c>
      <c r="J1362" s="1">
        <f>AVERAGE(E1391:E1398)</f>
        <v>7.0166425000000012E-7</v>
      </c>
      <c r="K1362" s="1">
        <f>AVERAGE(F1391:F1398)</f>
        <v>7.1174049999999953E-7</v>
      </c>
      <c r="L1362" s="1">
        <f t="shared" ref="L1362" si="824">_xlfn.STDEV.P(D1391:D1398)</f>
        <v>1.6648448829768897E-9</v>
      </c>
      <c r="M1362" s="1">
        <f t="shared" ref="M1362" si="825">_xlfn.STDEV.P(E1391:E1398)</f>
        <v>3.147098693638328E-9</v>
      </c>
      <c r="N1362" s="1">
        <f t="shared" ref="N1362" si="826">_xlfn.STDEV.P(F1391:F1398)</f>
        <v>4.2600358859987171E-9</v>
      </c>
      <c r="O1362">
        <f>SLOPE(D1391:D1398,$B$6:$B$13)</f>
        <v>-6.5489285714282296E-10</v>
      </c>
      <c r="P1362">
        <f>SLOPE(E1391:E1398,$B$6:$B$13)</f>
        <v>-1.3280952380952428E-9</v>
      </c>
      <c r="Q1362">
        <f>SLOPE(F1391:F1398,$B$6:$B$13)</f>
        <v>-1.6731904761903365E-9</v>
      </c>
      <c r="R1362">
        <f>INTERCEPT(D1391:D1398,$B$6:$B$13)</f>
        <v>7.0134364285714237E-7</v>
      </c>
      <c r="S1362">
        <f>INTERCEPT(E1391:E1398,$B$6:$B$13)</f>
        <v>7.0764067857142873E-7</v>
      </c>
      <c r="T1362">
        <f>INTERCEPT(F1391:F1398,$B$6:$B$13)</f>
        <v>7.192698571428561E-7</v>
      </c>
      <c r="Z1362" s="10"/>
    </row>
    <row r="1363" spans="1:26" x14ac:dyDescent="0.25">
      <c r="A1363" t="s">
        <v>36</v>
      </c>
      <c r="B1363">
        <v>5</v>
      </c>
      <c r="C1363">
        <v>0.40454199999999901</v>
      </c>
      <c r="D1363" s="1">
        <v>3.2199849999999999E-6</v>
      </c>
      <c r="E1363" s="1">
        <v>3.358234E-6</v>
      </c>
      <c r="F1363" s="1">
        <v>3.0134860000000001E-6</v>
      </c>
      <c r="G1363" t="str">
        <f t="shared" ref="G1363" si="827">A1399</f>
        <v>C7</v>
      </c>
      <c r="H1363">
        <v>0</v>
      </c>
      <c r="I1363" s="1">
        <f t="shared" ref="I1363" si="828">D1399</f>
        <v>3.07998E-7</v>
      </c>
      <c r="J1363" s="1">
        <f>E1399</f>
        <v>3.72748E-7</v>
      </c>
      <c r="K1363" s="1">
        <f>F1399</f>
        <v>5.1493499999999899E-7</v>
      </c>
      <c r="L1363" s="1"/>
      <c r="M1363" s="1"/>
      <c r="N1363" s="1"/>
      <c r="Z1363" s="10"/>
    </row>
    <row r="1364" spans="1:26" x14ac:dyDescent="0.25">
      <c r="A1364" t="s">
        <v>36</v>
      </c>
      <c r="B1364">
        <v>6</v>
      </c>
      <c r="C1364">
        <v>0.40454199999999901</v>
      </c>
      <c r="D1364" s="1">
        <v>3.21298499999999E-6</v>
      </c>
      <c r="E1364" s="1">
        <v>3.3459839999999998E-6</v>
      </c>
      <c r="F1364" s="1">
        <v>2.9994859999999999E-6</v>
      </c>
      <c r="Z1364" s="10"/>
    </row>
    <row r="1365" spans="1:26" x14ac:dyDescent="0.25">
      <c r="A1365" t="s">
        <v>36</v>
      </c>
      <c r="B1365">
        <v>7</v>
      </c>
      <c r="C1365">
        <v>0.40454199999999901</v>
      </c>
      <c r="D1365" s="1">
        <v>3.2059850000000001E-6</v>
      </c>
      <c r="E1365" s="1">
        <v>3.3372349999999999E-6</v>
      </c>
      <c r="F1365" s="1">
        <v>2.9872360000000001E-6</v>
      </c>
      <c r="Z1365" s="10"/>
    </row>
    <row r="1366" spans="1:26" x14ac:dyDescent="0.25">
      <c r="A1366" t="s">
        <v>36</v>
      </c>
      <c r="B1366">
        <v>8</v>
      </c>
      <c r="C1366">
        <v>0.40937699999999999</v>
      </c>
      <c r="D1366" s="1">
        <v>3.198985E-6</v>
      </c>
      <c r="E1366" s="1">
        <v>3.333734E-6</v>
      </c>
      <c r="F1366" s="1">
        <v>2.9679859999999998E-6</v>
      </c>
      <c r="Z1366" s="10"/>
    </row>
    <row r="1367" spans="1:26" x14ac:dyDescent="0.25">
      <c r="A1367" t="s">
        <v>36</v>
      </c>
      <c r="B1367">
        <v>9</v>
      </c>
      <c r="C1367">
        <v>0.40937699999999999</v>
      </c>
      <c r="D1367" s="1">
        <v>3.1919849999999999E-6</v>
      </c>
      <c r="E1367" s="1">
        <v>3.32673499999999E-6</v>
      </c>
      <c r="F1367" s="1">
        <v>2.960987E-6</v>
      </c>
      <c r="Z1367" s="10"/>
    </row>
    <row r="1368" spans="1:26" x14ac:dyDescent="0.25">
      <c r="A1368" t="s">
        <v>36</v>
      </c>
      <c r="B1368">
        <v>10</v>
      </c>
      <c r="C1368">
        <v>0.40937699999999999</v>
      </c>
      <c r="D1368" s="1">
        <v>3.1884849999999998E-6</v>
      </c>
      <c r="E1368" s="1">
        <v>3.3214850000000001E-6</v>
      </c>
      <c r="F1368" s="1">
        <v>2.9469859999999999E-6</v>
      </c>
      <c r="Z1368" s="10"/>
    </row>
    <row r="1369" spans="1:26" x14ac:dyDescent="0.25">
      <c r="A1369" t="s">
        <v>36</v>
      </c>
      <c r="B1369">
        <v>11</v>
      </c>
      <c r="C1369">
        <v>0.41421199999999903</v>
      </c>
      <c r="D1369" s="1">
        <v>1.794617E-6</v>
      </c>
      <c r="E1369" s="1">
        <v>1.843616E-6</v>
      </c>
      <c r="F1369" s="1">
        <v>1.695742E-6</v>
      </c>
      <c r="I1369" s="1"/>
      <c r="J1369" s="1"/>
      <c r="K1369" s="1"/>
      <c r="L1369" s="1"/>
      <c r="M1369" s="1"/>
      <c r="N1369" s="1"/>
      <c r="Z1369" s="10"/>
    </row>
    <row r="1370" spans="1:26" x14ac:dyDescent="0.25">
      <c r="A1370" t="s">
        <v>36</v>
      </c>
      <c r="B1370">
        <v>12</v>
      </c>
      <c r="C1370">
        <v>0.41421199999999903</v>
      </c>
      <c r="D1370" s="1">
        <v>1.782367E-6</v>
      </c>
      <c r="E1370" s="1">
        <v>1.8313660000000001E-6</v>
      </c>
      <c r="F1370" s="1">
        <v>1.677367E-6</v>
      </c>
      <c r="Z1370" s="10"/>
    </row>
    <row r="1371" spans="1:26" x14ac:dyDescent="0.25">
      <c r="A1371" t="s">
        <v>36</v>
      </c>
      <c r="B1371">
        <v>13</v>
      </c>
      <c r="C1371">
        <v>0.41421199999999903</v>
      </c>
      <c r="D1371" s="1">
        <v>1.7762419999999999E-6</v>
      </c>
      <c r="E1371" s="1">
        <v>1.826991E-6</v>
      </c>
      <c r="F1371" s="1">
        <v>1.666867E-6</v>
      </c>
      <c r="Z1371" s="10"/>
    </row>
    <row r="1372" spans="1:26" x14ac:dyDescent="0.25">
      <c r="A1372" t="s">
        <v>36</v>
      </c>
      <c r="B1372">
        <v>14</v>
      </c>
      <c r="C1372">
        <v>0.41421199999999903</v>
      </c>
      <c r="D1372" s="1">
        <v>1.7718669999999899E-6</v>
      </c>
      <c r="E1372" s="1">
        <v>1.8217409999999999E-6</v>
      </c>
      <c r="F1372" s="1">
        <v>1.663367E-6</v>
      </c>
      <c r="Z1372" s="10"/>
    </row>
    <row r="1373" spans="1:26" x14ac:dyDescent="0.25">
      <c r="A1373" t="s">
        <v>36</v>
      </c>
      <c r="B1373">
        <v>15</v>
      </c>
      <c r="C1373">
        <v>0.41421199999999903</v>
      </c>
      <c r="D1373" s="1">
        <v>1.768366E-6</v>
      </c>
      <c r="E1373" s="1">
        <v>1.8182409999999899E-6</v>
      </c>
      <c r="F1373" s="1">
        <v>1.6589919999999999E-6</v>
      </c>
      <c r="Z1373" s="10"/>
    </row>
    <row r="1374" spans="1:26" x14ac:dyDescent="0.25">
      <c r="A1374" t="s">
        <v>36</v>
      </c>
      <c r="B1374">
        <v>16</v>
      </c>
      <c r="C1374">
        <v>0.41421199999999903</v>
      </c>
      <c r="D1374" s="1">
        <v>1.764867E-6</v>
      </c>
      <c r="E1374" s="1">
        <v>1.814741E-6</v>
      </c>
      <c r="F1374" s="1">
        <v>1.662492E-6</v>
      </c>
      <c r="Z1374" s="10"/>
    </row>
    <row r="1375" spans="1:26" x14ac:dyDescent="0.25">
      <c r="A1375" t="s">
        <v>36</v>
      </c>
      <c r="B1375">
        <v>17</v>
      </c>
      <c r="C1375">
        <v>0.41421199999999903</v>
      </c>
      <c r="D1375" s="1">
        <v>1.7622419999999999E-6</v>
      </c>
      <c r="E1375" s="1">
        <v>1.812116E-6</v>
      </c>
      <c r="F1375" s="1">
        <v>1.650242E-6</v>
      </c>
      <c r="Z1375" s="10"/>
    </row>
    <row r="1376" spans="1:26" x14ac:dyDescent="0.25">
      <c r="A1376" t="s">
        <v>36</v>
      </c>
      <c r="B1376">
        <v>18</v>
      </c>
      <c r="C1376">
        <v>0.419047</v>
      </c>
      <c r="D1376" s="1">
        <v>1.7622419999999999E-6</v>
      </c>
      <c r="E1376" s="1">
        <v>1.811241E-6</v>
      </c>
      <c r="F1376" s="1">
        <v>1.6476169999999999E-6</v>
      </c>
      <c r="Z1376" s="10"/>
    </row>
    <row r="1377" spans="1:26" x14ac:dyDescent="0.25">
      <c r="A1377" t="s">
        <v>36</v>
      </c>
      <c r="B1377">
        <v>19</v>
      </c>
      <c r="C1377">
        <v>0.41421199999999903</v>
      </c>
      <c r="D1377" s="1">
        <v>1.7604919999999999E-6</v>
      </c>
      <c r="E1377" s="1">
        <v>1.8059909999999999E-6</v>
      </c>
      <c r="F1377" s="1">
        <v>1.6458669999999999E-6</v>
      </c>
      <c r="Z1377" s="10"/>
    </row>
    <row r="1378" spans="1:26" x14ac:dyDescent="0.25">
      <c r="A1378" t="s">
        <v>36</v>
      </c>
      <c r="B1378">
        <v>20</v>
      </c>
      <c r="C1378">
        <v>0.419047</v>
      </c>
      <c r="D1378" s="1">
        <v>1.7587419999999899E-6</v>
      </c>
      <c r="E1378" s="1">
        <v>1.8033659999999899E-6</v>
      </c>
      <c r="F1378" s="1">
        <v>1.637992E-6</v>
      </c>
      <c r="Z1378" s="10"/>
    </row>
    <row r="1379" spans="1:26" x14ac:dyDescent="0.25">
      <c r="A1379" t="s">
        <v>36</v>
      </c>
      <c r="B1379">
        <v>21</v>
      </c>
      <c r="C1379">
        <v>0.42388199999999998</v>
      </c>
      <c r="D1379" s="1">
        <v>1.0749319999999999E-6</v>
      </c>
      <c r="E1379" s="1">
        <v>1.0889319999999899E-6</v>
      </c>
      <c r="F1379" s="1">
        <v>1.0460569999999999E-6</v>
      </c>
      <c r="I1379" s="1"/>
      <c r="J1379" s="1"/>
      <c r="K1379" s="1"/>
      <c r="L1379" s="1"/>
      <c r="M1379" s="1"/>
      <c r="N1379" s="1"/>
      <c r="Z1379" s="10"/>
    </row>
    <row r="1380" spans="1:26" x14ac:dyDescent="0.25">
      <c r="A1380" t="s">
        <v>36</v>
      </c>
      <c r="B1380">
        <v>22</v>
      </c>
      <c r="C1380">
        <v>0.419047</v>
      </c>
      <c r="D1380" s="1">
        <v>1.0604949999999999E-6</v>
      </c>
      <c r="E1380" s="1">
        <v>1.0766819999999999E-6</v>
      </c>
      <c r="F1380" s="1">
        <v>1.0281200000000001E-6</v>
      </c>
      <c r="Z1380" s="10"/>
    </row>
    <row r="1381" spans="1:26" x14ac:dyDescent="0.25">
      <c r="A1381" t="s">
        <v>36</v>
      </c>
      <c r="B1381">
        <v>23</v>
      </c>
      <c r="C1381">
        <v>0.42388199999999998</v>
      </c>
      <c r="D1381" s="1">
        <v>1.0587449999999899E-6</v>
      </c>
      <c r="E1381" s="1">
        <v>1.0744949999999999E-6</v>
      </c>
      <c r="F1381" s="1">
        <v>1.02462E-6</v>
      </c>
      <c r="Z1381" s="10"/>
    </row>
    <row r="1382" spans="1:26" x14ac:dyDescent="0.25">
      <c r="A1382" t="s">
        <v>36</v>
      </c>
      <c r="B1382">
        <v>24</v>
      </c>
      <c r="C1382">
        <v>0.419047</v>
      </c>
      <c r="D1382" s="1">
        <v>1.054807E-6</v>
      </c>
      <c r="E1382" s="1">
        <v>1.0714320000000001E-6</v>
      </c>
      <c r="F1382" s="1">
        <v>1.021557E-6</v>
      </c>
      <c r="Z1382" s="10"/>
    </row>
    <row r="1383" spans="1:26" x14ac:dyDescent="0.25">
      <c r="A1383" t="s">
        <v>36</v>
      </c>
      <c r="B1383">
        <v>25</v>
      </c>
      <c r="C1383">
        <v>0.419047</v>
      </c>
      <c r="D1383" s="1">
        <v>1.053932E-6</v>
      </c>
      <c r="E1383" s="1">
        <v>1.0701200000000001E-6</v>
      </c>
      <c r="F1383" s="1">
        <v>1.0189319999999999E-6</v>
      </c>
      <c r="Z1383" s="10"/>
    </row>
    <row r="1384" spans="1:26" x14ac:dyDescent="0.25">
      <c r="A1384" t="s">
        <v>36</v>
      </c>
      <c r="B1384">
        <v>26</v>
      </c>
      <c r="C1384">
        <v>0.42388199999999998</v>
      </c>
      <c r="D1384" s="1">
        <v>1.052182E-6</v>
      </c>
      <c r="E1384" s="1">
        <v>1.065745E-6</v>
      </c>
      <c r="F1384" s="1">
        <v>1.0154319999999899E-6</v>
      </c>
      <c r="Z1384" s="10"/>
    </row>
    <row r="1385" spans="1:26" x14ac:dyDescent="0.25">
      <c r="A1385" t="s">
        <v>36</v>
      </c>
      <c r="B1385">
        <v>27</v>
      </c>
      <c r="C1385">
        <v>0.419047</v>
      </c>
      <c r="D1385" s="1">
        <v>1.051745E-6</v>
      </c>
      <c r="E1385" s="1">
        <v>1.067932E-6</v>
      </c>
      <c r="F1385" s="1">
        <v>1.0132450000000001E-6</v>
      </c>
      <c r="Z1385" s="10"/>
    </row>
    <row r="1386" spans="1:26" x14ac:dyDescent="0.25">
      <c r="A1386" t="s">
        <v>36</v>
      </c>
      <c r="B1386">
        <v>28</v>
      </c>
      <c r="C1386">
        <v>0.42388199999999998</v>
      </c>
      <c r="D1386" s="1">
        <v>1.0519639999999999E-6</v>
      </c>
      <c r="E1386" s="1">
        <v>1.064432E-6</v>
      </c>
      <c r="F1386" s="1">
        <v>1.011057E-6</v>
      </c>
      <c r="Z1386" s="10"/>
    </row>
    <row r="1387" spans="1:26" x14ac:dyDescent="0.25">
      <c r="A1387" t="s">
        <v>36</v>
      </c>
      <c r="B1387">
        <v>29</v>
      </c>
      <c r="C1387">
        <v>0.42388199999999998</v>
      </c>
      <c r="D1387" s="1">
        <v>1.0497760000000001E-6</v>
      </c>
      <c r="E1387" s="1">
        <v>1.0613699999999999E-6</v>
      </c>
      <c r="F1387" s="1">
        <v>1.009308E-6</v>
      </c>
      <c r="Z1387" s="10"/>
    </row>
    <row r="1388" spans="1:26" x14ac:dyDescent="0.25">
      <c r="A1388" t="s">
        <v>36</v>
      </c>
      <c r="B1388">
        <v>30</v>
      </c>
      <c r="C1388">
        <v>0.42871699999999902</v>
      </c>
      <c r="D1388" s="1">
        <v>1.047151E-6</v>
      </c>
      <c r="E1388" s="1">
        <v>1.0609319999999999E-6</v>
      </c>
      <c r="F1388" s="1">
        <v>1.007558E-6</v>
      </c>
      <c r="Z1388" s="10"/>
    </row>
    <row r="1389" spans="1:26" x14ac:dyDescent="0.25">
      <c r="A1389" t="s">
        <v>36</v>
      </c>
      <c r="B1389">
        <v>31</v>
      </c>
      <c r="C1389">
        <v>0.42388199999999998</v>
      </c>
      <c r="D1389" s="1">
        <v>7.1684000000000001E-7</v>
      </c>
      <c r="E1389" s="1">
        <v>7.2263699999999898E-7</v>
      </c>
      <c r="F1389" s="1">
        <v>7.3379299999999999E-7</v>
      </c>
      <c r="I1389" s="1"/>
      <c r="J1389" s="1"/>
      <c r="K1389" s="1"/>
      <c r="L1389" s="1"/>
      <c r="M1389" s="1"/>
      <c r="N1389" s="1"/>
      <c r="Z1389" s="10"/>
    </row>
    <row r="1390" spans="1:26" x14ac:dyDescent="0.25">
      <c r="A1390" t="s">
        <v>36</v>
      </c>
      <c r="B1390">
        <v>32</v>
      </c>
      <c r="C1390">
        <v>0.43355299999999902</v>
      </c>
      <c r="D1390" s="1">
        <v>7.0240300000000002E-7</v>
      </c>
      <c r="E1390" s="1">
        <v>7.0940300000000002E-7</v>
      </c>
      <c r="F1390" s="1">
        <v>7.1924600000000003E-7</v>
      </c>
      <c r="Z1390" s="10"/>
    </row>
    <row r="1391" spans="1:26" x14ac:dyDescent="0.25">
      <c r="A1391" t="s">
        <v>36</v>
      </c>
      <c r="B1391">
        <v>33</v>
      </c>
      <c r="C1391">
        <v>0.43355299999999902</v>
      </c>
      <c r="D1391" s="1">
        <v>7.0207399999999898E-7</v>
      </c>
      <c r="E1391" s="1">
        <v>7.0732400000000001E-7</v>
      </c>
      <c r="F1391" s="1">
        <v>7.1902799999999899E-7</v>
      </c>
      <c r="Z1391" s="10"/>
    </row>
    <row r="1392" spans="1:26" x14ac:dyDescent="0.25">
      <c r="A1392" t="s">
        <v>36</v>
      </c>
      <c r="B1392">
        <v>34</v>
      </c>
      <c r="C1392">
        <v>0.42388199999999998</v>
      </c>
      <c r="D1392" s="1">
        <v>6.9966800000000002E-7</v>
      </c>
      <c r="E1392" s="1">
        <v>7.0535600000000001E-7</v>
      </c>
      <c r="F1392" s="1">
        <v>7.1312099999999899E-7</v>
      </c>
      <c r="Z1392" s="10"/>
    </row>
    <row r="1393" spans="1:29" x14ac:dyDescent="0.25">
      <c r="A1393" t="s">
        <v>36</v>
      </c>
      <c r="B1393">
        <v>35</v>
      </c>
      <c r="C1393">
        <v>0.43355299999999902</v>
      </c>
      <c r="D1393" s="1">
        <v>6.9846499999999995E-7</v>
      </c>
      <c r="E1393" s="1">
        <v>7.0174599999999999E-7</v>
      </c>
      <c r="F1393" s="1">
        <v>7.1301200000000001E-7</v>
      </c>
      <c r="Z1393" s="10"/>
    </row>
    <row r="1394" spans="1:29" x14ac:dyDescent="0.25">
      <c r="A1394" t="s">
        <v>36</v>
      </c>
      <c r="B1394">
        <v>36</v>
      </c>
      <c r="C1394">
        <v>0.42871699999999902</v>
      </c>
      <c r="D1394" s="1">
        <v>6.9824599999999899E-7</v>
      </c>
      <c r="E1394" s="1">
        <v>7.0218400000000001E-7</v>
      </c>
      <c r="F1394" s="1">
        <v>7.1629299999999899E-7</v>
      </c>
      <c r="Z1394" s="10"/>
    </row>
    <row r="1395" spans="1:29" x14ac:dyDescent="0.25">
      <c r="A1395" t="s">
        <v>36</v>
      </c>
      <c r="B1395">
        <v>37</v>
      </c>
      <c r="C1395">
        <v>0.42871699999999902</v>
      </c>
      <c r="D1395" s="1">
        <v>6.9770000000000001E-7</v>
      </c>
      <c r="E1395" s="1">
        <v>7.0108999999999999E-7</v>
      </c>
      <c r="F1395" s="1">
        <v>7.1115299999999898E-7</v>
      </c>
      <c r="Z1395" s="10"/>
    </row>
    <row r="1396" spans="1:29" x14ac:dyDescent="0.25">
      <c r="A1396" t="s">
        <v>36</v>
      </c>
      <c r="B1396">
        <v>38</v>
      </c>
      <c r="C1396">
        <v>0.42871699999999902</v>
      </c>
      <c r="D1396" s="1">
        <v>6.9704299999999998E-7</v>
      </c>
      <c r="E1396" s="1">
        <v>6.9966800000000002E-7</v>
      </c>
      <c r="F1396" s="1">
        <v>7.0776200000000003E-7</v>
      </c>
      <c r="Z1396" s="10"/>
    </row>
    <row r="1397" spans="1:29" x14ac:dyDescent="0.25">
      <c r="A1397" t="s">
        <v>36</v>
      </c>
      <c r="B1397">
        <v>39</v>
      </c>
      <c r="C1397">
        <v>0.43355299999999902</v>
      </c>
      <c r="D1397" s="1">
        <v>6.9758999999999898E-7</v>
      </c>
      <c r="E1397" s="1">
        <v>6.9890299999999997E-7</v>
      </c>
      <c r="F1397" s="1">
        <v>7.0787099999999997E-7</v>
      </c>
      <c r="Z1397" s="10"/>
    </row>
    <row r="1398" spans="1:29" x14ac:dyDescent="0.25">
      <c r="A1398" t="s">
        <v>36</v>
      </c>
      <c r="B1398">
        <v>40</v>
      </c>
      <c r="C1398">
        <v>0.43355299999999902</v>
      </c>
      <c r="D1398" s="1">
        <v>6.9638699999999997E-7</v>
      </c>
      <c r="E1398" s="1">
        <v>6.9704299999999998E-7</v>
      </c>
      <c r="F1398" s="1">
        <v>7.0568399999999995E-7</v>
      </c>
      <c r="Z1398" s="10"/>
    </row>
    <row r="1399" spans="1:29" x14ac:dyDescent="0.25">
      <c r="A1399" t="s">
        <v>36</v>
      </c>
      <c r="B1399">
        <v>41</v>
      </c>
      <c r="C1399">
        <v>0.264322</v>
      </c>
      <c r="D1399" s="1">
        <v>3.07998E-7</v>
      </c>
      <c r="E1399" s="1">
        <v>3.72748E-7</v>
      </c>
      <c r="F1399" s="1">
        <v>5.1493499999999899E-7</v>
      </c>
      <c r="G1399" s="12"/>
      <c r="H1399" s="12"/>
      <c r="I1399" s="13"/>
      <c r="J1399" s="13"/>
      <c r="K1399" s="13"/>
      <c r="L1399" s="13"/>
      <c r="M1399" s="13"/>
      <c r="N1399" s="13"/>
      <c r="O1399" s="12"/>
      <c r="P1399" s="12"/>
      <c r="Q1399" s="12"/>
      <c r="R1399" s="12"/>
      <c r="S1399" s="12"/>
      <c r="T1399" s="12"/>
      <c r="U1399" s="12"/>
      <c r="V1399" s="12"/>
      <c r="W1399" s="12"/>
      <c r="X1399" s="12"/>
      <c r="Y1399" s="12"/>
      <c r="Z1399" s="14"/>
    </row>
    <row r="1400" spans="1:29" x14ac:dyDescent="0.25">
      <c r="A1400" t="s">
        <v>37</v>
      </c>
      <c r="B1400">
        <v>1</v>
      </c>
      <c r="C1400">
        <v>0.36102499999999998</v>
      </c>
      <c r="D1400" s="1">
        <v>3.2759849999999999E-6</v>
      </c>
      <c r="E1400" s="1">
        <v>4.0319819999999996E-6</v>
      </c>
      <c r="F1400" s="1">
        <v>3.2374850000000001E-6</v>
      </c>
      <c r="G1400" s="6" t="str">
        <f t="shared" ref="G1400" si="829">A1400</f>
        <v>C8</v>
      </c>
      <c r="H1400" s="6">
        <v>300</v>
      </c>
      <c r="I1400" s="7">
        <f t="shared" ref="I1400" si="830">AVERAGE(D1402:D1409)</f>
        <v>3.2525787499999985E-6</v>
      </c>
      <c r="J1400" s="7">
        <f>AVERAGE(E1402:E1409)</f>
        <v>3.2950162499999988E-6</v>
      </c>
      <c r="K1400" s="7">
        <f>AVERAGE(F1402:F1409)</f>
        <v>3.1563292499999972E-6</v>
      </c>
      <c r="L1400" s="7">
        <f t="shared" ref="L1400" si="831">_xlfn.STDEV.P(D1402:D1409)</f>
        <v>2.6292803643533162E-8</v>
      </c>
      <c r="M1400" s="7">
        <f t="shared" ref="M1400" si="832">_xlfn.STDEV.P(E1402:E1409)</f>
        <v>8.6371630722995119E-9</v>
      </c>
      <c r="N1400" s="7">
        <f t="shared" ref="N1400" si="833">_xlfn.STDEV.P(F1402:F1409)</f>
        <v>3.2444979271643996E-8</v>
      </c>
      <c r="O1400" s="6">
        <f>SLOPE(D1402:D1409,$B$6:$B$13)</f>
        <v>-1.1395833333332516E-8</v>
      </c>
      <c r="P1400" s="6">
        <f>SLOPE(E1402:E1409,$B$6:$B$13)</f>
        <v>-2.8958333333334515E-9</v>
      </c>
      <c r="Q1400" s="6">
        <f>SLOPE(F1402:F1409,$B$6:$B$13)</f>
        <v>-1.4020785714285232E-8</v>
      </c>
      <c r="R1400" s="6">
        <f>INTERCEPT(D1402:D1409,$B$6:$B$13)</f>
        <v>3.3038599999999949E-6</v>
      </c>
      <c r="S1400" s="6">
        <f>INTERCEPT(E1402:E1409,$B$6:$B$13)</f>
        <v>3.3080474999999994E-6</v>
      </c>
      <c r="T1400" s="6">
        <f>INTERCEPT(F1402:F1409,$B$6:$B$13)</f>
        <v>3.2194227857142809E-6</v>
      </c>
      <c r="U1400" s="6">
        <f>SLOPE(I1400:I1404,$B$6:$B$10)</f>
        <v>-6.8220447499999941E-7</v>
      </c>
      <c r="V1400" s="6">
        <f>SLOPE(J1400:J1404,$B$6:$B$10)</f>
        <v>-6.9367501249999975E-7</v>
      </c>
      <c r="W1400" s="6">
        <f t="shared" ref="W1400" si="834">SLOPE(K1400:K1404,$B$6:$B$10)</f>
        <v>-6.4853893749999944E-7</v>
      </c>
      <c r="X1400" s="6">
        <f>INTERCEPT(I1400:I1404,$B$6:$B$10)</f>
        <v>3.4749838749999964E-6</v>
      </c>
      <c r="Y1400" s="6">
        <f>INTERCEPT(J1400:J1404,$B$6:$B$10)</f>
        <v>3.5223946624999983E-6</v>
      </c>
      <c r="Z1400" s="8">
        <f t="shared" ref="Z1400" si="835">INTERCEPT(K1400:K1404,$B$6:$B$10)</f>
        <v>3.3546335374999977E-6</v>
      </c>
      <c r="AA1400">
        <f>RSQ(I1400:I1404,$D$6:$D$10)</f>
        <v>0.98119637580949193</v>
      </c>
      <c r="AB1400">
        <f>RSQ(J1400:J1404,$D$6:$D$10)</f>
        <v>0.98117592640328888</v>
      </c>
      <c r="AC1400">
        <f t="shared" ref="AC1400" si="836">RSQ(K1400:K1404,$D$6:$D$10)</f>
        <v>0.98385068748433147</v>
      </c>
    </row>
    <row r="1401" spans="1:29" x14ac:dyDescent="0.25">
      <c r="A1401" t="s">
        <v>37</v>
      </c>
      <c r="B1401">
        <v>2</v>
      </c>
      <c r="C1401">
        <v>0.36102499999999998</v>
      </c>
      <c r="D1401" s="1">
        <v>3.314485E-6</v>
      </c>
      <c r="E1401" s="1">
        <v>3.226985E-6</v>
      </c>
      <c r="F1401" s="1">
        <v>3.21298499999999E-6</v>
      </c>
      <c r="G1401" t="str">
        <f t="shared" ref="G1401" si="837">A1410</f>
        <v>C8</v>
      </c>
      <c r="H1401">
        <v>150</v>
      </c>
      <c r="I1401" s="1">
        <f t="shared" ref="I1401" si="838">AVERAGE(D1412:D1419)</f>
        <v>1.7662887499999964E-6</v>
      </c>
      <c r="J1401" s="1">
        <f>AVERAGE(E1412:E1419)</f>
        <v>1.7923193749999973E-6</v>
      </c>
      <c r="K1401" s="1">
        <f>AVERAGE(F1412:F1419)</f>
        <v>1.7355545000000001E-6</v>
      </c>
      <c r="L1401" s="1">
        <f t="shared" ref="L1401" si="839">_xlfn.STDEV.P(D1412:D1419)</f>
        <v>7.701973298286429E-9</v>
      </c>
      <c r="M1401" s="1">
        <f t="shared" ref="M1401" si="840">_xlfn.STDEV.P(E1412:E1419)</f>
        <v>7.9826744881896623E-9</v>
      </c>
      <c r="N1401" s="1">
        <f t="shared" ref="N1401" si="841">_xlfn.STDEV.P(F1412:F1419)</f>
        <v>9.7140764486388533E-9</v>
      </c>
      <c r="O1401">
        <f>SLOPE(D1412:D1419,$B$6:$B$13)</f>
        <v>-3.2811666666670201E-9</v>
      </c>
      <c r="P1401">
        <f>SLOPE(E1412:E1419,$B$6:$B$13)</f>
        <v>-3.4686547619052361E-9</v>
      </c>
      <c r="Q1401">
        <f>SLOPE(F1412:F1419,$B$6:$B$13)</f>
        <v>-4.2083333333333346E-9</v>
      </c>
      <c r="R1401">
        <f>INTERCEPT(D1412:D1419,$B$6:$B$13)</f>
        <v>1.7810539999999981E-6</v>
      </c>
      <c r="S1401">
        <f>INTERCEPT(E1412:E1419,$B$6:$B$13)</f>
        <v>1.8079283214285709E-6</v>
      </c>
      <c r="T1401">
        <f>INTERCEPT(F1412:F1419,$B$6:$B$13)</f>
        <v>1.7544920000000001E-6</v>
      </c>
      <c r="Z1401" s="10"/>
    </row>
    <row r="1402" spans="1:29" x14ac:dyDescent="0.25">
      <c r="A1402" t="s">
        <v>37</v>
      </c>
      <c r="B1402">
        <v>3</v>
      </c>
      <c r="C1402">
        <v>0.36585999999999902</v>
      </c>
      <c r="D1402" s="1">
        <v>3.29698499999999E-6</v>
      </c>
      <c r="E1402" s="1">
        <v>3.2934850000000001E-6</v>
      </c>
      <c r="F1402" s="1">
        <v>3.21298499999999E-6</v>
      </c>
      <c r="G1402" t="str">
        <f t="shared" ref="G1402" si="842">A1420</f>
        <v>C8</v>
      </c>
      <c r="H1402">
        <v>75</v>
      </c>
      <c r="I1402" s="1">
        <f t="shared" ref="I1402" si="843">AVERAGE(D1422:D1429)</f>
        <v>1.0493932499999974E-6</v>
      </c>
      <c r="J1402" s="1">
        <f>AVERAGE(E1422:E1429)</f>
        <v>1.05190875E-6</v>
      </c>
      <c r="K1402" s="1">
        <f>AVERAGE(F1422:F1429)</f>
        <v>1.0283112499999986E-6</v>
      </c>
      <c r="L1402" s="1">
        <f t="shared" ref="L1402" si="844">_xlfn.STDEV.P(D1422:D1429)</f>
        <v>4.3305630046825021E-9</v>
      </c>
      <c r="M1402" s="1">
        <f t="shared" ref="M1402" si="845">_xlfn.STDEV.P(E1422:E1429)</f>
        <v>4.4934112528790605E-9</v>
      </c>
      <c r="N1402" s="1">
        <f t="shared" ref="N1402" si="846">_xlfn.STDEV.P(F1422:F1429)</f>
        <v>4.206832322246276E-9</v>
      </c>
      <c r="O1402">
        <f>SLOPE(D1422:D1429,$B$6:$B$13)</f>
        <v>-1.8280714285726387E-9</v>
      </c>
      <c r="P1402">
        <f>SLOPE(E1422:E1429,$B$6:$B$13)</f>
        <v>-1.9114761904762011E-9</v>
      </c>
      <c r="Q1402">
        <f>SLOPE(F1422:F1429,$B$6:$B$13)</f>
        <v>-1.7317380952377327E-9</v>
      </c>
      <c r="R1402">
        <f>INTERCEPT(D1422:D1429,$B$6:$B$13)</f>
        <v>1.0576195714285743E-6</v>
      </c>
      <c r="S1402">
        <f>INTERCEPT(E1422:E1429,$B$6:$B$13)</f>
        <v>1.060510392857143E-6</v>
      </c>
      <c r="T1402">
        <f>INTERCEPT(F1422:F1429,$B$6:$B$13)</f>
        <v>1.0361040714285684E-6</v>
      </c>
      <c r="Z1402" s="10"/>
    </row>
    <row r="1403" spans="1:29" x14ac:dyDescent="0.25">
      <c r="A1403" t="s">
        <v>37</v>
      </c>
      <c r="B1403">
        <v>4</v>
      </c>
      <c r="C1403">
        <v>0.370695</v>
      </c>
      <c r="D1403" s="1">
        <v>3.282985E-6</v>
      </c>
      <c r="E1403" s="1">
        <v>3.3074849999999999E-6</v>
      </c>
      <c r="F1403" s="1">
        <v>3.1919849999999999E-6</v>
      </c>
      <c r="G1403" t="str">
        <f t="shared" ref="G1403" si="847">A1430</f>
        <v>C8</v>
      </c>
      <c r="H1403">
        <v>37.5</v>
      </c>
      <c r="I1403" s="1">
        <f t="shared" ref="I1403" si="848">AVERAGE(D1432:D1439)</f>
        <v>6.9778149999999972E-7</v>
      </c>
      <c r="J1403" s="1">
        <f>AVERAGE(E1432:E1439)</f>
        <v>6.8960574999999982E-7</v>
      </c>
      <c r="K1403" s="1">
        <f>AVERAGE(F1432:F1439)</f>
        <v>6.8695362499999986E-7</v>
      </c>
      <c r="L1403" s="1">
        <f t="shared" ref="L1403" si="849">_xlfn.STDEV.P(D1432:D1439)</f>
        <v>1.8735459695454792E-9</v>
      </c>
      <c r="M1403" s="1">
        <f t="shared" ref="M1403" si="850">_xlfn.STDEV.P(E1432:E1439)</f>
        <v>3.7651825569947894E-9</v>
      </c>
      <c r="N1403" s="1">
        <f t="shared" ref="N1403" si="851">_xlfn.STDEV.P(F1432:F1439)</f>
        <v>3.2269839609724408E-9</v>
      </c>
      <c r="O1403">
        <f>SLOPE(D1432:D1439,$B$6:$B$13)</f>
        <v>-7.317380952381365E-10</v>
      </c>
      <c r="P1403">
        <f>SLOPE(E1432:E1439,$B$6:$B$13)</f>
        <v>-1.5312857142855964E-9</v>
      </c>
      <c r="Q1403">
        <f>SLOPE(F1432:F1439,$B$6:$B$13)</f>
        <v>-1.3021071428570591E-9</v>
      </c>
      <c r="R1403">
        <f>INTERCEPT(D1432:D1439,$B$6:$B$13)</f>
        <v>7.0107432142857132E-7</v>
      </c>
      <c r="S1403">
        <f>INTERCEPT(E1432:E1439,$B$6:$B$13)</f>
        <v>6.9649653571428504E-7</v>
      </c>
      <c r="T1403">
        <f>INTERCEPT(F1432:F1439,$B$6:$B$13)</f>
        <v>6.9281310714285662E-7</v>
      </c>
      <c r="Z1403" s="10"/>
    </row>
    <row r="1404" spans="1:29" x14ac:dyDescent="0.25">
      <c r="A1404" t="s">
        <v>37</v>
      </c>
      <c r="B1404">
        <v>5</v>
      </c>
      <c r="C1404">
        <v>0.370695</v>
      </c>
      <c r="D1404" s="1">
        <v>3.2654850000000001E-6</v>
      </c>
      <c r="E1404" s="1">
        <v>3.3039849999999998E-6</v>
      </c>
      <c r="F1404" s="1">
        <v>3.1727359999999999E-6</v>
      </c>
      <c r="G1404" t="str">
        <f t="shared" ref="G1404" si="852">A1440</f>
        <v>C8</v>
      </c>
      <c r="H1404">
        <v>0</v>
      </c>
      <c r="I1404" s="1">
        <f t="shared" ref="I1404" si="853">D1440</f>
        <v>3.7580999999999998E-7</v>
      </c>
      <c r="J1404" s="1">
        <f>E1440</f>
        <v>3.7799799999999902E-7</v>
      </c>
      <c r="K1404" s="1">
        <f>F1440</f>
        <v>4.3793499999999998E-7</v>
      </c>
      <c r="L1404" s="1"/>
      <c r="M1404" s="1"/>
      <c r="N1404" s="1"/>
      <c r="Z1404" s="10"/>
    </row>
    <row r="1405" spans="1:29" x14ac:dyDescent="0.25">
      <c r="A1405" t="s">
        <v>37</v>
      </c>
      <c r="B1405">
        <v>6</v>
      </c>
      <c r="C1405">
        <v>0.375531</v>
      </c>
      <c r="D1405" s="1">
        <v>3.254985E-6</v>
      </c>
      <c r="E1405" s="1">
        <v>3.3004849999999998E-6</v>
      </c>
      <c r="F1405" s="1">
        <v>3.156986E-6</v>
      </c>
      <c r="Z1405" s="10"/>
    </row>
    <row r="1406" spans="1:29" x14ac:dyDescent="0.25">
      <c r="A1406" t="s">
        <v>37</v>
      </c>
      <c r="B1406">
        <v>7</v>
      </c>
      <c r="C1406">
        <v>0.38036599999999998</v>
      </c>
      <c r="D1406" s="1">
        <v>3.2444849999999998E-6</v>
      </c>
      <c r="E1406" s="1">
        <v>3.29698499999999E-6</v>
      </c>
      <c r="F1406" s="1">
        <v>3.1464850000000001E-6</v>
      </c>
      <c r="Z1406" s="10"/>
    </row>
    <row r="1407" spans="1:29" x14ac:dyDescent="0.25">
      <c r="A1407" t="s">
        <v>37</v>
      </c>
      <c r="B1407">
        <v>8</v>
      </c>
      <c r="C1407">
        <v>0.38036599999999998</v>
      </c>
      <c r="D1407" s="1">
        <v>3.2339850000000001E-6</v>
      </c>
      <c r="E1407" s="1">
        <v>3.2917350000000001E-6</v>
      </c>
      <c r="F1407" s="1">
        <v>3.13598599999999E-6</v>
      </c>
      <c r="Z1407" s="10"/>
    </row>
    <row r="1408" spans="1:29" x14ac:dyDescent="0.25">
      <c r="A1408" t="s">
        <v>37</v>
      </c>
      <c r="B1408">
        <v>9</v>
      </c>
      <c r="C1408">
        <v>0.38036599999999998</v>
      </c>
      <c r="D1408" s="1">
        <v>3.225235E-6</v>
      </c>
      <c r="E1408" s="1">
        <v>3.286485E-6</v>
      </c>
      <c r="F1408" s="1">
        <v>3.1202359999999999E-6</v>
      </c>
      <c r="Z1408" s="10"/>
    </row>
    <row r="1409" spans="1:26" x14ac:dyDescent="0.25">
      <c r="A1409" t="s">
        <v>37</v>
      </c>
      <c r="B1409">
        <v>10</v>
      </c>
      <c r="C1409">
        <v>0.38520099999999902</v>
      </c>
      <c r="D1409" s="1">
        <v>3.2164849999999998E-6</v>
      </c>
      <c r="E1409" s="1">
        <v>3.2794849999999999E-6</v>
      </c>
      <c r="F1409" s="1">
        <v>3.113235E-6</v>
      </c>
      <c r="Z1409" s="10"/>
    </row>
    <row r="1410" spans="1:26" x14ac:dyDescent="0.25">
      <c r="A1410" t="s">
        <v>37</v>
      </c>
      <c r="B1410">
        <v>11</v>
      </c>
      <c r="C1410">
        <v>0.39003599999999999</v>
      </c>
      <c r="D1410" s="1">
        <v>1.798991E-6</v>
      </c>
      <c r="E1410" s="1">
        <v>1.8199909999999999E-6</v>
      </c>
      <c r="F1410" s="1">
        <v>1.7771159999999999E-6</v>
      </c>
      <c r="I1410" s="1"/>
      <c r="J1410" s="1"/>
      <c r="K1410" s="1"/>
      <c r="L1410" s="1"/>
      <c r="M1410" s="1"/>
      <c r="N1410" s="1"/>
      <c r="Z1410" s="10"/>
    </row>
    <row r="1411" spans="1:26" x14ac:dyDescent="0.25">
      <c r="A1411" t="s">
        <v>37</v>
      </c>
      <c r="B1411">
        <v>12</v>
      </c>
      <c r="C1411">
        <v>0.39003599999999999</v>
      </c>
      <c r="D1411" s="1">
        <v>1.7858670000000001E-6</v>
      </c>
      <c r="E1411" s="1">
        <v>1.810366E-6</v>
      </c>
      <c r="F1411" s="1">
        <v>1.7587419999999899E-6</v>
      </c>
      <c r="Z1411" s="10"/>
    </row>
    <row r="1412" spans="1:26" x14ac:dyDescent="0.25">
      <c r="A1412" t="s">
        <v>37</v>
      </c>
      <c r="B1412">
        <v>13</v>
      </c>
      <c r="C1412">
        <v>0.39003599999999999</v>
      </c>
      <c r="D1412" s="1">
        <v>1.780616E-6</v>
      </c>
      <c r="E1412" s="1">
        <v>1.8051159999999999E-6</v>
      </c>
      <c r="F1412" s="1">
        <v>1.750867E-6</v>
      </c>
      <c r="Z1412" s="10"/>
    </row>
    <row r="1413" spans="1:26" x14ac:dyDescent="0.25">
      <c r="A1413" t="s">
        <v>37</v>
      </c>
      <c r="B1413">
        <v>14</v>
      </c>
      <c r="C1413">
        <v>0.39003599999999999</v>
      </c>
      <c r="D1413" s="1">
        <v>1.7736169999999899E-6</v>
      </c>
      <c r="E1413" s="1">
        <v>1.8016160000000001E-6</v>
      </c>
      <c r="F1413" s="1">
        <v>1.7456169999999999E-6</v>
      </c>
      <c r="Z1413" s="10"/>
    </row>
    <row r="1414" spans="1:26" x14ac:dyDescent="0.25">
      <c r="A1414" t="s">
        <v>37</v>
      </c>
      <c r="B1414">
        <v>15</v>
      </c>
      <c r="C1414">
        <v>0.39003599999999999</v>
      </c>
      <c r="D1414" s="1">
        <v>1.7709920000000001E-6</v>
      </c>
      <c r="E1414" s="1">
        <v>1.797241E-6</v>
      </c>
      <c r="F1414" s="1">
        <v>1.741242E-6</v>
      </c>
      <c r="Z1414" s="10"/>
    </row>
    <row r="1415" spans="1:26" x14ac:dyDescent="0.25">
      <c r="A1415" t="s">
        <v>37</v>
      </c>
      <c r="B1415">
        <v>16</v>
      </c>
      <c r="C1415">
        <v>0.39003599999999999</v>
      </c>
      <c r="D1415" s="1">
        <v>1.765742E-6</v>
      </c>
      <c r="E1415" s="1">
        <v>1.7928659999999999E-6</v>
      </c>
      <c r="F1415" s="1">
        <v>1.735992E-6</v>
      </c>
      <c r="Z1415" s="10"/>
    </row>
    <row r="1416" spans="1:26" x14ac:dyDescent="0.25">
      <c r="A1416" t="s">
        <v>37</v>
      </c>
      <c r="B1416">
        <v>17</v>
      </c>
      <c r="C1416">
        <v>0.39487099999999897</v>
      </c>
      <c r="D1416" s="1">
        <v>1.763992E-6</v>
      </c>
      <c r="E1416" s="1">
        <v>1.7893659999999899E-6</v>
      </c>
      <c r="F1416" s="1">
        <v>1.735117E-6</v>
      </c>
      <c r="Z1416" s="10"/>
    </row>
    <row r="1417" spans="1:26" x14ac:dyDescent="0.25">
      <c r="A1417" t="s">
        <v>37</v>
      </c>
      <c r="B1417">
        <v>18</v>
      </c>
      <c r="C1417">
        <v>0.39487099999999897</v>
      </c>
      <c r="D1417" s="1">
        <v>1.7596169999999899E-6</v>
      </c>
      <c r="E1417" s="1">
        <v>1.7876169999999899E-6</v>
      </c>
      <c r="F1417" s="1">
        <v>1.7307419999999999E-6</v>
      </c>
      <c r="Z1417" s="10"/>
    </row>
    <row r="1418" spans="1:26" x14ac:dyDescent="0.25">
      <c r="A1418" t="s">
        <v>37</v>
      </c>
      <c r="B1418">
        <v>19</v>
      </c>
      <c r="C1418">
        <v>0.39487099999999897</v>
      </c>
      <c r="D1418" s="1">
        <v>1.7587419999999899E-6</v>
      </c>
      <c r="E1418" s="1">
        <v>1.784117E-6</v>
      </c>
      <c r="F1418" s="1">
        <v>1.725492E-6</v>
      </c>
      <c r="Z1418" s="10"/>
    </row>
    <row r="1419" spans="1:26" x14ac:dyDescent="0.25">
      <c r="A1419" t="s">
        <v>37</v>
      </c>
      <c r="B1419">
        <v>20</v>
      </c>
      <c r="C1419">
        <v>0.39487099999999897</v>
      </c>
      <c r="D1419" s="1">
        <v>1.7569920000000001E-6</v>
      </c>
      <c r="E1419" s="1">
        <v>1.780616E-6</v>
      </c>
      <c r="F1419" s="1">
        <v>1.7193669999999999E-6</v>
      </c>
      <c r="Z1419" s="10"/>
    </row>
    <row r="1420" spans="1:26" x14ac:dyDescent="0.25">
      <c r="A1420" t="s">
        <v>37</v>
      </c>
      <c r="B1420">
        <v>21</v>
      </c>
      <c r="C1420">
        <v>0.39970600000000001</v>
      </c>
      <c r="D1420" s="1">
        <v>1.0749319999999999E-6</v>
      </c>
      <c r="E1420" s="1">
        <v>1.0749319999999999E-6</v>
      </c>
      <c r="F1420" s="1">
        <v>1.0626819999999999E-6</v>
      </c>
      <c r="I1420" s="1"/>
      <c r="J1420" s="1"/>
      <c r="K1420" s="1"/>
      <c r="L1420" s="1"/>
      <c r="M1420" s="1"/>
      <c r="N1420" s="1"/>
      <c r="Z1420" s="10"/>
    </row>
    <row r="1421" spans="1:26" x14ac:dyDescent="0.25">
      <c r="A1421" t="s">
        <v>37</v>
      </c>
      <c r="B1421">
        <v>22</v>
      </c>
      <c r="C1421">
        <v>0.39970600000000001</v>
      </c>
      <c r="D1421" s="1">
        <v>1.0622449999999999E-6</v>
      </c>
      <c r="E1421" s="1">
        <v>1.06487E-6</v>
      </c>
      <c r="F1421" s="1">
        <v>1.0425570000000001E-6</v>
      </c>
      <c r="Z1421" s="10"/>
    </row>
    <row r="1422" spans="1:26" x14ac:dyDescent="0.25">
      <c r="A1422" t="s">
        <v>37</v>
      </c>
      <c r="B1422">
        <v>23</v>
      </c>
      <c r="C1422">
        <v>0.39970600000000001</v>
      </c>
      <c r="D1422" s="1">
        <v>1.055682E-6</v>
      </c>
      <c r="E1422" s="1">
        <v>1.0600569999999999E-6</v>
      </c>
      <c r="F1422" s="1">
        <v>1.036432E-6</v>
      </c>
      <c r="Z1422" s="10"/>
    </row>
    <row r="1423" spans="1:26" x14ac:dyDescent="0.25">
      <c r="A1423" t="s">
        <v>37</v>
      </c>
      <c r="B1423">
        <v>24</v>
      </c>
      <c r="C1423">
        <v>0.39970600000000001</v>
      </c>
      <c r="D1423" s="1">
        <v>1.055682E-6</v>
      </c>
      <c r="E1423" s="1">
        <v>1.0569950000000001E-6</v>
      </c>
      <c r="F1423" s="1">
        <v>1.0324949999999999E-6</v>
      </c>
      <c r="Z1423" s="10"/>
    </row>
    <row r="1424" spans="1:26" x14ac:dyDescent="0.25">
      <c r="A1424" t="s">
        <v>37</v>
      </c>
      <c r="B1424">
        <v>25</v>
      </c>
      <c r="C1424">
        <v>0.40454199999999901</v>
      </c>
      <c r="D1424" s="1">
        <v>1.05087E-6</v>
      </c>
      <c r="E1424" s="1">
        <v>1.053495E-6</v>
      </c>
      <c r="F1424" s="1">
        <v>1.0298699999999899E-6</v>
      </c>
      <c r="Z1424" s="10"/>
    </row>
    <row r="1425" spans="1:26" x14ac:dyDescent="0.25">
      <c r="A1425" t="s">
        <v>37</v>
      </c>
      <c r="B1425">
        <v>26</v>
      </c>
      <c r="C1425">
        <v>0.39970600000000001</v>
      </c>
      <c r="D1425" s="1">
        <v>1.05087E-6</v>
      </c>
      <c r="E1425" s="1">
        <v>1.052182E-6</v>
      </c>
      <c r="F1425" s="1">
        <v>1.0272450000000001E-6</v>
      </c>
      <c r="Z1425" s="10"/>
    </row>
    <row r="1426" spans="1:26" x14ac:dyDescent="0.25">
      <c r="A1426" t="s">
        <v>37</v>
      </c>
      <c r="B1426">
        <v>27</v>
      </c>
      <c r="C1426">
        <v>0.40454199999999901</v>
      </c>
      <c r="D1426" s="1">
        <v>1.0473699999999999E-6</v>
      </c>
      <c r="E1426" s="1">
        <v>1.050432E-6</v>
      </c>
      <c r="F1426" s="1">
        <v>1.025932E-6</v>
      </c>
      <c r="Z1426" s="10"/>
    </row>
    <row r="1427" spans="1:26" x14ac:dyDescent="0.25">
      <c r="A1427" t="s">
        <v>37</v>
      </c>
      <c r="B1427">
        <v>28</v>
      </c>
      <c r="C1427">
        <v>0.40454199999999901</v>
      </c>
      <c r="D1427" s="1">
        <v>1.0451819999999899E-6</v>
      </c>
      <c r="E1427" s="1">
        <v>1.0478069999999999E-6</v>
      </c>
      <c r="F1427" s="1">
        <v>1.0276820000000001E-6</v>
      </c>
      <c r="Z1427" s="10"/>
    </row>
    <row r="1428" spans="1:26" x14ac:dyDescent="0.25">
      <c r="A1428" t="s">
        <v>37</v>
      </c>
      <c r="B1428">
        <v>29</v>
      </c>
      <c r="C1428">
        <v>0.40454199999999901</v>
      </c>
      <c r="D1428" s="1">
        <v>1.0456199999999999E-6</v>
      </c>
      <c r="E1428" s="1">
        <v>1.0482449999999999E-6</v>
      </c>
      <c r="F1428" s="1">
        <v>1.0239639999999999E-6</v>
      </c>
      <c r="Z1428" s="10"/>
    </row>
    <row r="1429" spans="1:26" x14ac:dyDescent="0.25">
      <c r="A1429" t="s">
        <v>37</v>
      </c>
      <c r="B1429">
        <v>30</v>
      </c>
      <c r="C1429">
        <v>0.40454199999999901</v>
      </c>
      <c r="D1429" s="1">
        <v>1.0438699999999899E-6</v>
      </c>
      <c r="E1429" s="1">
        <v>1.0460569999999999E-6</v>
      </c>
      <c r="F1429" s="1">
        <v>1.02287E-6</v>
      </c>
      <c r="Z1429" s="10"/>
    </row>
    <row r="1430" spans="1:26" x14ac:dyDescent="0.25">
      <c r="A1430" t="s">
        <v>37</v>
      </c>
      <c r="B1430">
        <v>31</v>
      </c>
      <c r="C1430">
        <v>0.40454199999999901</v>
      </c>
      <c r="D1430" s="1">
        <v>7.1880899999999898E-7</v>
      </c>
      <c r="E1430" s="1">
        <v>7.1137100000000002E-7</v>
      </c>
      <c r="F1430" s="1">
        <v>7.1771500000000002E-7</v>
      </c>
      <c r="I1430" s="1"/>
      <c r="J1430" s="1"/>
      <c r="K1430" s="1"/>
      <c r="L1430" s="1"/>
      <c r="M1430" s="1"/>
      <c r="N1430" s="1"/>
      <c r="Z1430" s="10"/>
    </row>
    <row r="1431" spans="1:26" x14ac:dyDescent="0.25">
      <c r="A1431" t="s">
        <v>37</v>
      </c>
      <c r="B1431">
        <v>32</v>
      </c>
      <c r="C1431">
        <v>0.41421199999999903</v>
      </c>
      <c r="D1431" s="1">
        <v>7.0437100000000003E-7</v>
      </c>
      <c r="E1431" s="1">
        <v>6.9846499999999995E-7</v>
      </c>
      <c r="F1431" s="1">
        <v>6.9704299999999998E-7</v>
      </c>
      <c r="Z1431" s="10"/>
    </row>
    <row r="1432" spans="1:26" x14ac:dyDescent="0.25">
      <c r="A1432" t="s">
        <v>37</v>
      </c>
      <c r="B1432">
        <v>33</v>
      </c>
      <c r="C1432">
        <v>0.40937699999999999</v>
      </c>
      <c r="D1432" s="1">
        <v>7.0087099999999998E-7</v>
      </c>
      <c r="E1432" s="1">
        <v>6.9780899999999899E-7</v>
      </c>
      <c r="F1432" s="1">
        <v>6.9332499999999899E-7</v>
      </c>
      <c r="Z1432" s="10"/>
    </row>
    <row r="1433" spans="1:26" x14ac:dyDescent="0.25">
      <c r="A1433" t="s">
        <v>37</v>
      </c>
      <c r="B1433">
        <v>34</v>
      </c>
      <c r="C1433">
        <v>0.41421199999999903</v>
      </c>
      <c r="D1433" s="1">
        <v>6.9846499999999995E-7</v>
      </c>
      <c r="E1433" s="1">
        <v>6.9233999999999996E-7</v>
      </c>
      <c r="F1433" s="1">
        <v>6.9080899999999995E-7</v>
      </c>
      <c r="Z1433" s="10"/>
    </row>
    <row r="1434" spans="1:26" x14ac:dyDescent="0.25">
      <c r="A1434" t="s">
        <v>37</v>
      </c>
      <c r="B1434">
        <v>35</v>
      </c>
      <c r="C1434">
        <v>0.40937699999999999</v>
      </c>
      <c r="D1434" s="1">
        <v>6.9955899999999997E-7</v>
      </c>
      <c r="E1434" s="1">
        <v>6.9015299999999899E-7</v>
      </c>
      <c r="F1434" s="1">
        <v>6.8643399999999999E-7</v>
      </c>
      <c r="Z1434" s="10"/>
    </row>
    <row r="1435" spans="1:26" x14ac:dyDescent="0.25">
      <c r="A1435" t="s">
        <v>37</v>
      </c>
      <c r="B1435">
        <v>36</v>
      </c>
      <c r="C1435">
        <v>0.40937699999999999</v>
      </c>
      <c r="D1435" s="1">
        <v>6.9780899999999899E-7</v>
      </c>
      <c r="E1435" s="1">
        <v>6.8971500000000003E-7</v>
      </c>
      <c r="F1435" s="1">
        <v>6.8719999999999996E-7</v>
      </c>
      <c r="Z1435" s="10"/>
    </row>
    <row r="1436" spans="1:26" x14ac:dyDescent="0.25">
      <c r="A1436" t="s">
        <v>37</v>
      </c>
      <c r="B1436">
        <v>37</v>
      </c>
      <c r="C1436">
        <v>0.40454199999999901</v>
      </c>
      <c r="D1436" s="1">
        <v>6.9693400000000004E-7</v>
      </c>
      <c r="E1436" s="1">
        <v>6.8818400000000002E-7</v>
      </c>
      <c r="F1436" s="1">
        <v>6.8523100000000003E-7</v>
      </c>
      <c r="Z1436" s="10"/>
    </row>
    <row r="1437" spans="1:26" x14ac:dyDescent="0.25">
      <c r="A1437" t="s">
        <v>37</v>
      </c>
      <c r="B1437">
        <v>38</v>
      </c>
      <c r="C1437">
        <v>0.40937699999999999</v>
      </c>
      <c r="D1437" s="1">
        <v>6.9737100000000003E-7</v>
      </c>
      <c r="E1437" s="1">
        <v>6.8687099999999998E-7</v>
      </c>
      <c r="F1437" s="1">
        <v>6.8512099999999996E-7</v>
      </c>
      <c r="Z1437" s="10"/>
    </row>
    <row r="1438" spans="1:26" x14ac:dyDescent="0.25">
      <c r="A1438" t="s">
        <v>37</v>
      </c>
      <c r="B1438">
        <v>39</v>
      </c>
      <c r="C1438">
        <v>0.40937699999999999</v>
      </c>
      <c r="D1438" s="1">
        <v>6.9715299999999899E-7</v>
      </c>
      <c r="E1438" s="1">
        <v>6.86653E-7</v>
      </c>
      <c r="F1438" s="1">
        <v>6.8435600000000002E-7</v>
      </c>
      <c r="Z1438" s="10"/>
    </row>
    <row r="1439" spans="1:26" x14ac:dyDescent="0.25">
      <c r="A1439" t="s">
        <v>37</v>
      </c>
      <c r="B1439">
        <v>40</v>
      </c>
      <c r="C1439">
        <v>0.40937699999999999</v>
      </c>
      <c r="D1439" s="1">
        <v>6.9408999999999999E-7</v>
      </c>
      <c r="E1439" s="1">
        <v>6.8512099999999996E-7</v>
      </c>
      <c r="F1439" s="1">
        <v>6.8315299999999995E-7</v>
      </c>
      <c r="Z1439" s="10"/>
    </row>
    <row r="1440" spans="1:26" x14ac:dyDescent="0.25">
      <c r="A1440" t="s">
        <v>37</v>
      </c>
      <c r="B1440">
        <v>41</v>
      </c>
      <c r="C1440">
        <v>0.38520099999999902</v>
      </c>
      <c r="D1440" s="1">
        <v>3.7580999999999998E-7</v>
      </c>
      <c r="E1440" s="1">
        <v>3.7799799999999902E-7</v>
      </c>
      <c r="F1440" s="1">
        <v>4.3793499999999998E-7</v>
      </c>
      <c r="G1440" s="12"/>
      <c r="H1440" s="12"/>
      <c r="I1440" s="13"/>
      <c r="J1440" s="13"/>
      <c r="K1440" s="13"/>
      <c r="L1440" s="13"/>
      <c r="M1440" s="13"/>
      <c r="N1440" s="13"/>
      <c r="O1440" s="12"/>
      <c r="P1440" s="12"/>
      <c r="Q1440" s="12"/>
      <c r="R1440" s="12"/>
      <c r="S1440" s="12"/>
      <c r="T1440" s="12"/>
      <c r="U1440" s="12"/>
      <c r="V1440" s="12"/>
      <c r="W1440" s="12"/>
      <c r="X1440" s="12"/>
      <c r="Y1440" s="12"/>
      <c r="Z1440" s="14"/>
    </row>
    <row r="1441" spans="1:29" x14ac:dyDescent="0.25">
      <c r="A1441" t="s">
        <v>38</v>
      </c>
      <c r="B1441">
        <v>1</v>
      </c>
      <c r="C1441">
        <v>0.35135499999999997</v>
      </c>
      <c r="D1441" s="1">
        <v>3.387984E-6</v>
      </c>
      <c r="E1441" s="1">
        <v>3.5839830000000001E-6</v>
      </c>
      <c r="F1441" s="1">
        <v>3.80798199999999E-6</v>
      </c>
      <c r="G1441" s="6" t="str">
        <f t="shared" ref="G1441" si="854">A1441</f>
        <v>C9</v>
      </c>
      <c r="H1441" s="6">
        <v>300</v>
      </c>
      <c r="I1441" s="7">
        <f t="shared" ref="I1441" si="855">AVERAGE(D1443:D1450)</f>
        <v>3.3031098749999963E-6</v>
      </c>
      <c r="J1441" s="7">
        <f>AVERAGE(E1443:E1450)</f>
        <v>3.316016249999997E-6</v>
      </c>
      <c r="K1441" s="7">
        <f>AVERAGE(F1443:F1450)</f>
        <v>3.1987666250000001E-6</v>
      </c>
      <c r="L1441" s="7">
        <f t="shared" ref="L1441" si="856">_xlfn.STDEV.P(D1443:D1450)</f>
        <v>2.4026673331100347E-8</v>
      </c>
      <c r="M1441" s="7">
        <f t="shared" ref="M1441" si="857">_xlfn.STDEV.P(E1443:E1450)</f>
        <v>1.272327929181635E-8</v>
      </c>
      <c r="N1441" s="7">
        <f t="shared" ref="N1441" si="858">_xlfn.STDEV.P(F1443:F1450)</f>
        <v>3.5124584520451988E-8</v>
      </c>
      <c r="O1441" s="6">
        <f>SLOPE(D1443:D1450,$B$6:$B$13)</f>
        <v>-1.037498809523846E-8</v>
      </c>
      <c r="P1441" s="6">
        <f>SLOPE(E1443:E1450,$B$6:$B$13)</f>
        <v>-5.4375000000010479E-9</v>
      </c>
      <c r="Q1441" s="6">
        <f>SLOPE(F1443:F1450,$B$6:$B$13)</f>
        <v>-1.5229035714285714E-8</v>
      </c>
      <c r="R1441" s="6">
        <f>INTERCEPT(D1443:D1450,$B$6:$B$13)</f>
        <v>3.3497973214285695E-6</v>
      </c>
      <c r="S1441" s="6">
        <f>INTERCEPT(E1443:E1450,$B$6:$B$13)</f>
        <v>3.3404850000000015E-6</v>
      </c>
      <c r="T1441" s="6">
        <f>INTERCEPT(F1443:F1450,$B$6:$B$13)</f>
        <v>3.2672972857142858E-6</v>
      </c>
      <c r="U1441" s="6">
        <f>SLOPE(I1441:I1445,$B$6:$B$10)</f>
        <v>-6.9942266249999918E-7</v>
      </c>
      <c r="V1441" s="6">
        <f>SLOPE(J1441:J1445,$B$6:$B$10)</f>
        <v>-6.972352499999993E-7</v>
      </c>
      <c r="W1441" s="6">
        <f t="shared" ref="W1441" si="859">SLOPE(K1441:K1445,$B$6:$B$10)</f>
        <v>-6.6849702499999994E-7</v>
      </c>
      <c r="X1441" s="6">
        <f>INTERCEPT(I1441:I1445,$B$6:$B$10)</f>
        <v>3.5406766874999968E-6</v>
      </c>
      <c r="Y1441" s="6">
        <f>INTERCEPT(J1441:J1445,$B$6:$B$10)</f>
        <v>3.5462549249999967E-6</v>
      </c>
      <c r="Z1441" s="8">
        <f t="shared" ref="Z1441" si="860">INTERCEPT(K1441:K1445,$B$6:$B$10)</f>
        <v>3.3983860249999991E-6</v>
      </c>
      <c r="AA1441">
        <f>RSQ(I1441:I1445,$D$6:$D$10)</f>
        <v>0.97905320724332312</v>
      </c>
      <c r="AB1441">
        <f>RSQ(J1441:J1445,$D$6:$D$10)</f>
        <v>0.98077804222403941</v>
      </c>
      <c r="AC1441">
        <f t="shared" ref="AC1441" si="861">RSQ(K1441:K1445,$D$6:$D$10)</f>
        <v>0.98424444258561405</v>
      </c>
    </row>
    <row r="1442" spans="1:29" x14ac:dyDescent="0.25">
      <c r="A1442" t="s">
        <v>38</v>
      </c>
      <c r="B1442">
        <v>2</v>
      </c>
      <c r="C1442">
        <v>0.36102499999999998</v>
      </c>
      <c r="D1442" s="1">
        <v>3.3669849999999999E-6</v>
      </c>
      <c r="E1442" s="1">
        <v>3.3039849999999998E-6</v>
      </c>
      <c r="F1442" s="1">
        <v>3.254985E-6</v>
      </c>
      <c r="G1442" t="str">
        <f t="shared" ref="G1442" si="862">A1451</f>
        <v>C9</v>
      </c>
      <c r="H1442">
        <v>150</v>
      </c>
      <c r="I1442" s="1">
        <f t="shared" ref="I1442" si="863">AVERAGE(D1453:D1460)</f>
        <v>1.7898038749999991E-6</v>
      </c>
      <c r="J1442" s="1">
        <f>AVERAGE(E1453:E1460)</f>
        <v>1.8052254999999988E-6</v>
      </c>
      <c r="K1442" s="1">
        <f>AVERAGE(F1453:F1460)</f>
        <v>1.7123669999999975E-6</v>
      </c>
      <c r="L1442" s="1">
        <f t="shared" ref="L1442" si="864">_xlfn.STDEV.P(D1453:D1460)</f>
        <v>7.268348564796752E-9</v>
      </c>
      <c r="M1442" s="1">
        <f t="shared" ref="M1442" si="865">_xlfn.STDEV.P(E1453:E1460)</f>
        <v>7.5956809602566201E-9</v>
      </c>
      <c r="N1442" s="1">
        <f t="shared" ref="N1442" si="866">_xlfn.STDEV.P(F1453:F1460)</f>
        <v>1.1188372870974092E-8</v>
      </c>
      <c r="O1442">
        <f>SLOPE(D1453:D1460,$B$6:$B$13)</f>
        <v>-3.1042023809525079E-9</v>
      </c>
      <c r="P1442">
        <f>SLOPE(E1453:E1460,$B$6:$B$13)</f>
        <v>-3.2811904761906033E-9</v>
      </c>
      <c r="Q1442">
        <f>SLOPE(F1453:F1460,$B$6:$B$13)</f>
        <v>-4.8541666666657018E-9</v>
      </c>
      <c r="R1442">
        <f>INTERCEPT(D1453:D1460,$B$6:$B$13)</f>
        <v>1.8037727857142854E-6</v>
      </c>
      <c r="S1442">
        <f>INTERCEPT(E1453:E1460,$B$6:$B$13)</f>
        <v>1.8199908571428565E-6</v>
      </c>
      <c r="T1442">
        <f>INTERCEPT(F1453:F1460,$B$6:$B$13)</f>
        <v>1.7342107499999931E-6</v>
      </c>
      <c r="Z1442" s="10"/>
    </row>
    <row r="1443" spans="1:29" x14ac:dyDescent="0.25">
      <c r="A1443" t="s">
        <v>38</v>
      </c>
      <c r="B1443">
        <v>3</v>
      </c>
      <c r="C1443">
        <v>0.36585999999999902</v>
      </c>
      <c r="D1443" s="1">
        <v>3.345985E-6</v>
      </c>
      <c r="E1443" s="1">
        <v>3.3302349999999998E-6</v>
      </c>
      <c r="F1443" s="1">
        <v>3.258485E-6</v>
      </c>
      <c r="G1443" t="str">
        <f t="shared" ref="G1443" si="867">A1461</f>
        <v>C9</v>
      </c>
      <c r="H1443">
        <v>75</v>
      </c>
      <c r="I1443" s="1">
        <f t="shared" ref="I1443" si="868">AVERAGE(D1463:D1470)</f>
        <v>1.06383075E-6</v>
      </c>
      <c r="J1443" s="1">
        <f>AVERAGE(E1463:E1470)</f>
        <v>1.0667836249999986E-6</v>
      </c>
      <c r="K1443" s="1">
        <f>AVERAGE(F1463:F1470)</f>
        <v>1.0046591250000002E-6</v>
      </c>
      <c r="L1443" s="1">
        <f t="shared" ref="L1443" si="869">_xlfn.STDEV.P(D1463:D1470)</f>
        <v>3.0854336708962471E-9</v>
      </c>
      <c r="M1443" s="1">
        <f t="shared" ref="M1443" si="870">_xlfn.STDEV.P(E1463:E1470)</f>
        <v>4.3362656438872703E-9</v>
      </c>
      <c r="N1443" s="1">
        <f t="shared" ref="N1443" si="871">_xlfn.STDEV.P(F1463:F1470)</f>
        <v>4.8097232882334054E-9</v>
      </c>
      <c r="O1443">
        <f>SLOPE(D1463:D1470,$B$6:$B$13)</f>
        <v>-1.3177380952381152E-9</v>
      </c>
      <c r="P1443">
        <f>SLOPE(E1463:E1470,$B$6:$B$13)</f>
        <v>-1.7968928571420369E-9</v>
      </c>
      <c r="Q1443">
        <f>SLOPE(F1463:F1470,$B$6:$B$13)</f>
        <v>-2.0156547619047495E-9</v>
      </c>
      <c r="R1443">
        <f>INTERCEPT(D1463:D1470,$B$6:$B$13)</f>
        <v>1.0697605714285715E-6</v>
      </c>
      <c r="S1443">
        <f>INTERCEPT(E1463:E1470,$B$6:$B$13)</f>
        <v>1.0748696428571377E-6</v>
      </c>
      <c r="T1443">
        <f>INTERCEPT(F1463:F1470,$B$6:$B$13)</f>
        <v>1.0137295714285715E-6</v>
      </c>
      <c r="Z1443" s="10"/>
    </row>
    <row r="1444" spans="1:29" x14ac:dyDescent="0.25">
      <c r="A1444" t="s">
        <v>38</v>
      </c>
      <c r="B1444">
        <v>4</v>
      </c>
      <c r="C1444">
        <v>0.370695</v>
      </c>
      <c r="D1444" s="1">
        <v>3.32848499999999E-6</v>
      </c>
      <c r="E1444" s="1">
        <v>3.3319849999999998E-6</v>
      </c>
      <c r="F1444" s="1">
        <v>3.2374850000000001E-6</v>
      </c>
      <c r="G1444" t="str">
        <f t="shared" ref="G1444" si="872">A1471</f>
        <v>C9</v>
      </c>
      <c r="H1444">
        <v>37.5</v>
      </c>
      <c r="I1444" s="1">
        <f t="shared" ref="I1444" si="873">AVERAGE(D1473:D1480)</f>
        <v>7.0880099999999992E-7</v>
      </c>
      <c r="J1444" s="1">
        <f>AVERAGE(E1473:E1480)</f>
        <v>7.045354999999998E-7</v>
      </c>
      <c r="K1444" s="1">
        <f>AVERAGE(F1473:F1480)</f>
        <v>6.7243399999999979E-7</v>
      </c>
      <c r="L1444" s="1">
        <f t="shared" ref="L1444" si="874">_xlfn.STDEV.P(D1473:D1480)</f>
        <v>2.0039995633729462E-9</v>
      </c>
      <c r="M1444" s="1">
        <f t="shared" ref="M1444" si="875">_xlfn.STDEV.P(E1473:E1480)</f>
        <v>3.2264872927068218E-9</v>
      </c>
      <c r="N1444" s="1">
        <f t="shared" ref="N1444" si="876">_xlfn.STDEV.P(F1473:F1480)</f>
        <v>2.4143847042257811E-9</v>
      </c>
      <c r="O1444">
        <f>SLOPE(D1473:D1480,$B$6:$B$13)</f>
        <v>-6.5621428571420606E-10</v>
      </c>
      <c r="P1444">
        <f>SLOPE(E1473:E1480,$B$6:$B$13)</f>
        <v>-1.3775714285713344E-9</v>
      </c>
      <c r="Q1444">
        <f>SLOPE(F1473:F1480,$B$6:$B$13)</f>
        <v>-9.3492857142847251E-10</v>
      </c>
      <c r="R1444">
        <f>INTERCEPT(D1473:D1480,$B$6:$B$13)</f>
        <v>7.1175396428571383E-7</v>
      </c>
      <c r="S1444">
        <f>INTERCEPT(E1473:E1480,$B$6:$B$13)</f>
        <v>7.107345714285708E-7</v>
      </c>
      <c r="T1444">
        <f>INTERCEPT(F1473:F1480,$B$6:$B$13)</f>
        <v>6.766411785714279E-7</v>
      </c>
      <c r="Z1444" s="10"/>
    </row>
    <row r="1445" spans="1:29" x14ac:dyDescent="0.25">
      <c r="A1445" t="s">
        <v>38</v>
      </c>
      <c r="B1445">
        <v>5</v>
      </c>
      <c r="C1445">
        <v>0.370695</v>
      </c>
      <c r="D1445" s="1">
        <v>3.314485E-6</v>
      </c>
      <c r="E1445" s="1">
        <v>3.32673499999999E-6</v>
      </c>
      <c r="F1445" s="1">
        <v>3.2182349999999999E-6</v>
      </c>
      <c r="G1445" t="str">
        <f t="shared" ref="G1445" si="877">A1481</f>
        <v>C9</v>
      </c>
      <c r="H1445">
        <v>0</v>
      </c>
      <c r="I1445" s="1">
        <f t="shared" ref="I1445" si="878">D1481</f>
        <v>3.4649799999999998E-7</v>
      </c>
      <c r="J1445" s="1">
        <f>E1481</f>
        <v>3.8018499999999999E-7</v>
      </c>
      <c r="K1445" s="1">
        <f>F1481</f>
        <v>3.76248E-7</v>
      </c>
      <c r="L1445" s="1"/>
      <c r="M1445" s="1"/>
      <c r="N1445" s="1"/>
      <c r="Z1445" s="10"/>
    </row>
    <row r="1446" spans="1:29" x14ac:dyDescent="0.25">
      <c r="A1446" t="s">
        <v>38</v>
      </c>
      <c r="B1446">
        <v>6</v>
      </c>
      <c r="C1446">
        <v>0.375531</v>
      </c>
      <c r="D1446" s="1">
        <v>3.303984E-6</v>
      </c>
      <c r="E1446" s="1">
        <v>3.3197350000000001E-6</v>
      </c>
      <c r="F1446" s="1">
        <v>3.2024859999999999E-6</v>
      </c>
      <c r="Z1446" s="10"/>
    </row>
    <row r="1447" spans="1:29" x14ac:dyDescent="0.25">
      <c r="A1447" t="s">
        <v>38</v>
      </c>
      <c r="B1447">
        <v>7</v>
      </c>
      <c r="C1447">
        <v>0.38036599999999998</v>
      </c>
      <c r="D1447" s="1">
        <v>3.29698499999999E-6</v>
      </c>
      <c r="E1447" s="1">
        <v>3.314485E-6</v>
      </c>
      <c r="F1447" s="1">
        <v>3.1867349999999998E-6</v>
      </c>
      <c r="Z1447" s="10"/>
    </row>
    <row r="1448" spans="1:29" x14ac:dyDescent="0.25">
      <c r="A1448" t="s">
        <v>38</v>
      </c>
      <c r="B1448">
        <v>8</v>
      </c>
      <c r="C1448">
        <v>0.38036599999999998</v>
      </c>
      <c r="D1448" s="1">
        <v>3.286485E-6</v>
      </c>
      <c r="E1448" s="1">
        <v>3.3092349999999999E-6</v>
      </c>
      <c r="F1448" s="1">
        <v>3.1744850000000001E-6</v>
      </c>
      <c r="Z1448" s="10"/>
    </row>
    <row r="1449" spans="1:29" x14ac:dyDescent="0.25">
      <c r="A1449" t="s">
        <v>38</v>
      </c>
      <c r="B1449">
        <v>9</v>
      </c>
      <c r="C1449">
        <v>0.38036599999999998</v>
      </c>
      <c r="D1449" s="1">
        <v>3.2777349999999999E-6</v>
      </c>
      <c r="E1449" s="1">
        <v>3.29873499999999E-6</v>
      </c>
      <c r="F1449" s="1">
        <v>3.1604860000000001E-6</v>
      </c>
      <c r="Z1449" s="10"/>
    </row>
    <row r="1450" spans="1:29" x14ac:dyDescent="0.25">
      <c r="A1450" t="s">
        <v>38</v>
      </c>
      <c r="B1450">
        <v>10</v>
      </c>
      <c r="C1450">
        <v>0.38520099999999902</v>
      </c>
      <c r="D1450" s="1">
        <v>3.27073499999999E-6</v>
      </c>
      <c r="E1450" s="1">
        <v>3.29698499999999E-6</v>
      </c>
      <c r="F1450" s="1">
        <v>3.151736E-6</v>
      </c>
      <c r="Z1450" s="10"/>
    </row>
    <row r="1451" spans="1:29" x14ac:dyDescent="0.25">
      <c r="A1451" t="s">
        <v>38</v>
      </c>
      <c r="B1451">
        <v>11</v>
      </c>
      <c r="C1451">
        <v>0.38520099999999902</v>
      </c>
      <c r="D1451" s="1">
        <v>1.8217409999999999E-6</v>
      </c>
      <c r="E1451" s="1">
        <v>1.8339909999999999E-6</v>
      </c>
      <c r="F1451" s="1">
        <v>1.754367E-6</v>
      </c>
      <c r="I1451" s="1"/>
      <c r="J1451" s="1"/>
      <c r="K1451" s="1"/>
      <c r="L1451" s="1"/>
      <c r="M1451" s="1"/>
      <c r="N1451" s="1"/>
      <c r="Z1451" s="10"/>
    </row>
    <row r="1452" spans="1:29" x14ac:dyDescent="0.25">
      <c r="A1452" t="s">
        <v>38</v>
      </c>
      <c r="B1452">
        <v>12</v>
      </c>
      <c r="C1452">
        <v>0.38520099999999902</v>
      </c>
      <c r="D1452" s="1">
        <v>1.8051169999999999E-6</v>
      </c>
      <c r="E1452" s="1">
        <v>1.823491E-6</v>
      </c>
      <c r="F1452" s="1">
        <v>1.736867E-6</v>
      </c>
      <c r="Z1452" s="10"/>
    </row>
    <row r="1453" spans="1:29" x14ac:dyDescent="0.25">
      <c r="A1453" t="s">
        <v>38</v>
      </c>
      <c r="B1453">
        <v>13</v>
      </c>
      <c r="C1453">
        <v>0.38520099999999902</v>
      </c>
      <c r="D1453" s="1">
        <v>1.7998670000000001E-6</v>
      </c>
      <c r="E1453" s="1">
        <v>1.8164910000000001E-6</v>
      </c>
      <c r="F1453" s="1">
        <v>1.7298669999999899E-6</v>
      </c>
      <c r="Z1453" s="10"/>
    </row>
    <row r="1454" spans="1:29" x14ac:dyDescent="0.25">
      <c r="A1454" t="s">
        <v>38</v>
      </c>
      <c r="B1454">
        <v>14</v>
      </c>
      <c r="C1454">
        <v>0.39003599999999999</v>
      </c>
      <c r="D1454" s="1">
        <v>1.798991E-6</v>
      </c>
      <c r="E1454" s="1">
        <v>1.813866E-6</v>
      </c>
      <c r="F1454" s="1">
        <v>1.725492E-6</v>
      </c>
      <c r="Z1454" s="10"/>
    </row>
    <row r="1455" spans="1:29" x14ac:dyDescent="0.25">
      <c r="A1455" t="s">
        <v>38</v>
      </c>
      <c r="B1455">
        <v>15</v>
      </c>
      <c r="C1455">
        <v>0.39003599999999999</v>
      </c>
      <c r="D1455" s="1">
        <v>1.7928659999999999E-6</v>
      </c>
      <c r="E1455" s="1">
        <v>1.810366E-6</v>
      </c>
      <c r="F1455" s="1">
        <v>1.7176169999999999E-6</v>
      </c>
      <c r="Z1455" s="10"/>
    </row>
    <row r="1456" spans="1:29" x14ac:dyDescent="0.25">
      <c r="A1456" t="s">
        <v>38</v>
      </c>
      <c r="B1456">
        <v>16</v>
      </c>
      <c r="C1456">
        <v>0.39003599999999999</v>
      </c>
      <c r="D1456" s="1">
        <v>1.7928659999999999E-6</v>
      </c>
      <c r="E1456" s="1">
        <v>1.8068659999999999E-6</v>
      </c>
      <c r="F1456" s="1">
        <v>1.7149919999999899E-6</v>
      </c>
      <c r="Z1456" s="10"/>
    </row>
    <row r="1457" spans="1:26" x14ac:dyDescent="0.25">
      <c r="A1457" t="s">
        <v>38</v>
      </c>
      <c r="B1457">
        <v>17</v>
      </c>
      <c r="C1457">
        <v>0.39487099999999897</v>
      </c>
      <c r="D1457" s="1">
        <v>1.7867419999999899E-6</v>
      </c>
      <c r="E1457" s="1">
        <v>1.8033659999999899E-6</v>
      </c>
      <c r="F1457" s="1">
        <v>1.708867E-6</v>
      </c>
      <c r="Z1457" s="10"/>
    </row>
    <row r="1458" spans="1:26" x14ac:dyDescent="0.25">
      <c r="A1458" t="s">
        <v>38</v>
      </c>
      <c r="B1458">
        <v>18</v>
      </c>
      <c r="C1458">
        <v>0.39003599999999999</v>
      </c>
      <c r="D1458" s="1">
        <v>1.7858670000000001E-6</v>
      </c>
      <c r="E1458" s="1">
        <v>1.800741E-6</v>
      </c>
      <c r="F1458" s="1">
        <v>1.707117E-6</v>
      </c>
      <c r="Z1458" s="10"/>
    </row>
    <row r="1459" spans="1:26" x14ac:dyDescent="0.25">
      <c r="A1459" t="s">
        <v>38</v>
      </c>
      <c r="B1459">
        <v>19</v>
      </c>
      <c r="C1459">
        <v>0.39003599999999999</v>
      </c>
      <c r="D1459" s="1">
        <v>1.784116E-6</v>
      </c>
      <c r="E1459" s="1">
        <v>1.794617E-6</v>
      </c>
      <c r="F1459" s="1">
        <v>1.6992420000000001E-6</v>
      </c>
      <c r="Z1459" s="10"/>
    </row>
    <row r="1460" spans="1:26" x14ac:dyDescent="0.25">
      <c r="A1460" t="s">
        <v>38</v>
      </c>
      <c r="B1460">
        <v>20</v>
      </c>
      <c r="C1460">
        <v>0.39487099999999897</v>
      </c>
      <c r="D1460" s="1">
        <v>1.7771159999999999E-6</v>
      </c>
      <c r="E1460" s="1">
        <v>1.795491E-6</v>
      </c>
      <c r="F1460" s="1">
        <v>1.695742E-6</v>
      </c>
      <c r="Z1460" s="10"/>
    </row>
    <row r="1461" spans="1:26" x14ac:dyDescent="0.25">
      <c r="A1461" t="s">
        <v>38</v>
      </c>
      <c r="B1461">
        <v>21</v>
      </c>
      <c r="C1461">
        <v>0.39487099999999897</v>
      </c>
      <c r="D1461" s="1">
        <v>1.0884949999999999E-6</v>
      </c>
      <c r="E1461" s="1">
        <v>1.0911199999999999E-6</v>
      </c>
      <c r="F1461" s="1">
        <v>1.0375259999999899E-6</v>
      </c>
      <c r="I1461" s="1"/>
      <c r="J1461" s="1"/>
      <c r="K1461" s="1"/>
      <c r="L1461" s="1"/>
      <c r="M1461" s="1"/>
      <c r="N1461" s="1"/>
      <c r="Z1461" s="10"/>
    </row>
    <row r="1462" spans="1:26" x14ac:dyDescent="0.25">
      <c r="A1462" t="s">
        <v>38</v>
      </c>
      <c r="B1462">
        <v>22</v>
      </c>
      <c r="C1462">
        <v>0.39487099999999897</v>
      </c>
      <c r="D1462" s="1">
        <v>1.0723070000000001E-6</v>
      </c>
      <c r="E1462" s="1">
        <v>1.0775569999999999E-6</v>
      </c>
      <c r="F1462" s="1">
        <v>1.0184949999999999E-6</v>
      </c>
      <c r="Z1462" s="10"/>
    </row>
    <row r="1463" spans="1:26" x14ac:dyDescent="0.25">
      <c r="A1463" t="s">
        <v>38</v>
      </c>
      <c r="B1463">
        <v>23</v>
      </c>
      <c r="C1463">
        <v>0.39970600000000001</v>
      </c>
      <c r="D1463" s="1">
        <v>1.069245E-6</v>
      </c>
      <c r="E1463" s="1">
        <v>1.0740569999999899E-6</v>
      </c>
      <c r="F1463" s="1">
        <v>1.013464E-6</v>
      </c>
      <c r="Z1463" s="10"/>
    </row>
    <row r="1464" spans="1:26" x14ac:dyDescent="0.25">
      <c r="A1464" t="s">
        <v>38</v>
      </c>
      <c r="B1464">
        <v>24</v>
      </c>
      <c r="C1464">
        <v>0.39970600000000001</v>
      </c>
      <c r="D1464" s="1">
        <v>1.067495E-6</v>
      </c>
      <c r="E1464" s="1">
        <v>1.069682E-6</v>
      </c>
      <c r="F1464" s="1">
        <v>1.010182E-6</v>
      </c>
      <c r="Z1464" s="10"/>
    </row>
    <row r="1465" spans="1:26" x14ac:dyDescent="0.25">
      <c r="A1465" t="s">
        <v>38</v>
      </c>
      <c r="B1465">
        <v>25</v>
      </c>
      <c r="C1465">
        <v>0.39970600000000001</v>
      </c>
      <c r="D1465" s="1">
        <v>1.06487E-6</v>
      </c>
      <c r="E1465" s="1">
        <v>1.0709950000000001E-6</v>
      </c>
      <c r="F1465" s="1">
        <v>1.005808E-6</v>
      </c>
      <c r="Z1465" s="10"/>
    </row>
    <row r="1466" spans="1:26" x14ac:dyDescent="0.25">
      <c r="A1466" t="s">
        <v>38</v>
      </c>
      <c r="B1466">
        <v>26</v>
      </c>
      <c r="C1466">
        <v>0.39970600000000001</v>
      </c>
      <c r="D1466" s="1">
        <v>1.0635569999999999E-6</v>
      </c>
      <c r="E1466" s="1">
        <v>1.066182E-6</v>
      </c>
      <c r="F1466" s="1">
        <v>1.0055890000000001E-6</v>
      </c>
      <c r="Z1466" s="10"/>
    </row>
    <row r="1467" spans="1:26" x14ac:dyDescent="0.25">
      <c r="A1467" t="s">
        <v>38</v>
      </c>
      <c r="B1467">
        <v>27</v>
      </c>
      <c r="C1467">
        <v>0.40454199999999901</v>
      </c>
      <c r="D1467" s="1">
        <v>1.0635569999999999E-6</v>
      </c>
      <c r="E1467" s="1">
        <v>1.065307E-6</v>
      </c>
      <c r="F1467" s="1">
        <v>1.001214E-6</v>
      </c>
      <c r="Z1467" s="10"/>
    </row>
    <row r="1468" spans="1:26" x14ac:dyDescent="0.25">
      <c r="A1468" t="s">
        <v>38</v>
      </c>
      <c r="B1468">
        <v>28</v>
      </c>
      <c r="C1468">
        <v>0.40454199999999901</v>
      </c>
      <c r="D1468" s="1">
        <v>1.0613699999999999E-6</v>
      </c>
      <c r="E1468" s="1">
        <v>1.066182E-6</v>
      </c>
      <c r="F1468" s="1">
        <v>1.002089E-6</v>
      </c>
      <c r="Z1468" s="10"/>
    </row>
    <row r="1469" spans="1:26" x14ac:dyDescent="0.25">
      <c r="A1469" t="s">
        <v>38</v>
      </c>
      <c r="B1469">
        <v>29</v>
      </c>
      <c r="C1469">
        <v>0.39970600000000001</v>
      </c>
      <c r="D1469" s="1">
        <v>1.0609319999999999E-6</v>
      </c>
      <c r="E1469" s="1">
        <v>1.0609319999999999E-6</v>
      </c>
      <c r="F1469" s="1">
        <v>1.0005570000000001E-6</v>
      </c>
      <c r="Z1469" s="10"/>
    </row>
    <row r="1470" spans="1:26" x14ac:dyDescent="0.25">
      <c r="A1470" t="s">
        <v>38</v>
      </c>
      <c r="B1470">
        <v>30</v>
      </c>
      <c r="C1470">
        <v>0.40454199999999901</v>
      </c>
      <c r="D1470" s="1">
        <v>1.0596199999999999E-6</v>
      </c>
      <c r="E1470" s="1">
        <v>1.0609319999999999E-6</v>
      </c>
      <c r="F1470" s="1">
        <v>9.9837000000000007E-7</v>
      </c>
      <c r="Z1470" s="10"/>
    </row>
    <row r="1471" spans="1:26" x14ac:dyDescent="0.25">
      <c r="A1471" t="s">
        <v>38</v>
      </c>
      <c r="B1471">
        <v>31</v>
      </c>
      <c r="C1471">
        <v>0.40454199999999901</v>
      </c>
      <c r="D1471" s="1">
        <v>7.3040300000000001E-7</v>
      </c>
      <c r="E1471" s="1">
        <v>7.2591799999999998E-7</v>
      </c>
      <c r="F1471" s="1">
        <v>6.9923100000000002E-7</v>
      </c>
      <c r="I1471" s="1"/>
      <c r="J1471" s="1"/>
      <c r="K1471" s="1"/>
      <c r="L1471" s="1"/>
      <c r="M1471" s="1"/>
      <c r="N1471" s="1"/>
      <c r="Z1471" s="10"/>
    </row>
    <row r="1472" spans="1:26" x14ac:dyDescent="0.25">
      <c r="A1472" t="s">
        <v>38</v>
      </c>
      <c r="B1472">
        <v>32</v>
      </c>
      <c r="C1472">
        <v>0.40937699999999999</v>
      </c>
      <c r="D1472" s="1">
        <v>7.1530899999999999E-7</v>
      </c>
      <c r="E1472" s="1">
        <v>7.1312099999999899E-7</v>
      </c>
      <c r="F1472" s="1">
        <v>6.8129299999999996E-7</v>
      </c>
      <c r="Z1472" s="10"/>
    </row>
    <row r="1473" spans="1:29" x14ac:dyDescent="0.25">
      <c r="A1473" t="s">
        <v>38</v>
      </c>
      <c r="B1473">
        <v>33</v>
      </c>
      <c r="C1473">
        <v>0.40454199999999901</v>
      </c>
      <c r="D1473" s="1">
        <v>7.1312099999999899E-7</v>
      </c>
      <c r="E1473" s="1">
        <v>7.0929299999999899E-7</v>
      </c>
      <c r="F1473" s="1">
        <v>6.7713700000000001E-7</v>
      </c>
      <c r="Z1473" s="10"/>
    </row>
    <row r="1474" spans="1:29" x14ac:dyDescent="0.25">
      <c r="A1474" t="s">
        <v>38</v>
      </c>
      <c r="B1474">
        <v>34</v>
      </c>
      <c r="C1474">
        <v>0.41421199999999903</v>
      </c>
      <c r="D1474" s="1">
        <v>7.1071500000000002E-7</v>
      </c>
      <c r="E1474" s="1">
        <v>7.0710600000000003E-7</v>
      </c>
      <c r="F1474" s="1">
        <v>6.7527799999999899E-7</v>
      </c>
      <c r="Z1474" s="10"/>
    </row>
    <row r="1475" spans="1:29" x14ac:dyDescent="0.25">
      <c r="A1475" t="s">
        <v>38</v>
      </c>
      <c r="B1475">
        <v>35</v>
      </c>
      <c r="C1475">
        <v>0.41421199999999903</v>
      </c>
      <c r="D1475" s="1">
        <v>7.08965E-7</v>
      </c>
      <c r="E1475" s="1">
        <v>7.0776200000000003E-7</v>
      </c>
      <c r="F1475" s="1">
        <v>6.7188699999999898E-7</v>
      </c>
      <c r="Z1475" s="10"/>
    </row>
    <row r="1476" spans="1:29" x14ac:dyDescent="0.25">
      <c r="A1476" t="s">
        <v>38</v>
      </c>
      <c r="B1476">
        <v>36</v>
      </c>
      <c r="C1476">
        <v>0.40937699999999999</v>
      </c>
      <c r="D1476" s="1">
        <v>7.0765299999999999E-7</v>
      </c>
      <c r="E1476" s="1">
        <v>7.0546499999999899E-7</v>
      </c>
      <c r="F1476" s="1">
        <v>6.7298099999999996E-7</v>
      </c>
      <c r="Z1476" s="10"/>
    </row>
    <row r="1477" spans="1:29" x14ac:dyDescent="0.25">
      <c r="A1477" t="s">
        <v>38</v>
      </c>
      <c r="B1477">
        <v>37</v>
      </c>
      <c r="C1477">
        <v>0.40937699999999999</v>
      </c>
      <c r="D1477" s="1">
        <v>7.0699599999999996E-7</v>
      </c>
      <c r="E1477" s="1">
        <v>7.0305900000000002E-7</v>
      </c>
      <c r="F1477" s="1">
        <v>6.7112199999999999E-7</v>
      </c>
      <c r="Z1477" s="10"/>
    </row>
    <row r="1478" spans="1:29" x14ac:dyDescent="0.25">
      <c r="A1478" t="s">
        <v>38</v>
      </c>
      <c r="B1478">
        <v>38</v>
      </c>
      <c r="C1478">
        <v>0.40937699999999999</v>
      </c>
      <c r="D1478" s="1">
        <v>7.0677799999999998E-7</v>
      </c>
      <c r="E1478" s="1">
        <v>7.0327800000000003E-7</v>
      </c>
      <c r="F1478" s="1">
        <v>6.69918E-7</v>
      </c>
      <c r="Z1478" s="10"/>
    </row>
    <row r="1479" spans="1:29" x14ac:dyDescent="0.25">
      <c r="A1479" t="s">
        <v>38</v>
      </c>
      <c r="B1479">
        <v>39</v>
      </c>
      <c r="C1479">
        <v>0.40937699999999999</v>
      </c>
      <c r="D1479" s="1">
        <v>7.0787099999999997E-7</v>
      </c>
      <c r="E1479" s="1">
        <v>7.0076200000000004E-7</v>
      </c>
      <c r="F1479" s="1">
        <v>6.7123100000000004E-7</v>
      </c>
      <c r="Z1479" s="10"/>
    </row>
    <row r="1480" spans="1:29" x14ac:dyDescent="0.25">
      <c r="A1480" t="s">
        <v>38</v>
      </c>
      <c r="B1480">
        <v>40</v>
      </c>
      <c r="C1480">
        <v>0.40937699999999999</v>
      </c>
      <c r="D1480" s="1">
        <v>7.0830899999999999E-7</v>
      </c>
      <c r="E1480" s="1">
        <v>6.9955899999999997E-7</v>
      </c>
      <c r="F1480" s="1">
        <v>6.69918E-7</v>
      </c>
      <c r="Z1480" s="10"/>
    </row>
    <row r="1481" spans="1:29" x14ac:dyDescent="0.25">
      <c r="A1481" t="s">
        <v>38</v>
      </c>
      <c r="B1481">
        <v>41</v>
      </c>
      <c r="C1481">
        <v>0.31750899999999999</v>
      </c>
      <c r="D1481" s="1">
        <v>3.4649799999999998E-7</v>
      </c>
      <c r="E1481" s="1">
        <v>3.8018499999999999E-7</v>
      </c>
      <c r="F1481" s="1">
        <v>3.76248E-7</v>
      </c>
      <c r="G1481" s="12"/>
      <c r="H1481" s="12"/>
      <c r="I1481" s="13"/>
      <c r="J1481" s="13"/>
      <c r="K1481" s="13"/>
      <c r="L1481" s="13"/>
      <c r="M1481" s="13"/>
      <c r="N1481" s="13"/>
      <c r="O1481" s="12"/>
      <c r="P1481" s="12"/>
      <c r="Q1481" s="12"/>
      <c r="R1481" s="12"/>
      <c r="S1481" s="12"/>
      <c r="T1481" s="12"/>
      <c r="U1481" s="12"/>
      <c r="V1481" s="12"/>
      <c r="W1481" s="12"/>
      <c r="X1481" s="12"/>
      <c r="Y1481" s="12"/>
      <c r="Z1481" s="14"/>
    </row>
    <row r="1482" spans="1:29" x14ac:dyDescent="0.25">
      <c r="A1482" t="s">
        <v>39</v>
      </c>
      <c r="B1482">
        <v>1</v>
      </c>
      <c r="C1482">
        <v>0.38520099999999902</v>
      </c>
      <c r="D1482" s="1">
        <v>3.20948499999999E-6</v>
      </c>
      <c r="E1482">
        <v>95199584</v>
      </c>
      <c r="F1482" s="1">
        <v>3.170985E-6</v>
      </c>
      <c r="G1482" s="6" t="str">
        <f t="shared" ref="G1482" si="879">A1482</f>
        <v>D1</v>
      </c>
      <c r="H1482" s="6">
        <v>300</v>
      </c>
      <c r="I1482" s="7">
        <f t="shared" ref="I1482" si="880">AVERAGE(D1484:D1491)</f>
        <v>3.1372978749999988E-6</v>
      </c>
      <c r="J1482" s="7">
        <f>AVERAGE(E1484:E1491)</f>
        <v>3.2613288749999998E-6</v>
      </c>
      <c r="K1482" s="7">
        <f>AVERAGE(F1484:F1491)</f>
        <v>3.1375164999999964E-6</v>
      </c>
      <c r="L1482" s="7">
        <f t="shared" ref="L1482" si="881">_xlfn.STDEV.P(D1484:D1491)</f>
        <v>1.617545160449434E-8</v>
      </c>
      <c r="M1482" s="7">
        <f t="shared" ref="M1482" si="882">_xlfn.STDEV.P(E1484:E1491)</f>
        <v>6.4855646921523905E-8</v>
      </c>
      <c r="N1482" s="7">
        <f t="shared" ref="N1482" si="883">_xlfn.STDEV.P(F1484:F1491)</f>
        <v>2.0953196546113751E-8</v>
      </c>
      <c r="O1482" s="6">
        <f>SLOPE(D1484:D1491,$B$6:$B$13)</f>
        <v>-6.9165595238089234E-9</v>
      </c>
      <c r="P1482" s="6">
        <f>SLOPE(E1484:E1491,$B$6:$B$13)</f>
        <v>1.8979083333333333E-8</v>
      </c>
      <c r="Q1482" s="6">
        <f>SLOPE(F1484:F1491,$B$6:$B$13)</f>
        <v>-9.1041428571436956E-9</v>
      </c>
      <c r="R1482" s="6">
        <f>INTERCEPT(D1484:D1491,$B$6:$B$13)</f>
        <v>3.1684223928571388E-6</v>
      </c>
      <c r="S1482" s="6">
        <f>INTERCEPT(E1484:E1491,$B$6:$B$13)</f>
        <v>3.175923E-6</v>
      </c>
      <c r="T1482" s="6">
        <f>INTERCEPT(F1484:F1491,$B$6:$B$13)</f>
        <v>3.178485142857143E-6</v>
      </c>
      <c r="U1482" s="6">
        <f>SLOPE(I1482:I1486,$B$6:$B$10)</f>
        <v>-6.6477966249999941E-7</v>
      </c>
      <c r="V1482" s="6">
        <f>SLOPE(J1482:J1486,$B$6:$B$10)</f>
        <v>-7.0250434999999952E-7</v>
      </c>
      <c r="W1482" s="6">
        <f t="shared" ref="W1482" si="884">SLOPE(K1482:K1486,$B$6:$B$10)</f>
        <v>-6.3090089999999942E-7</v>
      </c>
      <c r="X1482" s="6">
        <f>INTERCEPT(I1482:I1486,$B$6:$B$10)</f>
        <v>3.3851256374999973E-6</v>
      </c>
      <c r="Y1482" s="6">
        <f>INTERCEPT(J1482:J1486,$B$6:$B$10)</f>
        <v>3.5155835499999976E-6</v>
      </c>
      <c r="Z1482" s="8">
        <f t="shared" ref="Z1482" si="885">INTERCEPT(K1482:K1486,$B$6:$B$10)</f>
        <v>3.3598271249999962E-6</v>
      </c>
      <c r="AA1482">
        <f>RSQ(I1482:I1486,$D$6:$D$10)</f>
        <v>0.97428423247849627</v>
      </c>
      <c r="AB1482">
        <f>RSQ(J1482:J1486,$D$6:$D$10)</f>
        <v>0.97669188130385465</v>
      </c>
      <c r="AC1482">
        <f t="shared" ref="AC1482" si="886">RSQ(K1482:K1486,$D$6:$D$10)</f>
        <v>0.97802740177547975</v>
      </c>
    </row>
    <row r="1483" spans="1:29" x14ac:dyDescent="0.25">
      <c r="A1483" t="s">
        <v>39</v>
      </c>
      <c r="B1483">
        <v>2</v>
      </c>
      <c r="C1483">
        <v>0.39487099999999897</v>
      </c>
      <c r="D1483" s="1">
        <v>3.1902349999999999E-6</v>
      </c>
      <c r="E1483">
        <v>61599732</v>
      </c>
      <c r="F1483" s="1">
        <v>3.1849849999999998E-6</v>
      </c>
      <c r="G1483" t="str">
        <f t="shared" ref="G1483" si="887">A1492</f>
        <v>D1</v>
      </c>
      <c r="H1483">
        <v>150</v>
      </c>
      <c r="I1483" s="1">
        <f t="shared" ref="I1483" si="888">AVERAGE(D1494:D1501)</f>
        <v>1.7467107499999962E-6</v>
      </c>
      <c r="J1483" s="1">
        <f>AVERAGE(E1494:E1501)</f>
        <v>1.7901321249999949E-6</v>
      </c>
      <c r="K1483" s="1">
        <f>AVERAGE(F1494:F1501)</f>
        <v>1.7969132499999988E-6</v>
      </c>
      <c r="L1483" s="1">
        <f t="shared" ref="L1483" si="889">_xlfn.STDEV.P(D1494:D1501)</f>
        <v>4.6455413772262835E-9</v>
      </c>
      <c r="M1483" s="1">
        <f t="shared" ref="M1483" si="890">_xlfn.STDEV.P(E1494:E1501)</f>
        <v>6.301168531261184E-9</v>
      </c>
      <c r="N1483" s="1">
        <f t="shared" ref="N1483" si="891">_xlfn.STDEV.P(F1494:F1501)</f>
        <v>8.4485244088823852E-9</v>
      </c>
      <c r="O1483">
        <f>SLOPE(D1494:D1501,$B$6:$B$13)</f>
        <v>-1.9583333333344105E-9</v>
      </c>
      <c r="P1483">
        <f>SLOPE(E1494:E1501,$B$6:$B$13)</f>
        <v>-2.6979166666661842E-9</v>
      </c>
      <c r="Q1483">
        <f>SLOPE(F1494:F1501,$B$6:$B$13)</f>
        <v>-3.635285714285111E-9</v>
      </c>
      <c r="R1483">
        <f>INTERCEPT(D1494:D1501,$B$6:$B$13)</f>
        <v>1.7555232500000011E-6</v>
      </c>
      <c r="S1483">
        <f>INTERCEPT(E1494:E1501,$B$6:$B$13)</f>
        <v>1.8022727499999927E-6</v>
      </c>
      <c r="T1483">
        <f>INTERCEPT(F1494:F1501,$B$6:$B$13)</f>
        <v>1.8132720357142819E-6</v>
      </c>
      <c r="Z1483" s="10"/>
    </row>
    <row r="1484" spans="1:29" x14ac:dyDescent="0.25">
      <c r="A1484" t="s">
        <v>39</v>
      </c>
      <c r="B1484">
        <v>3</v>
      </c>
      <c r="C1484">
        <v>0.39487099999999897</v>
      </c>
      <c r="D1484" s="1">
        <v>3.167485E-6</v>
      </c>
      <c r="E1484" s="1">
        <v>3.097486E-6</v>
      </c>
      <c r="F1484" s="1">
        <v>3.170985E-6</v>
      </c>
      <c r="G1484" t="str">
        <f t="shared" ref="G1484" si="892">A1502</f>
        <v>D1</v>
      </c>
      <c r="H1484">
        <v>75</v>
      </c>
      <c r="I1484" s="1">
        <f t="shared" ref="I1484" si="893">AVERAGE(D1504:D1511)</f>
        <v>1.0324127499999999E-6</v>
      </c>
      <c r="J1484" s="1">
        <f>AVERAGE(E1504:E1511)</f>
        <v>1.019643125E-6</v>
      </c>
      <c r="K1484" s="1">
        <f>AVERAGE(F1504:F1511)</f>
        <v>1.1247521249999963E-6</v>
      </c>
      <c r="L1484" s="1">
        <f t="shared" ref="L1484" si="894">_xlfn.STDEV.P(D1504:D1511)</f>
        <v>2.0460708534896897E-9</v>
      </c>
      <c r="M1484" s="1">
        <f t="shared" ref="M1484" si="895">_xlfn.STDEV.P(E1504:E1511)</f>
        <v>4.0626125657481957E-9</v>
      </c>
      <c r="N1484" s="1">
        <f t="shared" ref="N1484" si="896">_xlfn.STDEV.P(F1504:F1511)</f>
        <v>4.3553712079843121E-9</v>
      </c>
      <c r="O1484">
        <f>SLOPE(D1504:D1511,$B$6:$B$13)</f>
        <v>-7.89071428571429E-10</v>
      </c>
      <c r="P1484">
        <f>SLOPE(E1504:E1511,$B$6:$B$13)</f>
        <v>-1.7134880952381012E-9</v>
      </c>
      <c r="Q1484">
        <f>SLOPE(F1504:F1511,$B$6:$B$13)</f>
        <v>-1.765583333331533E-9</v>
      </c>
      <c r="R1484">
        <f>INTERCEPT(D1504:D1511,$B$6:$B$13)</f>
        <v>1.0359635714285714E-6</v>
      </c>
      <c r="S1484">
        <f>INTERCEPT(E1504:E1511,$B$6:$B$13)</f>
        <v>1.0273538214285716E-6</v>
      </c>
      <c r="T1484">
        <f>INTERCEPT(F1504:F1511,$B$6:$B$13)</f>
        <v>1.1326972499999881E-6</v>
      </c>
      <c r="Z1484" s="10"/>
    </row>
    <row r="1485" spans="1:29" x14ac:dyDescent="0.25">
      <c r="A1485" t="s">
        <v>39</v>
      </c>
      <c r="B1485">
        <v>4</v>
      </c>
      <c r="C1485">
        <v>0.39970600000000001</v>
      </c>
      <c r="D1485" s="1">
        <v>3.15173499999999E-6</v>
      </c>
      <c r="E1485" s="1">
        <v>3.2357350000000001E-6</v>
      </c>
      <c r="F1485" s="1">
        <v>3.1604860000000001E-6</v>
      </c>
      <c r="G1485" t="str">
        <f t="shared" ref="G1485" si="897">A1512</f>
        <v>D1</v>
      </c>
      <c r="H1485">
        <v>37.5</v>
      </c>
      <c r="I1485" s="1">
        <f t="shared" ref="I1485" si="898">AVERAGE(D1514:D1521)</f>
        <v>7.015138749999998E-7</v>
      </c>
      <c r="J1485" s="1">
        <f>AVERAGE(E1514:E1521)</f>
        <v>6.5075037499999964E-7</v>
      </c>
      <c r="K1485" s="1">
        <f>AVERAGE(F1514:F1521)</f>
        <v>7.8994324999999971E-7</v>
      </c>
      <c r="L1485" s="1">
        <f t="shared" ref="L1485" si="899">_xlfn.STDEV.P(D1514:D1521)</f>
        <v>1.3839314865175986E-9</v>
      </c>
      <c r="M1485" s="1">
        <f t="shared" ref="M1485" si="900">_xlfn.STDEV.P(E1514:E1521)</f>
        <v>2.5764818036179126E-9</v>
      </c>
      <c r="N1485" s="1">
        <f t="shared" ref="N1485" si="901">_xlfn.STDEV.P(F1514:F1521)</f>
        <v>3.0091631623259587E-9</v>
      </c>
      <c r="O1485">
        <f>SLOPE(D1514:D1521,$B$6:$B$13)</f>
        <v>-5.6120238095237733E-10</v>
      </c>
      <c r="P1485">
        <f>SLOPE(E1514:E1521,$B$6:$B$13)</f>
        <v>-1.0963214285713416E-9</v>
      </c>
      <c r="Q1485">
        <f>SLOPE(F1514:F1521,$B$6:$B$13)</f>
        <v>-1.2434523809523522E-9</v>
      </c>
      <c r="R1485">
        <f>INTERCEPT(D1514:D1521,$B$6:$B$13)</f>
        <v>7.0403928571428546E-7</v>
      </c>
      <c r="S1485">
        <f>INTERCEPT(E1514:E1521,$B$6:$B$13)</f>
        <v>6.5568382142857072E-7</v>
      </c>
      <c r="T1485">
        <f>INTERCEPT(F1514:F1521,$B$6:$B$13)</f>
        <v>7.9553878571428534E-7</v>
      </c>
      <c r="Z1485" s="10"/>
    </row>
    <row r="1486" spans="1:29" x14ac:dyDescent="0.25">
      <c r="A1486" t="s">
        <v>39</v>
      </c>
      <c r="B1486">
        <v>5</v>
      </c>
      <c r="C1486">
        <v>0.39970600000000001</v>
      </c>
      <c r="D1486" s="1">
        <v>3.1464850000000001E-6</v>
      </c>
      <c r="E1486" s="1">
        <v>3.2899850000000001E-6</v>
      </c>
      <c r="F1486" s="1">
        <v>3.15173499999999E-6</v>
      </c>
      <c r="G1486" t="str">
        <f t="shared" ref="G1486" si="902">A1522</f>
        <v>D1</v>
      </c>
      <c r="H1486">
        <v>0</v>
      </c>
      <c r="I1486" s="1">
        <f t="shared" ref="I1486" si="903">D1522</f>
        <v>3.3599799999999999E-7</v>
      </c>
      <c r="J1486" s="1">
        <f>E1522</f>
        <v>3.18498E-7</v>
      </c>
      <c r="K1486" s="1">
        <f>F1522</f>
        <v>4.8649699999999899E-7</v>
      </c>
      <c r="L1486" s="1"/>
      <c r="M1486" s="1"/>
      <c r="N1486" s="1"/>
      <c r="Z1486" s="10"/>
    </row>
    <row r="1487" spans="1:29" x14ac:dyDescent="0.25">
      <c r="A1487" t="s">
        <v>39</v>
      </c>
      <c r="B1487">
        <v>6</v>
      </c>
      <c r="C1487">
        <v>0.40454199999999901</v>
      </c>
      <c r="D1487" s="1">
        <v>3.1359849999999999E-6</v>
      </c>
      <c r="E1487" s="1">
        <v>3.3022349999999998E-6</v>
      </c>
      <c r="F1487" s="1">
        <v>3.137735E-6</v>
      </c>
      <c r="Z1487" s="10"/>
    </row>
    <row r="1488" spans="1:29" x14ac:dyDescent="0.25">
      <c r="A1488" t="s">
        <v>39</v>
      </c>
      <c r="B1488">
        <v>7</v>
      </c>
      <c r="C1488">
        <v>0.40454199999999901</v>
      </c>
      <c r="D1488" s="1">
        <v>3.1324860000000001E-6</v>
      </c>
      <c r="E1488" s="1">
        <v>3.2952350000000001E-6</v>
      </c>
      <c r="F1488" s="1">
        <v>3.1342349999999999E-6</v>
      </c>
      <c r="Z1488" s="10"/>
    </row>
    <row r="1489" spans="1:26" x14ac:dyDescent="0.25">
      <c r="A1489" t="s">
        <v>39</v>
      </c>
      <c r="B1489">
        <v>8</v>
      </c>
      <c r="C1489">
        <v>0.40454199999999901</v>
      </c>
      <c r="D1489" s="1">
        <v>3.127236E-6</v>
      </c>
      <c r="E1489" s="1">
        <v>3.2952350000000001E-6</v>
      </c>
      <c r="F1489" s="1">
        <v>3.12373499999999E-6</v>
      </c>
      <c r="Z1489" s="10"/>
    </row>
    <row r="1490" spans="1:26" x14ac:dyDescent="0.25">
      <c r="A1490" t="s">
        <v>39</v>
      </c>
      <c r="B1490">
        <v>9</v>
      </c>
      <c r="C1490">
        <v>0.40454199999999901</v>
      </c>
      <c r="D1490" s="1">
        <v>3.123736E-6</v>
      </c>
      <c r="E1490" s="1">
        <v>3.288235E-6</v>
      </c>
      <c r="F1490" s="1">
        <v>3.113235E-6</v>
      </c>
      <c r="Z1490" s="10"/>
    </row>
    <row r="1491" spans="1:26" x14ac:dyDescent="0.25">
      <c r="A1491" t="s">
        <v>39</v>
      </c>
      <c r="B1491">
        <v>10</v>
      </c>
      <c r="C1491">
        <v>0.40454199999999901</v>
      </c>
      <c r="D1491" s="1">
        <v>3.113235E-6</v>
      </c>
      <c r="E1491" s="1">
        <v>3.286485E-6</v>
      </c>
      <c r="F1491" s="1">
        <v>3.10798599999999E-6</v>
      </c>
      <c r="Z1491" s="10"/>
    </row>
    <row r="1492" spans="1:26" x14ac:dyDescent="0.25">
      <c r="A1492" t="s">
        <v>39</v>
      </c>
      <c r="B1492">
        <v>11</v>
      </c>
      <c r="C1492">
        <v>0.40937699999999999</v>
      </c>
      <c r="D1492" s="1">
        <v>1.7753669999999999E-6</v>
      </c>
      <c r="E1492" s="1">
        <v>1.814741E-6</v>
      </c>
      <c r="F1492" s="1">
        <v>1.840116E-6</v>
      </c>
      <c r="I1492" s="1"/>
      <c r="J1492" s="1"/>
      <c r="K1492" s="1"/>
      <c r="L1492" s="1"/>
      <c r="M1492" s="1"/>
      <c r="N1492" s="1"/>
      <c r="Z1492" s="10"/>
    </row>
    <row r="1493" spans="1:26" x14ac:dyDescent="0.25">
      <c r="A1493" t="s">
        <v>39</v>
      </c>
      <c r="B1493">
        <v>12</v>
      </c>
      <c r="C1493">
        <v>0.41421199999999903</v>
      </c>
      <c r="D1493" s="1">
        <v>1.7587419999999899E-6</v>
      </c>
      <c r="E1493" s="1">
        <v>1.8042409999999899E-6</v>
      </c>
      <c r="F1493" s="1">
        <v>1.8182409999999899E-6</v>
      </c>
      <c r="Z1493" s="10"/>
    </row>
    <row r="1494" spans="1:26" x14ac:dyDescent="0.25">
      <c r="A1494" t="s">
        <v>39</v>
      </c>
      <c r="B1494">
        <v>13</v>
      </c>
      <c r="C1494">
        <v>0.40937699999999999</v>
      </c>
      <c r="D1494" s="1">
        <v>1.755242E-6</v>
      </c>
      <c r="E1494" s="1">
        <v>1.8007419999999899E-6</v>
      </c>
      <c r="F1494" s="1">
        <v>1.811241E-6</v>
      </c>
      <c r="Z1494" s="10"/>
    </row>
    <row r="1495" spans="1:26" x14ac:dyDescent="0.25">
      <c r="A1495" t="s">
        <v>39</v>
      </c>
      <c r="B1495">
        <v>14</v>
      </c>
      <c r="C1495">
        <v>0.40937699999999999</v>
      </c>
      <c r="D1495" s="1">
        <v>1.750867E-6</v>
      </c>
      <c r="E1495" s="1">
        <v>1.797241E-6</v>
      </c>
      <c r="F1495" s="1">
        <v>1.8042409999999899E-6</v>
      </c>
      <c r="Z1495" s="10"/>
    </row>
    <row r="1496" spans="1:26" x14ac:dyDescent="0.25">
      <c r="A1496" t="s">
        <v>39</v>
      </c>
      <c r="B1496">
        <v>15</v>
      </c>
      <c r="C1496">
        <v>0.41421199999999903</v>
      </c>
      <c r="D1496" s="1">
        <v>1.7482419999999999E-6</v>
      </c>
      <c r="E1496" s="1">
        <v>1.7919919999999999E-6</v>
      </c>
      <c r="F1496" s="1">
        <v>1.8016160000000001E-6</v>
      </c>
      <c r="Z1496" s="10"/>
    </row>
    <row r="1497" spans="1:26" x14ac:dyDescent="0.25">
      <c r="A1497" t="s">
        <v>39</v>
      </c>
      <c r="B1497">
        <v>16</v>
      </c>
      <c r="C1497">
        <v>0.41421199999999903</v>
      </c>
      <c r="D1497" s="1">
        <v>1.7482419999999999E-6</v>
      </c>
      <c r="E1497" s="1">
        <v>1.7902409999999899E-6</v>
      </c>
      <c r="F1497" s="1">
        <v>1.800741E-6</v>
      </c>
      <c r="Z1497" s="10"/>
    </row>
    <row r="1498" spans="1:26" x14ac:dyDescent="0.25">
      <c r="A1498" t="s">
        <v>39</v>
      </c>
      <c r="B1498">
        <v>17</v>
      </c>
      <c r="C1498">
        <v>0.419047</v>
      </c>
      <c r="D1498" s="1">
        <v>1.7438669999999899E-6</v>
      </c>
      <c r="E1498" s="1">
        <v>1.7893659999999899E-6</v>
      </c>
      <c r="F1498" s="1">
        <v>1.794617E-6</v>
      </c>
      <c r="Z1498" s="10"/>
    </row>
    <row r="1499" spans="1:26" x14ac:dyDescent="0.25">
      <c r="A1499" t="s">
        <v>39</v>
      </c>
      <c r="B1499">
        <v>18</v>
      </c>
      <c r="C1499">
        <v>0.41421199999999903</v>
      </c>
      <c r="D1499" s="1">
        <v>1.7447419999999899E-6</v>
      </c>
      <c r="E1499" s="1">
        <v>1.7876169999999899E-6</v>
      </c>
      <c r="F1499" s="1">
        <v>1.7902419999999999E-6</v>
      </c>
      <c r="Z1499" s="10"/>
    </row>
    <row r="1500" spans="1:26" x14ac:dyDescent="0.25">
      <c r="A1500" t="s">
        <v>39</v>
      </c>
      <c r="B1500">
        <v>19</v>
      </c>
      <c r="C1500">
        <v>0.419047</v>
      </c>
      <c r="D1500" s="1">
        <v>1.7429919999999899E-6</v>
      </c>
      <c r="E1500" s="1">
        <v>1.784116E-6</v>
      </c>
      <c r="F1500" s="1">
        <v>1.7867410000000001E-6</v>
      </c>
      <c r="Z1500" s="10"/>
    </row>
    <row r="1501" spans="1:26" x14ac:dyDescent="0.25">
      <c r="A1501" t="s">
        <v>39</v>
      </c>
      <c r="B1501">
        <v>20</v>
      </c>
      <c r="C1501">
        <v>0.41421199999999903</v>
      </c>
      <c r="D1501" s="1">
        <v>1.739492E-6</v>
      </c>
      <c r="E1501" s="1">
        <v>1.779742E-6</v>
      </c>
      <c r="F1501" s="1">
        <v>1.7858670000000001E-6</v>
      </c>
      <c r="Z1501" s="10"/>
    </row>
    <row r="1502" spans="1:26" x14ac:dyDescent="0.25">
      <c r="A1502" t="s">
        <v>39</v>
      </c>
      <c r="B1502">
        <v>21</v>
      </c>
      <c r="C1502">
        <v>0.419047</v>
      </c>
      <c r="D1502" s="1">
        <v>1.0552450000000001E-6</v>
      </c>
      <c r="E1502" s="1">
        <v>1.039495E-6</v>
      </c>
      <c r="F1502" s="1">
        <v>1.1556509999999999E-6</v>
      </c>
      <c r="I1502" s="1"/>
      <c r="J1502" s="1"/>
      <c r="K1502" s="1"/>
      <c r="L1502" s="1"/>
      <c r="M1502" s="1"/>
      <c r="N1502" s="1"/>
      <c r="Z1502" s="10"/>
    </row>
    <row r="1503" spans="1:26" x14ac:dyDescent="0.25">
      <c r="A1503" t="s">
        <v>39</v>
      </c>
      <c r="B1503">
        <v>22</v>
      </c>
      <c r="C1503">
        <v>0.42388199999999998</v>
      </c>
      <c r="D1503" s="1">
        <v>1.0405889999999999E-6</v>
      </c>
      <c r="E1503" s="1">
        <v>1.0294320000000001E-6</v>
      </c>
      <c r="F1503" s="1">
        <v>1.138807E-6</v>
      </c>
      <c r="Z1503" s="10"/>
    </row>
    <row r="1504" spans="1:26" x14ac:dyDescent="0.25">
      <c r="A1504" t="s">
        <v>39</v>
      </c>
      <c r="B1504">
        <v>23</v>
      </c>
      <c r="C1504">
        <v>0.42388199999999998</v>
      </c>
      <c r="D1504" s="1">
        <v>1.03687E-6</v>
      </c>
      <c r="E1504" s="1">
        <v>1.026807E-6</v>
      </c>
      <c r="F1504" s="1">
        <v>1.1322439999999899E-6</v>
      </c>
      <c r="Z1504" s="10"/>
    </row>
    <row r="1505" spans="1:26" x14ac:dyDescent="0.25">
      <c r="A1505" t="s">
        <v>39</v>
      </c>
      <c r="B1505">
        <v>24</v>
      </c>
      <c r="C1505">
        <v>0.42388199999999998</v>
      </c>
      <c r="D1505" s="1">
        <v>1.0329319999999999E-6</v>
      </c>
      <c r="E1505" s="1">
        <v>1.022432E-6</v>
      </c>
      <c r="F1505" s="1">
        <v>1.1309319999999899E-6</v>
      </c>
      <c r="Z1505" s="10"/>
    </row>
    <row r="1506" spans="1:26" x14ac:dyDescent="0.25">
      <c r="A1506" t="s">
        <v>39</v>
      </c>
      <c r="B1506">
        <v>25</v>
      </c>
      <c r="C1506">
        <v>0.42388199999999998</v>
      </c>
      <c r="D1506" s="1">
        <v>1.0340260000000001E-6</v>
      </c>
      <c r="E1506" s="1">
        <v>1.023307E-6</v>
      </c>
      <c r="F1506" s="1">
        <v>1.1254629999999899E-6</v>
      </c>
      <c r="Z1506" s="10"/>
    </row>
    <row r="1507" spans="1:26" x14ac:dyDescent="0.25">
      <c r="A1507" t="s">
        <v>39</v>
      </c>
      <c r="B1507">
        <v>26</v>
      </c>
      <c r="C1507">
        <v>0.419047</v>
      </c>
      <c r="D1507" s="1">
        <v>1.032276E-6</v>
      </c>
      <c r="E1507" s="1">
        <v>1.0198069999999999E-6</v>
      </c>
      <c r="F1507" s="1">
        <v>1.1237130000000001E-6</v>
      </c>
      <c r="Z1507" s="10"/>
    </row>
    <row r="1508" spans="1:26" x14ac:dyDescent="0.25">
      <c r="A1508" t="s">
        <v>39</v>
      </c>
      <c r="B1508">
        <v>27</v>
      </c>
      <c r="C1508">
        <v>0.42388199999999998</v>
      </c>
      <c r="D1508" s="1">
        <v>1.030964E-6</v>
      </c>
      <c r="E1508" s="1">
        <v>1.0184949999999999E-6</v>
      </c>
      <c r="F1508" s="1">
        <v>1.123494E-6</v>
      </c>
      <c r="Z1508" s="10"/>
    </row>
    <row r="1509" spans="1:26" x14ac:dyDescent="0.25">
      <c r="A1509" t="s">
        <v>39</v>
      </c>
      <c r="B1509">
        <v>28</v>
      </c>
      <c r="C1509">
        <v>0.419047</v>
      </c>
      <c r="D1509" s="1">
        <v>1.0311819999999999E-6</v>
      </c>
      <c r="E1509" s="1">
        <v>1.0158699999999999E-6</v>
      </c>
      <c r="F1509" s="1">
        <v>1.122182E-6</v>
      </c>
      <c r="Z1509" s="10"/>
    </row>
    <row r="1510" spans="1:26" x14ac:dyDescent="0.25">
      <c r="A1510" t="s">
        <v>39</v>
      </c>
      <c r="B1510">
        <v>29</v>
      </c>
      <c r="C1510">
        <v>0.42388199999999998</v>
      </c>
      <c r="D1510" s="1">
        <v>1.030526E-6</v>
      </c>
      <c r="E1510" s="1">
        <v>1.0167449999999999E-6</v>
      </c>
      <c r="F1510" s="1">
        <v>1.118901E-6</v>
      </c>
      <c r="Z1510" s="10"/>
    </row>
    <row r="1511" spans="1:26" x14ac:dyDescent="0.25">
      <c r="A1511" t="s">
        <v>39</v>
      </c>
      <c r="B1511">
        <v>30</v>
      </c>
      <c r="C1511">
        <v>0.42388199999999998</v>
      </c>
      <c r="D1511" s="1">
        <v>1.030526E-6</v>
      </c>
      <c r="E1511" s="1">
        <v>1.0136820000000001E-6</v>
      </c>
      <c r="F1511" s="1">
        <v>1.121088E-6</v>
      </c>
      <c r="Z1511" s="10"/>
    </row>
    <row r="1512" spans="1:26" x14ac:dyDescent="0.25">
      <c r="A1512" t="s">
        <v>39</v>
      </c>
      <c r="B1512">
        <v>31</v>
      </c>
      <c r="C1512">
        <v>0.42871699999999902</v>
      </c>
      <c r="D1512" s="1">
        <v>7.2132400000000001E-7</v>
      </c>
      <c r="E1512" s="1">
        <v>6.7155899999999999E-7</v>
      </c>
      <c r="F1512" s="1">
        <v>8.1724599999999998E-7</v>
      </c>
      <c r="I1512" s="1"/>
      <c r="J1512" s="1"/>
      <c r="K1512" s="1"/>
      <c r="L1512" s="1"/>
      <c r="M1512" s="1"/>
      <c r="N1512" s="1"/>
      <c r="Z1512" s="10"/>
    </row>
    <row r="1513" spans="1:26" x14ac:dyDescent="0.25">
      <c r="A1513" t="s">
        <v>39</v>
      </c>
      <c r="B1513">
        <v>32</v>
      </c>
      <c r="C1513">
        <v>0.42871699999999902</v>
      </c>
      <c r="D1513" s="1">
        <v>7.0655899999999997E-7</v>
      </c>
      <c r="E1513" s="1">
        <v>6.5974700000000004E-7</v>
      </c>
      <c r="F1513" s="1">
        <v>7.9974599999999899E-7</v>
      </c>
      <c r="Z1513" s="10"/>
    </row>
    <row r="1514" spans="1:26" x14ac:dyDescent="0.25">
      <c r="A1514" t="s">
        <v>39</v>
      </c>
      <c r="B1514">
        <v>33</v>
      </c>
      <c r="C1514">
        <v>0.42871699999999902</v>
      </c>
      <c r="D1514" s="1">
        <v>7.0426199999999998E-7</v>
      </c>
      <c r="E1514" s="1">
        <v>6.5558999999999996E-7</v>
      </c>
      <c r="F1514" s="1">
        <v>7.9602699999999999E-7</v>
      </c>
      <c r="Z1514" s="10"/>
    </row>
    <row r="1515" spans="1:26" x14ac:dyDescent="0.25">
      <c r="A1515" t="s">
        <v>39</v>
      </c>
      <c r="B1515">
        <v>34</v>
      </c>
      <c r="C1515">
        <v>0.438388</v>
      </c>
      <c r="D1515" s="1">
        <v>7.0229299999999995E-7</v>
      </c>
      <c r="E1515" s="1">
        <v>6.5340299999999899E-7</v>
      </c>
      <c r="F1515" s="1">
        <v>7.9252699999999898E-7</v>
      </c>
      <c r="Z1515" s="10"/>
    </row>
    <row r="1516" spans="1:26" x14ac:dyDescent="0.25">
      <c r="A1516" t="s">
        <v>39</v>
      </c>
      <c r="B1516">
        <v>35</v>
      </c>
      <c r="C1516">
        <v>0.42871699999999902</v>
      </c>
      <c r="D1516" s="1">
        <v>7.0152800000000001E-7</v>
      </c>
      <c r="E1516" s="1">
        <v>6.5154299999999899E-7</v>
      </c>
      <c r="F1516" s="1">
        <v>7.9132399999999997E-7</v>
      </c>
      <c r="Z1516" s="10"/>
    </row>
    <row r="1517" spans="1:26" x14ac:dyDescent="0.25">
      <c r="A1517" t="s">
        <v>39</v>
      </c>
      <c r="B1517">
        <v>36</v>
      </c>
      <c r="C1517">
        <v>0.438388</v>
      </c>
      <c r="D1517" s="1">
        <v>7.0207399999999898E-7</v>
      </c>
      <c r="E1517" s="1">
        <v>6.50559E-7</v>
      </c>
      <c r="F1517" s="1">
        <v>7.8913699999999995E-7</v>
      </c>
      <c r="Z1517" s="10"/>
    </row>
    <row r="1518" spans="1:26" x14ac:dyDescent="0.25">
      <c r="A1518" t="s">
        <v>39</v>
      </c>
      <c r="B1518">
        <v>37</v>
      </c>
      <c r="C1518">
        <v>0.43355299999999902</v>
      </c>
      <c r="D1518" s="1">
        <v>7.0163699999999899E-7</v>
      </c>
      <c r="E1518" s="1">
        <v>6.5023099999999899E-7</v>
      </c>
      <c r="F1518" s="1">
        <v>7.8837099999999999E-7</v>
      </c>
      <c r="Z1518" s="10"/>
    </row>
    <row r="1519" spans="1:26" x14ac:dyDescent="0.25">
      <c r="A1519" t="s">
        <v>39</v>
      </c>
      <c r="B1519">
        <v>38</v>
      </c>
      <c r="C1519">
        <v>0.438388</v>
      </c>
      <c r="D1519" s="1">
        <v>7.0087099999999998E-7</v>
      </c>
      <c r="E1519" s="1">
        <v>6.4913700000000002E-7</v>
      </c>
      <c r="F1519" s="1">
        <v>7.8891799999999899E-7</v>
      </c>
      <c r="Z1519" s="10"/>
    </row>
    <row r="1520" spans="1:26" x14ac:dyDescent="0.25">
      <c r="A1520" t="s">
        <v>39</v>
      </c>
      <c r="B1520">
        <v>39</v>
      </c>
      <c r="C1520">
        <v>0.438388</v>
      </c>
      <c r="D1520" s="1">
        <v>6.9977799999999998E-7</v>
      </c>
      <c r="E1520" s="1">
        <v>6.4858999999999996E-7</v>
      </c>
      <c r="F1520" s="1">
        <v>7.8716800000000002E-7</v>
      </c>
      <c r="Z1520" s="10"/>
    </row>
    <row r="1521" spans="1:29" x14ac:dyDescent="0.25">
      <c r="A1521" t="s">
        <v>39</v>
      </c>
      <c r="B1521">
        <v>40</v>
      </c>
      <c r="C1521">
        <v>0.43355299999999902</v>
      </c>
      <c r="D1521" s="1">
        <v>6.9966800000000002E-7</v>
      </c>
      <c r="E1521" s="1">
        <v>6.4695000000000001E-7</v>
      </c>
      <c r="F1521" s="1">
        <v>7.86074E-7</v>
      </c>
      <c r="Z1521" s="10"/>
    </row>
    <row r="1522" spans="1:29" x14ac:dyDescent="0.25">
      <c r="A1522" t="s">
        <v>39</v>
      </c>
      <c r="B1522">
        <v>41</v>
      </c>
      <c r="C1522">
        <v>0.26915699999999998</v>
      </c>
      <c r="D1522" s="1">
        <v>3.3599799999999999E-7</v>
      </c>
      <c r="E1522" s="1">
        <v>3.18498E-7</v>
      </c>
      <c r="F1522" s="1">
        <v>4.8649699999999899E-7</v>
      </c>
      <c r="G1522" s="12"/>
      <c r="H1522" s="12"/>
      <c r="I1522" s="13"/>
      <c r="J1522" s="13"/>
      <c r="K1522" s="13"/>
      <c r="L1522" s="13"/>
      <c r="M1522" s="13"/>
      <c r="N1522" s="13"/>
      <c r="O1522" s="12"/>
      <c r="P1522" s="12"/>
      <c r="Q1522" s="12"/>
      <c r="R1522" s="12"/>
      <c r="S1522" s="12"/>
      <c r="T1522" s="12"/>
      <c r="U1522" s="12"/>
      <c r="V1522" s="12"/>
      <c r="W1522" s="12"/>
      <c r="X1522" s="12"/>
      <c r="Y1522" s="12"/>
      <c r="Z1522" s="14"/>
    </row>
    <row r="1523" spans="1:29" x14ac:dyDescent="0.25">
      <c r="A1523" t="s">
        <v>40</v>
      </c>
      <c r="B1523">
        <v>1</v>
      </c>
      <c r="C1523">
        <v>0.370695</v>
      </c>
      <c r="D1523" s="1">
        <v>3.3074849999999999E-6</v>
      </c>
      <c r="E1523" s="1">
        <v>3.226985E-6</v>
      </c>
      <c r="F1523" s="1">
        <v>3.9199819999999997E-6</v>
      </c>
      <c r="G1523" s="6" t="str">
        <f t="shared" ref="G1523" si="904">A1523</f>
        <v>D10</v>
      </c>
      <c r="H1523" s="6">
        <v>300</v>
      </c>
      <c r="I1523" s="7">
        <f t="shared" ref="I1523" si="905">AVERAGE(D1525:D1532)</f>
        <v>3.2333287499999974E-6</v>
      </c>
      <c r="J1523" s="7">
        <f>AVERAGE(E1525:E1532)</f>
        <v>3.3569219999999972E-6</v>
      </c>
      <c r="K1523" s="7">
        <f>AVERAGE(F1525:F1532)</f>
        <v>3.1622353749999975E-6</v>
      </c>
      <c r="L1523" s="7">
        <f t="shared" ref="L1523" si="906">_xlfn.STDEV.P(D1525:D1532)</f>
        <v>2.0815760818126865E-8</v>
      </c>
      <c r="M1523" s="7">
        <f t="shared" ref="M1523" si="907">_xlfn.STDEV.P(E1525:E1532)</f>
        <v>9.9665205312570131E-9</v>
      </c>
      <c r="N1523" s="7">
        <f t="shared" ref="N1523" si="908">_xlfn.STDEV.P(F1525:F1532)</f>
        <v>6.0624304313011032E-9</v>
      </c>
      <c r="O1523" s="6">
        <f>SLOPE(D1525:D1532,$B$6:$B$13)</f>
        <v>-9.0208333333330874E-9</v>
      </c>
      <c r="P1523" s="6">
        <f>SLOPE(E1525:E1532,$B$6:$B$13)</f>
        <v>-3.9581428571426275E-9</v>
      </c>
      <c r="Q1523" s="6">
        <f>SLOPE(F1525:F1532,$B$6:$B$13)</f>
        <v>-1.5832976190480773E-9</v>
      </c>
      <c r="R1523" s="6">
        <f>INTERCEPT(D1525:D1532,$B$6:$B$13)</f>
        <v>3.2739224999999962E-6</v>
      </c>
      <c r="S1523" s="6">
        <f>INTERCEPT(E1525:E1532,$B$6:$B$13)</f>
        <v>3.3747336428571392E-6</v>
      </c>
      <c r="T1523" s="6">
        <f>INTERCEPT(F1525:F1532,$B$6:$B$13)</f>
        <v>3.1693602142857139E-6</v>
      </c>
      <c r="U1523" s="6">
        <f>SLOPE(I1523:I1527,$B$6:$B$10)</f>
        <v>-6.8730536249999925E-7</v>
      </c>
      <c r="V1523" s="6">
        <f>SLOPE(J1523:J1527,$B$6:$B$10)</f>
        <v>-7.0755732499999937E-7</v>
      </c>
      <c r="W1523" s="6">
        <f t="shared" ref="W1523" si="909">SLOPE(K1523:K1527,$B$6:$B$10)</f>
        <v>-6.471525874999993E-7</v>
      </c>
      <c r="X1523" s="6">
        <f>INTERCEPT(I1523:I1527,$B$6:$B$10)</f>
        <v>3.473117537499997E-6</v>
      </c>
      <c r="Y1523" s="6">
        <f>INTERCEPT(J1523:J1527,$B$6:$B$10)</f>
        <v>3.5852219499999972E-6</v>
      </c>
      <c r="Z1523" s="8">
        <f t="shared" ref="Z1523" si="910">INTERCEPT(K1523:K1527,$B$6:$B$10)</f>
        <v>3.394541362499997E-6</v>
      </c>
      <c r="AA1523">
        <f>RSQ(I1523:I1527,$D$6:$D$10)</f>
        <v>0.97716766888191142</v>
      </c>
      <c r="AB1523">
        <f>RSQ(J1523:J1527,$D$6:$D$10)</f>
        <v>0.98199757603444138</v>
      </c>
      <c r="AC1523">
        <f t="shared" ref="AC1523" si="911">RSQ(K1523:K1527,$D$6:$D$10)</f>
        <v>0.9777575620260549</v>
      </c>
    </row>
    <row r="1524" spans="1:29" x14ac:dyDescent="0.25">
      <c r="A1524" t="s">
        <v>40</v>
      </c>
      <c r="B1524">
        <v>2</v>
      </c>
      <c r="C1524">
        <v>0.375531</v>
      </c>
      <c r="D1524" s="1">
        <v>3.2899850000000001E-6</v>
      </c>
      <c r="E1524" s="1">
        <v>3.3319849999999998E-6</v>
      </c>
      <c r="F1524" s="1">
        <v>3.1569849999999998E-6</v>
      </c>
      <c r="G1524" t="str">
        <f t="shared" ref="G1524" si="912">A1533</f>
        <v>D10</v>
      </c>
      <c r="H1524">
        <v>150</v>
      </c>
      <c r="I1524" s="1">
        <f t="shared" ref="I1524" si="913">AVERAGE(D1535:D1542)</f>
        <v>1.7558982499999985E-6</v>
      </c>
      <c r="J1524" s="1">
        <f>AVERAGE(E1535:E1542)</f>
        <v>1.8161629999999988E-6</v>
      </c>
      <c r="K1524" s="1">
        <f>AVERAGE(F1535:F1542)</f>
        <v>1.8182412499999974E-6</v>
      </c>
      <c r="L1524" s="1">
        <f t="shared" ref="L1524" si="914">_xlfn.STDEV.P(D1535:D1542)</f>
        <v>6.544245444472197E-9</v>
      </c>
      <c r="M1524" s="1">
        <f t="shared" ref="M1524" si="915">_xlfn.STDEV.P(E1535:E1542)</f>
        <v>6.6194642343617819E-9</v>
      </c>
      <c r="N1524" s="1">
        <f t="shared" ref="N1524" si="916">_xlfn.STDEV.P(F1535:F1542)</f>
        <v>1.3618505339702445E-8</v>
      </c>
      <c r="O1524">
        <f>SLOPE(D1535:D1542,$B$6:$B$13)</f>
        <v>-2.833333333333216E-9</v>
      </c>
      <c r="P1524">
        <f>SLOPE(E1535:E1542,$B$6:$B$13)</f>
        <v>-2.8644999999998807E-9</v>
      </c>
      <c r="Q1524">
        <f>SLOPE(F1535:F1542,$B$6:$B$13)</f>
        <v>-5.9165238095238041E-9</v>
      </c>
      <c r="R1524">
        <f>INTERCEPT(D1535:D1542,$B$6:$B$13)</f>
        <v>1.7686482499999979E-6</v>
      </c>
      <c r="S1524">
        <f>INTERCEPT(E1535:E1542,$B$6:$B$13)</f>
        <v>1.8290532499999983E-6</v>
      </c>
      <c r="T1524">
        <f>INTERCEPT(F1535:F1542,$B$6:$B$13)</f>
        <v>1.8448656071428544E-6</v>
      </c>
      <c r="Z1524" s="10"/>
    </row>
    <row r="1525" spans="1:29" x14ac:dyDescent="0.25">
      <c r="A1525" t="s">
        <v>40</v>
      </c>
      <c r="B1525">
        <v>3</v>
      </c>
      <c r="C1525">
        <v>0.38036599999999998</v>
      </c>
      <c r="D1525" s="1">
        <v>3.26898499999999E-6</v>
      </c>
      <c r="E1525" s="1">
        <v>3.3634840000000001E-6</v>
      </c>
      <c r="F1525" s="1">
        <v>3.1604849999999999E-6</v>
      </c>
      <c r="G1525" t="str">
        <f t="shared" ref="G1525" si="917">A1543</f>
        <v>D10</v>
      </c>
      <c r="H1525">
        <v>75</v>
      </c>
      <c r="I1525" s="1">
        <f t="shared" ref="I1525" si="918">AVERAGE(D1545:D1552)</f>
        <v>1.0392761250000001E-6</v>
      </c>
      <c r="J1525" s="1">
        <f>AVERAGE(E1545:E1552)</f>
        <v>1.067604125E-6</v>
      </c>
      <c r="K1525" s="1">
        <f>AVERAGE(F1545:F1552)</f>
        <v>1.0934712499999988E-6</v>
      </c>
      <c r="L1525" s="1">
        <f t="shared" ref="L1525" si="919">_xlfn.STDEV.P(D1545:D1552)</f>
        <v>2.3561372751550745E-9</v>
      </c>
      <c r="M1525" s="1">
        <f t="shared" ref="M1525" si="920">_xlfn.STDEV.P(E1545:E1552)</f>
        <v>4.0321827971181049E-9</v>
      </c>
      <c r="N1525" s="1">
        <f t="shared" ref="N1525" si="921">_xlfn.STDEV.P(F1545:F1552)</f>
        <v>7.4084070276598153E-9</v>
      </c>
      <c r="O1525">
        <f>SLOPE(D1545:D1552,$B$6:$B$13)</f>
        <v>-9.8963095238096817E-10</v>
      </c>
      <c r="P1525">
        <f>SLOPE(E1545:E1552,$B$6:$B$13)</f>
        <v>-1.6875595238095326E-9</v>
      </c>
      <c r="Q1525">
        <f>SLOPE(F1545:F1552,$B$6:$B$13)</f>
        <v>-3.2135952380946338E-9</v>
      </c>
      <c r="R1525">
        <f>INTERCEPT(D1545:D1552,$B$6:$B$13)</f>
        <v>1.0437294642857144E-6</v>
      </c>
      <c r="S1525">
        <f>INTERCEPT(E1545:E1552,$B$6:$B$13)</f>
        <v>1.0751981428571428E-6</v>
      </c>
      <c r="T1525">
        <f>INTERCEPT(F1545:F1552,$B$6:$B$13)</f>
        <v>1.1079324285714246E-6</v>
      </c>
      <c r="Z1525" s="10"/>
    </row>
    <row r="1526" spans="1:29" x14ac:dyDescent="0.25">
      <c r="A1526" t="s">
        <v>40</v>
      </c>
      <c r="B1526">
        <v>4</v>
      </c>
      <c r="C1526">
        <v>0.38520099999999902</v>
      </c>
      <c r="D1526" s="1">
        <v>3.256735E-6</v>
      </c>
      <c r="E1526" s="1">
        <v>3.3669840000000001E-6</v>
      </c>
      <c r="F1526" s="1">
        <v>3.167485E-6</v>
      </c>
      <c r="G1526" t="str">
        <f t="shared" ref="G1526" si="922">A1553</f>
        <v>D10</v>
      </c>
      <c r="H1526">
        <v>37.5</v>
      </c>
      <c r="I1526" s="1">
        <f t="shared" ref="I1526" si="923">AVERAGE(D1555:D1562)</f>
        <v>7.0550612499999994E-7</v>
      </c>
      <c r="J1526" s="1">
        <f>AVERAGE(E1555:E1562)</f>
        <v>6.8968774999999965E-7</v>
      </c>
      <c r="K1526" s="1">
        <f>AVERAGE(F1555:F1562)</f>
        <v>7.1175412499999983E-7</v>
      </c>
      <c r="L1526" s="1">
        <f t="shared" ref="L1526" si="924">_xlfn.STDEV.P(D1555:D1562)</f>
        <v>1.3258793721056071E-9</v>
      </c>
      <c r="M1526" s="1">
        <f t="shared" ref="M1526" si="925">_xlfn.STDEV.P(E1555:E1562)</f>
        <v>2.3291312087342118E-9</v>
      </c>
      <c r="N1526" s="1">
        <f t="shared" ref="N1526" si="926">_xlfn.STDEV.P(F1555:F1562)</f>
        <v>3.9861032487099307E-9</v>
      </c>
      <c r="O1526">
        <f>SLOPE(D1555:D1562,$B$6:$B$13)</f>
        <v>-4.4398809523817738E-10</v>
      </c>
      <c r="P1526">
        <f>SLOPE(E1555:E1562,$B$6:$B$13)</f>
        <v>-9.2452380952378389E-10</v>
      </c>
      <c r="Q1526">
        <f>SLOPE(F1555:F1562,$B$6:$B$13)</f>
        <v>-1.7004880952381255E-9</v>
      </c>
      <c r="R1526">
        <f>INTERCEPT(D1555:D1562,$B$6:$B$13)</f>
        <v>7.0750407142857172E-7</v>
      </c>
      <c r="S1526">
        <f>INTERCEPT(E1555:E1562,$B$6:$B$13)</f>
        <v>6.9384810714285671E-7</v>
      </c>
      <c r="T1526">
        <f>INTERCEPT(F1555:F1562,$B$6:$B$13)</f>
        <v>7.1940632142857136E-7</v>
      </c>
      <c r="Z1526" s="10"/>
    </row>
    <row r="1527" spans="1:29" x14ac:dyDescent="0.25">
      <c r="A1527" t="s">
        <v>40</v>
      </c>
      <c r="B1527">
        <v>5</v>
      </c>
      <c r="C1527">
        <v>0.38520099999999902</v>
      </c>
      <c r="D1527" s="1">
        <v>3.2427349999999998E-6</v>
      </c>
      <c r="E1527" s="1">
        <v>3.37048399999999E-6</v>
      </c>
      <c r="F1527" s="1">
        <v>3.1639849999999999E-6</v>
      </c>
      <c r="G1527" t="str">
        <f t="shared" ref="G1527" si="927">A1563</f>
        <v>D10</v>
      </c>
      <c r="H1527">
        <v>0</v>
      </c>
      <c r="I1527" s="1">
        <f t="shared" ref="I1527" si="928">D1563</f>
        <v>3.21998E-7</v>
      </c>
      <c r="J1527" s="1">
        <f>E1563</f>
        <v>3.8237299999999998E-7</v>
      </c>
      <c r="K1527" s="1">
        <f>F1563</f>
        <v>4.7971599999999995E-7</v>
      </c>
      <c r="L1527" s="1"/>
      <c r="M1527" s="1"/>
      <c r="N1527" s="1"/>
      <c r="Z1527" s="10"/>
    </row>
    <row r="1528" spans="1:29" x14ac:dyDescent="0.25">
      <c r="A1528" t="s">
        <v>40</v>
      </c>
      <c r="B1528">
        <v>6</v>
      </c>
      <c r="C1528">
        <v>0.39003599999999999</v>
      </c>
      <c r="D1528" s="1">
        <v>3.2357350000000001E-6</v>
      </c>
      <c r="E1528" s="1">
        <v>3.359984E-6</v>
      </c>
      <c r="F1528" s="1">
        <v>3.1709859999999998E-6</v>
      </c>
      <c r="Z1528" s="10"/>
    </row>
    <row r="1529" spans="1:29" x14ac:dyDescent="0.25">
      <c r="A1529" t="s">
        <v>40</v>
      </c>
      <c r="B1529">
        <v>7</v>
      </c>
      <c r="C1529">
        <v>0.39003599999999999</v>
      </c>
      <c r="D1529" s="1">
        <v>3.226985E-6</v>
      </c>
      <c r="E1529" s="1">
        <v>3.35648499999999E-6</v>
      </c>
      <c r="F1529" s="1">
        <v>3.16398599999999E-6</v>
      </c>
      <c r="Z1529" s="10"/>
    </row>
    <row r="1530" spans="1:29" x14ac:dyDescent="0.25">
      <c r="A1530" t="s">
        <v>40</v>
      </c>
      <c r="B1530">
        <v>8</v>
      </c>
      <c r="C1530">
        <v>0.39003599999999999</v>
      </c>
      <c r="D1530" s="1">
        <v>3.2199849999999999E-6</v>
      </c>
      <c r="E1530" s="1">
        <v>3.3529850000000001E-6</v>
      </c>
      <c r="F1530" s="1">
        <v>3.16398599999999E-6</v>
      </c>
      <c r="Z1530" s="10"/>
    </row>
    <row r="1531" spans="1:29" x14ac:dyDescent="0.25">
      <c r="A1531" t="s">
        <v>40</v>
      </c>
      <c r="B1531">
        <v>9</v>
      </c>
      <c r="C1531">
        <v>0.39487099999999897</v>
      </c>
      <c r="D1531" s="1">
        <v>3.21123499999999E-6</v>
      </c>
      <c r="E1531" s="1">
        <v>3.345985E-6</v>
      </c>
      <c r="F1531" s="1">
        <v>3.1569849999999998E-6</v>
      </c>
      <c r="Z1531" s="10"/>
    </row>
    <row r="1532" spans="1:29" x14ac:dyDescent="0.25">
      <c r="A1532" t="s">
        <v>40</v>
      </c>
      <c r="B1532">
        <v>10</v>
      </c>
      <c r="C1532">
        <v>0.39487099999999897</v>
      </c>
      <c r="D1532" s="1">
        <v>3.2042350000000001E-6</v>
      </c>
      <c r="E1532" s="1">
        <v>3.3389849999999999E-6</v>
      </c>
      <c r="F1532" s="1">
        <v>3.1499850000000001E-6</v>
      </c>
      <c r="Z1532" s="10"/>
    </row>
    <row r="1533" spans="1:29" x14ac:dyDescent="0.25">
      <c r="A1533" t="s">
        <v>40</v>
      </c>
      <c r="B1533">
        <v>11</v>
      </c>
      <c r="C1533">
        <v>0.39970600000000001</v>
      </c>
      <c r="D1533" s="1">
        <v>1.7876169999999899E-6</v>
      </c>
      <c r="E1533" s="1">
        <v>1.840991E-6</v>
      </c>
      <c r="F1533" s="1">
        <v>1.8742410000000001E-6</v>
      </c>
      <c r="I1533" s="1"/>
      <c r="J1533" s="1"/>
      <c r="K1533" s="1"/>
      <c r="L1533" s="1"/>
      <c r="M1533" s="1"/>
      <c r="N1533" s="1"/>
      <c r="Z1533" s="10"/>
    </row>
    <row r="1534" spans="1:29" x14ac:dyDescent="0.25">
      <c r="A1534" t="s">
        <v>40</v>
      </c>
      <c r="B1534">
        <v>12</v>
      </c>
      <c r="C1534">
        <v>0.39970600000000001</v>
      </c>
      <c r="D1534" s="1">
        <v>1.7709920000000001E-6</v>
      </c>
      <c r="E1534" s="1">
        <v>1.8304910000000001E-6</v>
      </c>
      <c r="F1534" s="1">
        <v>1.8479909999999899E-6</v>
      </c>
      <c r="Z1534" s="10"/>
    </row>
    <row r="1535" spans="1:29" x14ac:dyDescent="0.25">
      <c r="A1535" t="s">
        <v>40</v>
      </c>
      <c r="B1535">
        <v>13</v>
      </c>
      <c r="C1535">
        <v>0.40454199999999901</v>
      </c>
      <c r="D1535" s="1">
        <v>1.766617E-6</v>
      </c>
      <c r="E1535" s="1">
        <v>1.825241E-6</v>
      </c>
      <c r="F1535" s="1">
        <v>1.839241E-6</v>
      </c>
      <c r="Z1535" s="10"/>
    </row>
    <row r="1536" spans="1:29" x14ac:dyDescent="0.25">
      <c r="A1536" t="s">
        <v>40</v>
      </c>
      <c r="B1536">
        <v>14</v>
      </c>
      <c r="C1536">
        <v>0.40454199999999901</v>
      </c>
      <c r="D1536" s="1">
        <v>1.7622419999999999E-6</v>
      </c>
      <c r="E1536" s="1">
        <v>1.824366E-6</v>
      </c>
      <c r="F1536" s="1">
        <v>1.8322409999999899E-6</v>
      </c>
      <c r="Z1536" s="10"/>
    </row>
    <row r="1537" spans="1:26" x14ac:dyDescent="0.25">
      <c r="A1537" t="s">
        <v>40</v>
      </c>
      <c r="B1537">
        <v>15</v>
      </c>
      <c r="C1537">
        <v>0.40454199999999901</v>
      </c>
      <c r="D1537" s="1">
        <v>1.7604919999999999E-6</v>
      </c>
      <c r="E1537" s="1">
        <v>1.8199909999999999E-6</v>
      </c>
      <c r="F1537" s="1">
        <v>1.826991E-6</v>
      </c>
      <c r="Z1537" s="10"/>
    </row>
    <row r="1538" spans="1:26" x14ac:dyDescent="0.25">
      <c r="A1538" t="s">
        <v>40</v>
      </c>
      <c r="B1538">
        <v>16</v>
      </c>
      <c r="C1538">
        <v>0.40454199999999901</v>
      </c>
      <c r="D1538" s="1">
        <v>1.7578669999999899E-6</v>
      </c>
      <c r="E1538" s="1">
        <v>1.8182409999999899E-6</v>
      </c>
      <c r="F1538" s="1">
        <v>1.823491E-6</v>
      </c>
      <c r="Z1538" s="10"/>
    </row>
    <row r="1539" spans="1:26" x14ac:dyDescent="0.25">
      <c r="A1539" t="s">
        <v>40</v>
      </c>
      <c r="B1539">
        <v>17</v>
      </c>
      <c r="C1539">
        <v>0.40454199999999901</v>
      </c>
      <c r="D1539" s="1">
        <v>1.753492E-6</v>
      </c>
      <c r="E1539" s="1">
        <v>1.814741E-6</v>
      </c>
      <c r="F1539" s="1">
        <v>1.812991E-6</v>
      </c>
      <c r="Z1539" s="10"/>
    </row>
    <row r="1540" spans="1:26" x14ac:dyDescent="0.25">
      <c r="A1540" t="s">
        <v>40</v>
      </c>
      <c r="B1540">
        <v>18</v>
      </c>
      <c r="C1540">
        <v>0.40454199999999901</v>
      </c>
      <c r="D1540" s="1">
        <v>1.750867E-6</v>
      </c>
      <c r="E1540" s="1">
        <v>1.811241E-6</v>
      </c>
      <c r="F1540" s="1">
        <v>1.810366E-6</v>
      </c>
      <c r="Z1540" s="10"/>
    </row>
    <row r="1541" spans="1:26" x14ac:dyDescent="0.25">
      <c r="A1541" t="s">
        <v>40</v>
      </c>
      <c r="B1541">
        <v>19</v>
      </c>
      <c r="C1541">
        <v>0.40937699999999999</v>
      </c>
      <c r="D1541" s="1">
        <v>1.7482419999999999E-6</v>
      </c>
      <c r="E1541" s="1">
        <v>1.810366E-6</v>
      </c>
      <c r="F1541" s="1">
        <v>1.8024919999999899E-6</v>
      </c>
      <c r="Z1541" s="10"/>
    </row>
    <row r="1542" spans="1:26" x14ac:dyDescent="0.25">
      <c r="A1542" t="s">
        <v>40</v>
      </c>
      <c r="B1542">
        <v>20</v>
      </c>
      <c r="C1542">
        <v>0.40454199999999901</v>
      </c>
      <c r="D1542" s="1">
        <v>1.7473669999999999E-6</v>
      </c>
      <c r="E1542" s="1">
        <v>1.8051169999999999E-6</v>
      </c>
      <c r="F1542" s="1">
        <v>1.798117E-6</v>
      </c>
      <c r="Z1542" s="10"/>
    </row>
    <row r="1543" spans="1:26" x14ac:dyDescent="0.25">
      <c r="A1543" t="s">
        <v>40</v>
      </c>
      <c r="B1543">
        <v>21</v>
      </c>
      <c r="C1543">
        <v>0.40454199999999901</v>
      </c>
      <c r="D1543" s="1">
        <v>1.0613699999999999E-6</v>
      </c>
      <c r="E1543" s="1">
        <v>1.0880569999999899E-6</v>
      </c>
      <c r="F1543" s="1">
        <v>1.1348689999999999E-6</v>
      </c>
      <c r="I1543" s="1"/>
      <c r="J1543" s="1"/>
      <c r="K1543" s="1"/>
      <c r="L1543" s="1"/>
      <c r="M1543" s="1"/>
      <c r="N1543" s="1"/>
      <c r="Z1543" s="10"/>
    </row>
    <row r="1544" spans="1:26" x14ac:dyDescent="0.25">
      <c r="A1544" t="s">
        <v>40</v>
      </c>
      <c r="B1544">
        <v>22</v>
      </c>
      <c r="C1544">
        <v>0.41421199999999903</v>
      </c>
      <c r="D1544" s="1">
        <v>1.0486819999999999E-6</v>
      </c>
      <c r="E1544" s="1">
        <v>1.07887E-6</v>
      </c>
      <c r="F1544" s="1">
        <v>1.112557E-6</v>
      </c>
      <c r="Z1544" s="10"/>
    </row>
    <row r="1545" spans="1:26" x14ac:dyDescent="0.25">
      <c r="A1545" t="s">
        <v>40</v>
      </c>
      <c r="B1545">
        <v>23</v>
      </c>
      <c r="C1545">
        <v>0.41421199999999903</v>
      </c>
      <c r="D1545" s="1">
        <v>1.0429950000000001E-6</v>
      </c>
      <c r="E1545" s="1">
        <v>1.0736199999999999E-6</v>
      </c>
      <c r="F1545" s="1">
        <v>1.1042449999999999E-6</v>
      </c>
      <c r="Z1545" s="10"/>
    </row>
    <row r="1546" spans="1:26" x14ac:dyDescent="0.25">
      <c r="A1546" t="s">
        <v>40</v>
      </c>
      <c r="B1546">
        <v>24</v>
      </c>
      <c r="C1546">
        <v>0.41421199999999903</v>
      </c>
      <c r="D1546" s="1">
        <v>1.0421200000000001E-6</v>
      </c>
      <c r="E1546" s="1">
        <v>1.0714320000000001E-6</v>
      </c>
      <c r="F1546" s="1">
        <v>1.1016199999999899E-6</v>
      </c>
      <c r="Z1546" s="10"/>
    </row>
    <row r="1547" spans="1:26" x14ac:dyDescent="0.25">
      <c r="A1547" t="s">
        <v>40</v>
      </c>
      <c r="B1547">
        <v>25</v>
      </c>
      <c r="C1547">
        <v>0.41421199999999903</v>
      </c>
      <c r="D1547" s="1">
        <v>1.04037E-6</v>
      </c>
      <c r="E1547" s="1">
        <v>1.0709950000000001E-6</v>
      </c>
      <c r="F1547" s="1">
        <v>1.098557E-6</v>
      </c>
      <c r="Z1547" s="10"/>
    </row>
    <row r="1548" spans="1:26" x14ac:dyDescent="0.25">
      <c r="A1548" t="s">
        <v>40</v>
      </c>
      <c r="B1548">
        <v>26</v>
      </c>
      <c r="C1548">
        <v>0.40937699999999999</v>
      </c>
      <c r="D1548" s="1">
        <v>1.039495E-6</v>
      </c>
      <c r="E1548" s="1">
        <v>1.067495E-6</v>
      </c>
      <c r="F1548" s="1">
        <v>1.094182E-6</v>
      </c>
      <c r="Z1548" s="10"/>
    </row>
    <row r="1549" spans="1:26" x14ac:dyDescent="0.25">
      <c r="A1549" t="s">
        <v>40</v>
      </c>
      <c r="B1549">
        <v>27</v>
      </c>
      <c r="C1549">
        <v>0.41421199999999903</v>
      </c>
      <c r="D1549" s="1">
        <v>1.03862E-6</v>
      </c>
      <c r="E1549" s="1">
        <v>1.065745E-6</v>
      </c>
      <c r="F1549" s="1">
        <v>1.093307E-6</v>
      </c>
      <c r="Z1549" s="10"/>
    </row>
    <row r="1550" spans="1:26" x14ac:dyDescent="0.25">
      <c r="A1550" t="s">
        <v>40</v>
      </c>
      <c r="B1550">
        <v>28</v>
      </c>
      <c r="C1550">
        <v>0.419047</v>
      </c>
      <c r="D1550" s="1">
        <v>1.038182E-6</v>
      </c>
      <c r="E1550" s="1">
        <v>1.066182E-6</v>
      </c>
      <c r="F1550" s="1">
        <v>1.0884949999999999E-6</v>
      </c>
      <c r="Z1550" s="10"/>
    </row>
    <row r="1551" spans="1:26" x14ac:dyDescent="0.25">
      <c r="A1551" t="s">
        <v>40</v>
      </c>
      <c r="B1551">
        <v>29</v>
      </c>
      <c r="C1551">
        <v>0.419047</v>
      </c>
      <c r="D1551" s="1">
        <v>1.035557E-6</v>
      </c>
      <c r="E1551" s="1">
        <v>1.065307E-6</v>
      </c>
      <c r="F1551" s="1">
        <v>1.0863070000000001E-6</v>
      </c>
      <c r="Z1551" s="10"/>
    </row>
    <row r="1552" spans="1:26" x14ac:dyDescent="0.25">
      <c r="A1552" t="s">
        <v>40</v>
      </c>
      <c r="B1552">
        <v>30</v>
      </c>
      <c r="C1552">
        <v>0.419047</v>
      </c>
      <c r="D1552" s="1">
        <v>1.03687E-6</v>
      </c>
      <c r="E1552" s="1">
        <v>1.0600569999999999E-6</v>
      </c>
      <c r="F1552" s="1">
        <v>1.081057E-6</v>
      </c>
      <c r="Z1552" s="10"/>
    </row>
    <row r="1553" spans="1:29" x14ac:dyDescent="0.25">
      <c r="A1553" t="s">
        <v>40</v>
      </c>
      <c r="B1553">
        <v>31</v>
      </c>
      <c r="C1553">
        <v>0.419047</v>
      </c>
      <c r="D1553" s="1">
        <v>7.2416799999999995E-7</v>
      </c>
      <c r="E1553" s="1">
        <v>7.1115299999999898E-7</v>
      </c>
      <c r="F1553" s="1">
        <v>7.4451199999999898E-7</v>
      </c>
      <c r="I1553" s="1"/>
      <c r="J1553" s="1"/>
      <c r="K1553" s="1"/>
      <c r="L1553" s="1"/>
      <c r="M1553" s="1"/>
      <c r="N1553" s="1"/>
      <c r="Z1553" s="10"/>
    </row>
    <row r="1554" spans="1:29" x14ac:dyDescent="0.25">
      <c r="A1554" t="s">
        <v>40</v>
      </c>
      <c r="B1554">
        <v>32</v>
      </c>
      <c r="C1554">
        <v>0.419047</v>
      </c>
      <c r="D1554" s="1">
        <v>7.1104299999999997E-7</v>
      </c>
      <c r="E1554" s="1">
        <v>6.9737100000000003E-7</v>
      </c>
      <c r="F1554" s="1">
        <v>7.2482399999999995E-7</v>
      </c>
      <c r="Z1554" s="10"/>
    </row>
    <row r="1555" spans="1:29" x14ac:dyDescent="0.25">
      <c r="A1555" t="s">
        <v>40</v>
      </c>
      <c r="B1555">
        <v>33</v>
      </c>
      <c r="C1555">
        <v>0.42388199999999998</v>
      </c>
      <c r="D1555" s="1">
        <v>7.0787099999999997E-7</v>
      </c>
      <c r="E1555" s="1">
        <v>6.94309E-7</v>
      </c>
      <c r="F1555" s="1">
        <v>7.1837100000000002E-7</v>
      </c>
      <c r="Z1555" s="10"/>
    </row>
    <row r="1556" spans="1:29" x14ac:dyDescent="0.25">
      <c r="A1556" t="s">
        <v>40</v>
      </c>
      <c r="B1556">
        <v>34</v>
      </c>
      <c r="C1556">
        <v>0.42388199999999998</v>
      </c>
      <c r="D1556" s="1">
        <v>7.0743399999999998E-7</v>
      </c>
      <c r="E1556" s="1">
        <v>6.9168399999999996E-7</v>
      </c>
      <c r="F1556" s="1">
        <v>7.1673099999999996E-7</v>
      </c>
      <c r="Z1556" s="10"/>
    </row>
    <row r="1557" spans="1:29" x14ac:dyDescent="0.25">
      <c r="A1557" t="s">
        <v>40</v>
      </c>
      <c r="B1557">
        <v>35</v>
      </c>
      <c r="C1557">
        <v>0.419047</v>
      </c>
      <c r="D1557" s="1">
        <v>7.047E-7</v>
      </c>
      <c r="E1557" s="1">
        <v>6.8993399999999898E-7</v>
      </c>
      <c r="F1557" s="1">
        <v>7.1333999999999995E-7</v>
      </c>
      <c r="Z1557" s="10"/>
    </row>
    <row r="1558" spans="1:29" x14ac:dyDescent="0.25">
      <c r="A1558" t="s">
        <v>40</v>
      </c>
      <c r="B1558">
        <v>36</v>
      </c>
      <c r="C1558">
        <v>0.419047</v>
      </c>
      <c r="D1558" s="1">
        <v>7.05137E-7</v>
      </c>
      <c r="E1558" s="1">
        <v>6.8884000000000002E-7</v>
      </c>
      <c r="F1558" s="1">
        <v>7.1159000000000003E-7</v>
      </c>
      <c r="Z1558" s="10"/>
    </row>
    <row r="1559" spans="1:29" x14ac:dyDescent="0.25">
      <c r="A1559" t="s">
        <v>40</v>
      </c>
      <c r="B1559">
        <v>37</v>
      </c>
      <c r="C1559">
        <v>0.419047</v>
      </c>
      <c r="D1559" s="1">
        <v>7.0469899999999998E-7</v>
      </c>
      <c r="E1559" s="1">
        <v>6.9058999999999899E-7</v>
      </c>
      <c r="F1559" s="1">
        <v>7.1137100000000002E-7</v>
      </c>
      <c r="Z1559" s="10"/>
    </row>
    <row r="1560" spans="1:29" x14ac:dyDescent="0.25">
      <c r="A1560" t="s">
        <v>40</v>
      </c>
      <c r="B1560">
        <v>38</v>
      </c>
      <c r="C1560">
        <v>0.419047</v>
      </c>
      <c r="D1560" s="1">
        <v>7.0557399999999999E-7</v>
      </c>
      <c r="E1560" s="1">
        <v>6.8796500000000001E-7</v>
      </c>
      <c r="F1560" s="1">
        <v>7.0798099999999899E-7</v>
      </c>
      <c r="Z1560" s="10"/>
    </row>
    <row r="1561" spans="1:29" x14ac:dyDescent="0.25">
      <c r="A1561" t="s">
        <v>40</v>
      </c>
      <c r="B1561">
        <v>39</v>
      </c>
      <c r="C1561">
        <v>0.42388199999999998</v>
      </c>
      <c r="D1561" s="1">
        <v>7.0382499999999999E-7</v>
      </c>
      <c r="E1561" s="1">
        <v>6.8708999999999999E-7</v>
      </c>
      <c r="F1561" s="1">
        <v>7.0841800000000004E-7</v>
      </c>
      <c r="Z1561" s="10"/>
    </row>
    <row r="1562" spans="1:29" x14ac:dyDescent="0.25">
      <c r="A1562" t="s">
        <v>40</v>
      </c>
      <c r="B1562">
        <v>40</v>
      </c>
      <c r="C1562">
        <v>0.42388199999999998</v>
      </c>
      <c r="D1562" s="1">
        <v>7.0480899999999899E-7</v>
      </c>
      <c r="E1562" s="1">
        <v>6.8708999999999999E-7</v>
      </c>
      <c r="F1562" s="1">
        <v>7.0623100000000002E-7</v>
      </c>
      <c r="Z1562" s="10"/>
    </row>
    <row r="1563" spans="1:29" x14ac:dyDescent="0.25">
      <c r="A1563" t="s">
        <v>40</v>
      </c>
      <c r="B1563">
        <v>41</v>
      </c>
      <c r="C1563">
        <v>0.27882699999999999</v>
      </c>
      <c r="D1563" s="1">
        <v>3.21998E-7</v>
      </c>
      <c r="E1563" s="1">
        <v>3.8237299999999998E-7</v>
      </c>
      <c r="F1563" s="1">
        <v>4.7971599999999995E-7</v>
      </c>
      <c r="G1563" s="12"/>
      <c r="H1563" s="12"/>
      <c r="I1563" s="13"/>
      <c r="J1563" s="13"/>
      <c r="K1563" s="13"/>
      <c r="L1563" s="13"/>
      <c r="M1563" s="13"/>
      <c r="N1563" s="13"/>
      <c r="O1563" s="12"/>
      <c r="P1563" s="12"/>
      <c r="Q1563" s="12"/>
      <c r="R1563" s="12"/>
      <c r="S1563" s="12"/>
      <c r="T1563" s="12"/>
      <c r="U1563" s="12"/>
      <c r="V1563" s="12"/>
      <c r="W1563" s="12"/>
      <c r="X1563" s="12"/>
      <c r="Y1563" s="12"/>
      <c r="Z1563" s="14"/>
    </row>
    <row r="1564" spans="1:29" x14ac:dyDescent="0.25">
      <c r="A1564" t="s">
        <v>41</v>
      </c>
      <c r="B1564">
        <v>1</v>
      </c>
      <c r="C1564">
        <v>0.38520099999999902</v>
      </c>
      <c r="D1564" s="1">
        <v>3.342485E-6</v>
      </c>
      <c r="E1564" s="1">
        <v>3.45798399999999E-6</v>
      </c>
      <c r="F1564" s="1">
        <v>4.4799799999999998E-6</v>
      </c>
      <c r="G1564" s="6" t="str">
        <f t="shared" ref="G1564" si="929">A1564</f>
        <v>D11</v>
      </c>
      <c r="H1564" s="6">
        <v>300</v>
      </c>
      <c r="I1564" s="7">
        <f t="shared" ref="I1564" si="930">AVERAGE(D1566:D1573)</f>
        <v>3.2565162499999987E-6</v>
      </c>
      <c r="J1564" s="7">
        <f>AVERAGE(E1566:E1573)</f>
        <v>3.4218903750000001E-6</v>
      </c>
      <c r="K1564" s="7">
        <f>AVERAGE(F1566:F1573)</f>
        <v>2.9808924999999988E-6</v>
      </c>
      <c r="L1564" s="7">
        <f t="shared" ref="L1564" si="931">_xlfn.STDEV.P(D1566:D1573)</f>
        <v>1.68409088512924E-8</v>
      </c>
      <c r="M1564" s="7">
        <f t="shared" ref="M1564" si="932">_xlfn.STDEV.P(E1566:E1573)</f>
        <v>2.8298249450882553E-8</v>
      </c>
      <c r="N1564" s="7">
        <f t="shared" ref="N1564" si="933">_xlfn.STDEV.P(F1566:F1573)</f>
        <v>3.0246763388833598E-8</v>
      </c>
      <c r="O1564" s="6">
        <f>SLOPE(D1566:D1573,$B$6:$B$13)</f>
        <v>-7.1875000000005888E-9</v>
      </c>
      <c r="P1564" s="6">
        <f>SLOPE(E1566:E1573,$B$6:$B$13)</f>
        <v>-1.2187464285714284E-8</v>
      </c>
      <c r="Q1564" s="6">
        <f>SLOPE(F1566:F1573,$B$6:$B$13)</f>
        <v>-1.3145785714286309E-8</v>
      </c>
      <c r="R1564" s="6">
        <f>INTERCEPT(D1566:D1573,$B$6:$B$13)</f>
        <v>3.2888600000000014E-6</v>
      </c>
      <c r="S1564" s="6">
        <f>INTERCEPT(E1566:E1573,$B$6:$B$13)</f>
        <v>3.4767339642857144E-6</v>
      </c>
      <c r="T1564" s="6">
        <f>INTERCEPT(F1566:F1573,$B$6:$B$13)</f>
        <v>3.0400485357142873E-6</v>
      </c>
      <c r="U1564" s="6">
        <f>SLOPE(I1564:I1568,$B$6:$B$10)</f>
        <v>-6.9935434999999961E-7</v>
      </c>
      <c r="V1564" s="6">
        <f>SLOPE(J1564:J1568,$B$6:$B$10)</f>
        <v>-7.2746211250000007E-7</v>
      </c>
      <c r="W1564" s="6">
        <f t="shared" ref="W1564" si="934">SLOPE(K1564:K1568,$B$6:$B$10)</f>
        <v>-6.1200102499999972E-7</v>
      </c>
      <c r="X1564" s="6">
        <f>INTERCEPT(I1564:I1568,$B$6:$B$10)</f>
        <v>3.5159555249999985E-6</v>
      </c>
      <c r="Y1564" s="6">
        <f>INTERCEPT(J1564:J1568,$B$6:$B$10)</f>
        <v>3.6755530124999996E-6</v>
      </c>
      <c r="Z1564" s="8">
        <f t="shared" ref="Z1564" si="935">INTERCEPT(K1564:K1568,$B$6:$B$10)</f>
        <v>3.1780359999999983E-6</v>
      </c>
      <c r="AA1564">
        <f>RSQ(I1564:I1568,$D$6:$D$10)</f>
        <v>0.97466624120301193</v>
      </c>
      <c r="AB1564">
        <f>RSQ(J1564:J1568,$D$6:$D$10)</f>
        <v>0.97822324212667822</v>
      </c>
      <c r="AC1564">
        <f t="shared" ref="AC1564" si="936">RSQ(K1564:K1568,$D$6:$D$10)</f>
        <v>0.98177810201190163</v>
      </c>
    </row>
    <row r="1565" spans="1:29" x14ac:dyDescent="0.25">
      <c r="A1565" t="s">
        <v>41</v>
      </c>
      <c r="B1565">
        <v>2</v>
      </c>
      <c r="C1565">
        <v>0.39003599999999999</v>
      </c>
      <c r="D1565" s="1">
        <v>3.3039849999999998E-6</v>
      </c>
      <c r="E1565" s="1">
        <v>3.4964839999999999E-6</v>
      </c>
      <c r="F1565" s="1">
        <v>3.0309859999999999E-6</v>
      </c>
      <c r="G1565" t="str">
        <f t="shared" ref="G1565" si="937">A1574</f>
        <v>D11</v>
      </c>
      <c r="H1565">
        <v>150</v>
      </c>
      <c r="I1565" s="1">
        <f t="shared" ref="I1565" si="938">AVERAGE(D1576:D1583)</f>
        <v>1.7878356249999987E-6</v>
      </c>
      <c r="J1565" s="1">
        <f>AVERAGE(E1576:E1583)</f>
        <v>1.8709597499999999E-6</v>
      </c>
      <c r="K1565" s="1">
        <f>AVERAGE(F1576:F1583)</f>
        <v>1.6458669999999987E-6</v>
      </c>
      <c r="L1565" s="1">
        <f t="shared" ref="L1565" si="939">_xlfn.STDEV.P(D1576:D1583)</f>
        <v>6.2448891691022962E-9</v>
      </c>
      <c r="M1565" s="1">
        <f t="shared" ref="M1565" si="940">_xlfn.STDEV.P(E1576:E1583)</f>
        <v>9.2678775718877306E-9</v>
      </c>
      <c r="N1565" s="1">
        <f t="shared" ref="N1565" si="941">_xlfn.STDEV.P(F1576:F1583)</f>
        <v>9.6547834646859655E-9</v>
      </c>
      <c r="O1565">
        <f>SLOPE(D1576:D1583,$B$6:$B$13)</f>
        <v>-2.6666309523805946E-9</v>
      </c>
      <c r="P1565">
        <f>SLOPE(E1576:E1583,$B$6:$B$13)</f>
        <v>-3.9791666666666568E-9</v>
      </c>
      <c r="Q1565">
        <f>SLOPE(F1576:F1583,$B$6:$B$13)</f>
        <v>-4.1458333333327335E-9</v>
      </c>
      <c r="R1565">
        <f>INTERCEPT(D1576:D1583,$B$6:$B$13)</f>
        <v>1.7998354642857114E-6</v>
      </c>
      <c r="S1565">
        <f>INTERCEPT(E1576:E1583,$B$6:$B$13)</f>
        <v>1.8888659999999997E-6</v>
      </c>
      <c r="T1565">
        <f>INTERCEPT(F1576:F1583,$B$6:$B$13)</f>
        <v>1.6645232499999959E-6</v>
      </c>
      <c r="Z1565" s="10"/>
    </row>
    <row r="1566" spans="1:29" x14ac:dyDescent="0.25">
      <c r="A1566" t="s">
        <v>41</v>
      </c>
      <c r="B1566">
        <v>3</v>
      </c>
      <c r="C1566">
        <v>0.39487099999999897</v>
      </c>
      <c r="D1566" s="1">
        <v>3.286485E-6</v>
      </c>
      <c r="E1566" s="1">
        <v>3.4719839999999999E-6</v>
      </c>
      <c r="F1566" s="1">
        <v>3.0309859999999999E-6</v>
      </c>
      <c r="G1566" t="str">
        <f t="shared" ref="G1566" si="942">A1584</f>
        <v>D11</v>
      </c>
      <c r="H1566">
        <v>75</v>
      </c>
      <c r="I1566" s="1">
        <f t="shared" ref="I1566" si="943">AVERAGE(D1586:D1593)</f>
        <v>1.0457838749999999E-6</v>
      </c>
      <c r="J1566" s="1">
        <f>AVERAGE(E1586:E1593)</f>
        <v>1.0933618749999988E-6</v>
      </c>
      <c r="K1566" s="1">
        <f>AVERAGE(F1586:F1593)</f>
        <v>9.9869837499999873E-7</v>
      </c>
      <c r="L1566" s="1">
        <f t="shared" ref="L1566" si="944">_xlfn.STDEV.P(D1586:D1593)</f>
        <v>2.4057435668364035E-9</v>
      </c>
      <c r="M1566" s="1">
        <f t="shared" ref="M1566" si="945">_xlfn.STDEV.P(E1586:E1593)</f>
        <v>4.9566062844842229E-9</v>
      </c>
      <c r="N1566" s="1">
        <f t="shared" ref="N1566" si="946">_xlfn.STDEV.P(F1586:F1593)</f>
        <v>4.4817736426967478E-9</v>
      </c>
      <c r="O1566">
        <f>SLOPE(D1586:D1593,$B$6:$B$13)</f>
        <v>-9.6360714285712094E-10</v>
      </c>
      <c r="P1566">
        <f>SLOPE(E1586:E1593,$B$6:$B$13)</f>
        <v>-2.1510119047625104E-9</v>
      </c>
      <c r="Q1566">
        <f>SLOPE(F1586:F1593,$B$6:$B$13)</f>
        <v>-1.9062976190474896E-9</v>
      </c>
      <c r="R1566">
        <f>INTERCEPT(D1586:D1593,$B$6:$B$13)</f>
        <v>1.0501201071428569E-6</v>
      </c>
      <c r="S1566">
        <f>INTERCEPT(E1586:E1593,$B$6:$B$13)</f>
        <v>1.10304142857143E-6</v>
      </c>
      <c r="T1566">
        <f>INTERCEPT(F1586:F1593,$B$6:$B$13)</f>
        <v>1.0072767142857124E-6</v>
      </c>
      <c r="Z1566" s="10"/>
    </row>
    <row r="1567" spans="1:29" x14ac:dyDescent="0.25">
      <c r="A1567" t="s">
        <v>41</v>
      </c>
      <c r="B1567">
        <v>4</v>
      </c>
      <c r="C1567">
        <v>0.39970600000000001</v>
      </c>
      <c r="D1567" s="1">
        <v>3.2759849999999999E-6</v>
      </c>
      <c r="E1567" s="1">
        <v>3.4527340000000001E-6</v>
      </c>
      <c r="F1567" s="1">
        <v>3.0134860000000001E-6</v>
      </c>
      <c r="G1567" t="str">
        <f t="shared" ref="G1567" si="947">A1594</f>
        <v>D11</v>
      </c>
      <c r="H1567">
        <v>37.5</v>
      </c>
      <c r="I1567" s="1">
        <f t="shared" ref="I1567" si="948">AVERAGE(D1596:D1603)</f>
        <v>6.9132862499999981E-7</v>
      </c>
      <c r="J1567" s="1">
        <f>AVERAGE(E1596:E1603)</f>
        <v>7.191233749999999E-7</v>
      </c>
      <c r="K1567" s="1">
        <f>AVERAGE(F1596:F1603)</f>
        <v>6.8177174999999967E-7</v>
      </c>
      <c r="L1567" s="1">
        <f t="shared" ref="L1567" si="949">_xlfn.STDEV.P(D1596:D1603)</f>
        <v>9.3075264403342261E-10</v>
      </c>
      <c r="M1567" s="1">
        <f t="shared" ref="M1567" si="950">_xlfn.STDEV.P(E1596:E1603)</f>
        <v>3.0528062064886954E-9</v>
      </c>
      <c r="N1567" s="1">
        <f t="shared" ref="N1567" si="951">_xlfn.STDEV.P(F1596:F1603)</f>
        <v>1.7208139607465566E-9</v>
      </c>
      <c r="O1567">
        <f>SLOPE(D1596:D1603,$B$6:$B$13)</f>
        <v>-2.8644047619051519E-10</v>
      </c>
      <c r="P1567">
        <f>SLOPE(E1596:E1603,$B$6:$B$13)</f>
        <v>-1.3085357142857754E-9</v>
      </c>
      <c r="Q1567">
        <f>SLOPE(F1596:F1603,$B$6:$B$13)</f>
        <v>-7.1490476190481496E-10</v>
      </c>
      <c r="R1567">
        <f>INTERCEPT(D1596:D1603,$B$6:$B$13)</f>
        <v>6.9261760714285715E-7</v>
      </c>
      <c r="S1567">
        <f>INTERCEPT(E1596:E1603,$B$6:$B$13)</f>
        <v>7.2501178571428586E-7</v>
      </c>
      <c r="T1567">
        <f>INTERCEPT(F1596:F1603,$B$6:$B$13)</f>
        <v>6.8498882142857136E-7</v>
      </c>
      <c r="Z1567" s="10"/>
    </row>
    <row r="1568" spans="1:29" x14ac:dyDescent="0.25">
      <c r="A1568" t="s">
        <v>41</v>
      </c>
      <c r="B1568">
        <v>5</v>
      </c>
      <c r="C1568">
        <v>0.39970600000000001</v>
      </c>
      <c r="D1568" s="1">
        <v>3.2654850000000001E-6</v>
      </c>
      <c r="E1568" s="1">
        <v>3.4369839999999999E-6</v>
      </c>
      <c r="F1568" s="1">
        <v>2.9994859999999999E-6</v>
      </c>
      <c r="G1568" t="str">
        <f t="shared" ref="G1568" si="952">A1604</f>
        <v>D11</v>
      </c>
      <c r="H1568">
        <v>0</v>
      </c>
      <c r="I1568" s="1">
        <f t="shared" ref="I1568" si="953">D1604</f>
        <v>3.07998E-7</v>
      </c>
      <c r="J1568" s="1">
        <f>E1604</f>
        <v>3.6049799999999998E-7</v>
      </c>
      <c r="K1568" s="1">
        <f>F1604</f>
        <v>4.02935E-7</v>
      </c>
      <c r="L1568" s="1"/>
      <c r="M1568" s="1"/>
      <c r="N1568" s="1"/>
      <c r="Z1568" s="10"/>
    </row>
    <row r="1569" spans="1:26" x14ac:dyDescent="0.25">
      <c r="A1569" t="s">
        <v>41</v>
      </c>
      <c r="B1569">
        <v>6</v>
      </c>
      <c r="C1569">
        <v>0.39970600000000001</v>
      </c>
      <c r="D1569" s="1">
        <v>3.254985E-6</v>
      </c>
      <c r="E1569" s="1">
        <v>3.4229840000000001E-6</v>
      </c>
      <c r="F1569" s="1">
        <v>2.9854869999999999E-6</v>
      </c>
      <c r="Z1569" s="10"/>
    </row>
    <row r="1570" spans="1:26" x14ac:dyDescent="0.25">
      <c r="A1570" t="s">
        <v>41</v>
      </c>
      <c r="B1570">
        <v>7</v>
      </c>
      <c r="C1570">
        <v>0.39970600000000001</v>
      </c>
      <c r="D1570" s="1">
        <v>3.2497349999999999E-6</v>
      </c>
      <c r="E1570" s="1">
        <v>3.4107339999999999E-6</v>
      </c>
      <c r="F1570" s="1">
        <v>2.9714859999999999E-6</v>
      </c>
      <c r="Z1570" s="10"/>
    </row>
    <row r="1571" spans="1:26" x14ac:dyDescent="0.25">
      <c r="A1571" t="s">
        <v>41</v>
      </c>
      <c r="B1571">
        <v>8</v>
      </c>
      <c r="C1571">
        <v>0.39970600000000001</v>
      </c>
      <c r="D1571" s="1">
        <v>3.2427349999999998E-6</v>
      </c>
      <c r="E1571" s="1">
        <v>3.401985E-6</v>
      </c>
      <c r="F1571" s="1">
        <v>2.9592360000000001E-6</v>
      </c>
      <c r="Z1571" s="10"/>
    </row>
    <row r="1572" spans="1:26" x14ac:dyDescent="0.25">
      <c r="A1572" t="s">
        <v>41</v>
      </c>
      <c r="B1572">
        <v>9</v>
      </c>
      <c r="C1572">
        <v>0.40454199999999901</v>
      </c>
      <c r="D1572" s="1">
        <v>3.24098499999999E-6</v>
      </c>
      <c r="E1572" s="1">
        <v>3.391484E-6</v>
      </c>
      <c r="F1572" s="1">
        <v>2.94698699999999E-6</v>
      </c>
      <c r="Z1572" s="10"/>
    </row>
    <row r="1573" spans="1:26" x14ac:dyDescent="0.25">
      <c r="A1573" t="s">
        <v>41</v>
      </c>
      <c r="B1573">
        <v>10</v>
      </c>
      <c r="C1573">
        <v>0.40454199999999901</v>
      </c>
      <c r="D1573" s="1">
        <v>3.2357350000000001E-6</v>
      </c>
      <c r="E1573" s="1">
        <v>3.386234E-6</v>
      </c>
      <c r="F1573" s="1">
        <v>2.9399859999999998E-6</v>
      </c>
      <c r="Z1573" s="10"/>
    </row>
    <row r="1574" spans="1:26" x14ac:dyDescent="0.25">
      <c r="A1574" t="s">
        <v>41</v>
      </c>
      <c r="B1574">
        <v>11</v>
      </c>
      <c r="C1574">
        <v>0.40454199999999901</v>
      </c>
      <c r="D1574" s="1">
        <v>1.8173659999999899E-6</v>
      </c>
      <c r="E1574" s="1">
        <v>1.9057409999999899E-6</v>
      </c>
      <c r="F1574" s="1">
        <v>1.692242E-6</v>
      </c>
      <c r="I1574" s="1"/>
      <c r="J1574" s="1"/>
      <c r="K1574" s="1"/>
      <c r="L1574" s="1"/>
      <c r="M1574" s="1"/>
      <c r="N1574" s="1"/>
      <c r="Z1574" s="10"/>
    </row>
    <row r="1575" spans="1:26" x14ac:dyDescent="0.25">
      <c r="A1575" t="s">
        <v>41</v>
      </c>
      <c r="B1575">
        <v>12</v>
      </c>
      <c r="C1575">
        <v>0.40937699999999999</v>
      </c>
      <c r="D1575" s="1">
        <v>1.8042409999999899E-6</v>
      </c>
      <c r="E1575" s="1">
        <v>1.8891160000000001E-6</v>
      </c>
      <c r="F1575" s="1">
        <v>1.6703670000000001E-6</v>
      </c>
      <c r="Z1575" s="10"/>
    </row>
    <row r="1576" spans="1:26" x14ac:dyDescent="0.25">
      <c r="A1576" t="s">
        <v>41</v>
      </c>
      <c r="B1576">
        <v>13</v>
      </c>
      <c r="C1576">
        <v>0.40937699999999999</v>
      </c>
      <c r="D1576" s="1">
        <v>1.798117E-6</v>
      </c>
      <c r="E1576" s="1">
        <v>1.886491E-6</v>
      </c>
      <c r="F1576" s="1">
        <v>1.662492E-6</v>
      </c>
      <c r="Z1576" s="10"/>
    </row>
    <row r="1577" spans="1:26" x14ac:dyDescent="0.25">
      <c r="A1577" t="s">
        <v>41</v>
      </c>
      <c r="B1577">
        <v>14</v>
      </c>
      <c r="C1577">
        <v>0.40937699999999999</v>
      </c>
      <c r="D1577" s="1">
        <v>1.795492E-6</v>
      </c>
      <c r="E1577" s="1">
        <v>1.881241E-6</v>
      </c>
      <c r="F1577" s="1">
        <v>1.6563669999999899E-6</v>
      </c>
      <c r="Z1577" s="10"/>
    </row>
    <row r="1578" spans="1:26" x14ac:dyDescent="0.25">
      <c r="A1578" t="s">
        <v>41</v>
      </c>
      <c r="B1578">
        <v>15</v>
      </c>
      <c r="C1578">
        <v>0.40937699999999999</v>
      </c>
      <c r="D1578" s="1">
        <v>1.7893659999999899E-6</v>
      </c>
      <c r="E1578" s="1">
        <v>1.8777409999999999E-6</v>
      </c>
      <c r="F1578" s="1">
        <v>1.651117E-6</v>
      </c>
      <c r="Z1578" s="10"/>
    </row>
    <row r="1579" spans="1:26" x14ac:dyDescent="0.25">
      <c r="A1579" t="s">
        <v>41</v>
      </c>
      <c r="B1579">
        <v>16</v>
      </c>
      <c r="C1579">
        <v>0.40937699999999999</v>
      </c>
      <c r="D1579" s="1">
        <v>1.7902419999999999E-6</v>
      </c>
      <c r="E1579" s="1">
        <v>1.869866E-6</v>
      </c>
      <c r="F1579" s="1">
        <v>1.6458669999999999E-6</v>
      </c>
      <c r="Z1579" s="10"/>
    </row>
    <row r="1580" spans="1:26" x14ac:dyDescent="0.25">
      <c r="A1580" t="s">
        <v>41</v>
      </c>
      <c r="B1580">
        <v>17</v>
      </c>
      <c r="C1580">
        <v>0.40937699999999999</v>
      </c>
      <c r="D1580" s="1">
        <v>1.7849920000000001E-6</v>
      </c>
      <c r="E1580" s="1">
        <v>1.867241E-6</v>
      </c>
      <c r="F1580" s="1">
        <v>1.6441169999999999E-6</v>
      </c>
      <c r="Z1580" s="10"/>
    </row>
    <row r="1581" spans="1:26" x14ac:dyDescent="0.25">
      <c r="A1581" t="s">
        <v>41</v>
      </c>
      <c r="B1581">
        <v>18</v>
      </c>
      <c r="C1581">
        <v>0.40937699999999999</v>
      </c>
      <c r="D1581" s="1">
        <v>1.784117E-6</v>
      </c>
      <c r="E1581" s="1">
        <v>1.8654909999999999E-6</v>
      </c>
      <c r="F1581" s="1">
        <v>1.638867E-6</v>
      </c>
      <c r="Z1581" s="10"/>
    </row>
    <row r="1582" spans="1:26" x14ac:dyDescent="0.25">
      <c r="A1582" t="s">
        <v>41</v>
      </c>
      <c r="B1582">
        <v>19</v>
      </c>
      <c r="C1582">
        <v>0.40937699999999999</v>
      </c>
      <c r="D1582" s="1">
        <v>1.780617E-6</v>
      </c>
      <c r="E1582" s="1">
        <v>1.8602410000000001E-6</v>
      </c>
      <c r="F1582" s="1">
        <v>1.633617E-6</v>
      </c>
      <c r="Z1582" s="10"/>
    </row>
    <row r="1583" spans="1:26" x14ac:dyDescent="0.25">
      <c r="A1583" t="s">
        <v>41</v>
      </c>
      <c r="B1583">
        <v>20</v>
      </c>
      <c r="C1583">
        <v>0.41421199999999903</v>
      </c>
      <c r="D1583" s="1">
        <v>1.779742E-6</v>
      </c>
      <c r="E1583" s="1">
        <v>1.8593660000000001E-6</v>
      </c>
      <c r="F1583" s="1">
        <v>1.634492E-6</v>
      </c>
      <c r="Z1583" s="10"/>
    </row>
    <row r="1584" spans="1:26" x14ac:dyDescent="0.25">
      <c r="A1584" t="s">
        <v>41</v>
      </c>
      <c r="B1584">
        <v>21</v>
      </c>
      <c r="C1584">
        <v>0.41421199999999903</v>
      </c>
      <c r="D1584" s="1">
        <v>1.069245E-6</v>
      </c>
      <c r="E1584" s="1">
        <v>1.1213069999999999E-6</v>
      </c>
      <c r="F1584" s="1">
        <v>1.0285570000000001E-6</v>
      </c>
      <c r="I1584" s="1"/>
      <c r="J1584" s="1"/>
      <c r="K1584" s="1"/>
      <c r="L1584" s="1"/>
      <c r="M1584" s="1"/>
      <c r="N1584" s="1"/>
      <c r="Z1584" s="10"/>
    </row>
    <row r="1585" spans="1:26" x14ac:dyDescent="0.25">
      <c r="A1585" t="s">
        <v>41</v>
      </c>
      <c r="B1585">
        <v>22</v>
      </c>
      <c r="C1585">
        <v>0.419047</v>
      </c>
      <c r="D1585" s="1">
        <v>1.052182E-6</v>
      </c>
      <c r="E1585" s="1">
        <v>1.107745E-6</v>
      </c>
      <c r="F1585" s="1">
        <v>1.011932E-6</v>
      </c>
      <c r="Z1585" s="10"/>
    </row>
    <row r="1586" spans="1:26" x14ac:dyDescent="0.25">
      <c r="A1586" t="s">
        <v>41</v>
      </c>
      <c r="B1586">
        <v>23</v>
      </c>
      <c r="C1586">
        <v>0.419047</v>
      </c>
      <c r="D1586" s="1">
        <v>1.049995E-6</v>
      </c>
      <c r="E1586" s="1">
        <v>1.1011820000000001E-6</v>
      </c>
      <c r="F1586" s="1">
        <v>1.004058E-6</v>
      </c>
      <c r="Z1586" s="10"/>
    </row>
    <row r="1587" spans="1:26" x14ac:dyDescent="0.25">
      <c r="A1587" t="s">
        <v>41</v>
      </c>
      <c r="B1587">
        <v>24</v>
      </c>
      <c r="C1587">
        <v>0.419047</v>
      </c>
      <c r="D1587" s="1">
        <v>1.0473699999999999E-6</v>
      </c>
      <c r="E1587" s="1">
        <v>1.099432E-6</v>
      </c>
      <c r="F1587" s="1">
        <v>1.004058E-6</v>
      </c>
      <c r="Z1587" s="10"/>
    </row>
    <row r="1588" spans="1:26" x14ac:dyDescent="0.25">
      <c r="A1588" t="s">
        <v>41</v>
      </c>
      <c r="B1588">
        <v>25</v>
      </c>
      <c r="C1588">
        <v>0.419047</v>
      </c>
      <c r="D1588" s="1">
        <v>1.0464949999999999E-6</v>
      </c>
      <c r="E1588" s="1">
        <v>1.095495E-6</v>
      </c>
      <c r="F1588" s="1">
        <v>1.0014329999999999E-6</v>
      </c>
      <c r="Z1588" s="10"/>
    </row>
    <row r="1589" spans="1:26" x14ac:dyDescent="0.25">
      <c r="A1589" t="s">
        <v>41</v>
      </c>
      <c r="B1589">
        <v>26</v>
      </c>
      <c r="C1589">
        <v>0.419047</v>
      </c>
      <c r="D1589" s="1">
        <v>1.0469319999999999E-6</v>
      </c>
      <c r="E1589" s="1">
        <v>1.094182E-6</v>
      </c>
      <c r="F1589" s="1">
        <v>1.0001199999999899E-6</v>
      </c>
      <c r="Z1589" s="10"/>
    </row>
    <row r="1590" spans="1:26" x14ac:dyDescent="0.25">
      <c r="A1590" t="s">
        <v>41</v>
      </c>
      <c r="B1590">
        <v>27</v>
      </c>
      <c r="C1590">
        <v>0.419047</v>
      </c>
      <c r="D1590" s="1">
        <v>1.0464949999999999E-6</v>
      </c>
      <c r="E1590" s="1">
        <v>1.091995E-6</v>
      </c>
      <c r="F1590" s="1">
        <v>9.9837000000000007E-7</v>
      </c>
      <c r="Z1590" s="10"/>
    </row>
    <row r="1591" spans="1:26" x14ac:dyDescent="0.25">
      <c r="A1591" t="s">
        <v>41</v>
      </c>
      <c r="B1591">
        <v>28</v>
      </c>
      <c r="C1591">
        <v>0.42388199999999998</v>
      </c>
      <c r="D1591" s="1">
        <v>1.0429950000000001E-6</v>
      </c>
      <c r="E1591" s="1">
        <v>1.0906819999999999E-6</v>
      </c>
      <c r="F1591" s="1">
        <v>9.9662000000000004E-7</v>
      </c>
      <c r="Z1591" s="10"/>
    </row>
    <row r="1592" spans="1:26" x14ac:dyDescent="0.25">
      <c r="A1592" t="s">
        <v>41</v>
      </c>
      <c r="B1592">
        <v>29</v>
      </c>
      <c r="C1592">
        <v>0.419047</v>
      </c>
      <c r="D1592" s="1">
        <v>1.0425570000000001E-6</v>
      </c>
      <c r="E1592" s="1">
        <v>1.0880569999999899E-6</v>
      </c>
      <c r="F1592" s="1">
        <v>9.9487000000000001E-7</v>
      </c>
      <c r="Z1592" s="10"/>
    </row>
    <row r="1593" spans="1:26" x14ac:dyDescent="0.25">
      <c r="A1593" t="s">
        <v>41</v>
      </c>
      <c r="B1593">
        <v>30</v>
      </c>
      <c r="C1593">
        <v>0.419047</v>
      </c>
      <c r="D1593" s="1">
        <v>1.0434320000000001E-6</v>
      </c>
      <c r="E1593" s="1">
        <v>1.0858700000000001E-6</v>
      </c>
      <c r="F1593" s="1">
        <v>9.9005799999999996E-7</v>
      </c>
      <c r="Z1593" s="10"/>
    </row>
    <row r="1594" spans="1:26" x14ac:dyDescent="0.25">
      <c r="A1594" t="s">
        <v>41</v>
      </c>
      <c r="B1594">
        <v>31</v>
      </c>
      <c r="C1594">
        <v>0.42388199999999998</v>
      </c>
      <c r="D1594" s="1">
        <v>7.09621E-7</v>
      </c>
      <c r="E1594" s="1">
        <v>7.4604299999999995E-7</v>
      </c>
      <c r="F1594" s="1">
        <v>7.0666800000000001E-7</v>
      </c>
      <c r="I1594" s="1"/>
      <c r="J1594" s="1"/>
      <c r="K1594" s="1"/>
      <c r="L1594" s="1"/>
      <c r="M1594" s="1"/>
      <c r="N1594" s="1"/>
      <c r="Z1594" s="10"/>
    </row>
    <row r="1595" spans="1:26" x14ac:dyDescent="0.25">
      <c r="A1595" t="s">
        <v>41</v>
      </c>
      <c r="B1595">
        <v>32</v>
      </c>
      <c r="C1595">
        <v>0.42388199999999998</v>
      </c>
      <c r="D1595" s="1">
        <v>6.9660599999999998E-7</v>
      </c>
      <c r="E1595" s="1">
        <v>7.3040300000000001E-7</v>
      </c>
      <c r="F1595" s="1">
        <v>6.8960599999999999E-7</v>
      </c>
      <c r="Z1595" s="10"/>
    </row>
    <row r="1596" spans="1:26" x14ac:dyDescent="0.25">
      <c r="A1596" t="s">
        <v>41</v>
      </c>
      <c r="B1596">
        <v>33</v>
      </c>
      <c r="C1596">
        <v>0.42388199999999998</v>
      </c>
      <c r="D1596" s="1">
        <v>6.9354300000000003E-7</v>
      </c>
      <c r="E1596" s="1">
        <v>7.2471500000000001E-7</v>
      </c>
      <c r="F1596" s="1">
        <v>6.8501200000000002E-7</v>
      </c>
      <c r="Z1596" s="10"/>
    </row>
    <row r="1597" spans="1:26" x14ac:dyDescent="0.25">
      <c r="A1597" t="s">
        <v>41</v>
      </c>
      <c r="B1597">
        <v>34</v>
      </c>
      <c r="C1597">
        <v>0.43355299999999902</v>
      </c>
      <c r="D1597" s="1">
        <v>6.9102799999999996E-7</v>
      </c>
      <c r="E1597" s="1">
        <v>7.2219900000000002E-7</v>
      </c>
      <c r="F1597" s="1">
        <v>6.8271500000000004E-7</v>
      </c>
      <c r="Z1597" s="10"/>
    </row>
    <row r="1598" spans="1:26" x14ac:dyDescent="0.25">
      <c r="A1598" t="s">
        <v>41</v>
      </c>
      <c r="B1598">
        <v>35</v>
      </c>
      <c r="C1598">
        <v>0.42388199999999998</v>
      </c>
      <c r="D1598" s="1">
        <v>6.9190299999999997E-7</v>
      </c>
      <c r="E1598" s="1">
        <v>7.2077799999999997E-7</v>
      </c>
      <c r="F1598" s="1">
        <v>6.82825E-7</v>
      </c>
      <c r="Z1598" s="10"/>
    </row>
    <row r="1599" spans="1:26" x14ac:dyDescent="0.25">
      <c r="A1599" t="s">
        <v>41</v>
      </c>
      <c r="B1599">
        <v>36</v>
      </c>
      <c r="C1599">
        <v>0.42388199999999998</v>
      </c>
      <c r="D1599" s="1">
        <v>6.9070000000000001E-7</v>
      </c>
      <c r="E1599" s="1">
        <v>7.1891799999999998E-7</v>
      </c>
      <c r="F1599" s="1">
        <v>6.8227799999999898E-7</v>
      </c>
      <c r="Z1599" s="10"/>
    </row>
    <row r="1600" spans="1:26" x14ac:dyDescent="0.25">
      <c r="A1600" t="s">
        <v>41</v>
      </c>
      <c r="B1600">
        <v>37</v>
      </c>
      <c r="C1600">
        <v>0.42871699999999902</v>
      </c>
      <c r="D1600" s="1">
        <v>6.9135600000000001E-7</v>
      </c>
      <c r="E1600" s="1">
        <v>7.1815300000000004E-7</v>
      </c>
      <c r="F1600" s="1">
        <v>6.80746E-7</v>
      </c>
      <c r="Z1600" s="10"/>
    </row>
    <row r="1601" spans="1:29" x14ac:dyDescent="0.25">
      <c r="A1601" t="s">
        <v>41</v>
      </c>
      <c r="B1601">
        <v>38</v>
      </c>
      <c r="C1601">
        <v>0.42871699999999902</v>
      </c>
      <c r="D1601" s="1">
        <v>6.9058999999999899E-7</v>
      </c>
      <c r="E1601" s="1">
        <v>7.1727800000000003E-7</v>
      </c>
      <c r="F1601" s="1">
        <v>6.8118400000000002E-7</v>
      </c>
      <c r="Z1601" s="10"/>
    </row>
    <row r="1602" spans="1:29" x14ac:dyDescent="0.25">
      <c r="A1602" t="s">
        <v>41</v>
      </c>
      <c r="B1602">
        <v>39</v>
      </c>
      <c r="C1602">
        <v>0.42871699999999902</v>
      </c>
      <c r="D1602" s="1">
        <v>6.9070000000000001E-7</v>
      </c>
      <c r="E1602" s="1">
        <v>7.1563699999999899E-7</v>
      </c>
      <c r="F1602" s="1">
        <v>6.8041799999999899E-7</v>
      </c>
      <c r="Z1602" s="10"/>
    </row>
    <row r="1603" spans="1:29" x14ac:dyDescent="0.25">
      <c r="A1603" t="s">
        <v>41</v>
      </c>
      <c r="B1603">
        <v>40</v>
      </c>
      <c r="C1603">
        <v>0.42871699999999902</v>
      </c>
      <c r="D1603" s="1">
        <v>6.9080899999999995E-7</v>
      </c>
      <c r="E1603" s="1">
        <v>7.1530899999999999E-7</v>
      </c>
      <c r="F1603" s="1">
        <v>6.7899599999999997E-7</v>
      </c>
      <c r="Z1603" s="10"/>
    </row>
    <row r="1604" spans="1:29" x14ac:dyDescent="0.25">
      <c r="A1604" t="s">
        <v>41</v>
      </c>
      <c r="B1604">
        <v>41</v>
      </c>
      <c r="C1604">
        <v>0.264322</v>
      </c>
      <c r="D1604" s="1">
        <v>3.07998E-7</v>
      </c>
      <c r="E1604" s="1">
        <v>3.6049799999999998E-7</v>
      </c>
      <c r="F1604" s="1">
        <v>4.02935E-7</v>
      </c>
      <c r="G1604" s="12"/>
      <c r="H1604" s="12"/>
      <c r="I1604" s="13"/>
      <c r="J1604" s="13"/>
      <c r="K1604" s="13"/>
      <c r="L1604" s="13"/>
      <c r="M1604" s="13"/>
      <c r="N1604" s="13"/>
      <c r="O1604" s="12"/>
      <c r="P1604" s="12"/>
      <c r="Q1604" s="12"/>
      <c r="R1604" s="12"/>
      <c r="S1604" s="12"/>
      <c r="T1604" s="12"/>
      <c r="U1604" s="12"/>
      <c r="V1604" s="12"/>
      <c r="W1604" s="12"/>
      <c r="X1604" s="12"/>
      <c r="Y1604" s="12"/>
      <c r="Z1604" s="14"/>
    </row>
    <row r="1605" spans="1:29" x14ac:dyDescent="0.25">
      <c r="A1605" t="s">
        <v>42</v>
      </c>
      <c r="B1605">
        <v>1</v>
      </c>
      <c r="C1605">
        <v>0.38036599999999998</v>
      </c>
      <c r="D1605" s="1">
        <v>3.4404839999999999E-6</v>
      </c>
      <c r="E1605" s="1">
        <v>3.4509840000000001E-6</v>
      </c>
      <c r="F1605" s="1">
        <v>2.9994859999999999E-6</v>
      </c>
      <c r="G1605" s="6" t="str">
        <f t="shared" ref="G1605" si="954">A1605</f>
        <v>D12</v>
      </c>
      <c r="H1605" s="6">
        <v>300</v>
      </c>
      <c r="I1605" s="7">
        <f t="shared" ref="I1605" si="955">AVERAGE(D1607:D1614)</f>
        <v>3.3545158749999986E-6</v>
      </c>
      <c r="J1605" s="7">
        <f>AVERAGE(E1607:E1614)</f>
        <v>3.4673902499999988E-6</v>
      </c>
      <c r="K1605" s="7">
        <f>AVERAGE(F1607:F1614)</f>
        <v>2.7643308750000002E-6</v>
      </c>
      <c r="L1605" s="7">
        <f t="shared" ref="L1605" si="956">_xlfn.STDEV.P(D1607:D1614)</f>
        <v>2.2924534828636651E-8</v>
      </c>
      <c r="M1605" s="7">
        <f t="shared" ref="M1605" si="957">_xlfn.STDEV.P(E1607:E1614)</f>
        <v>2.5283374447203951E-8</v>
      </c>
      <c r="N1605" s="7">
        <f t="shared" ref="N1605" si="958">_xlfn.STDEV.P(F1607:F1614)</f>
        <v>3.3444307252645854E-8</v>
      </c>
      <c r="O1605" s="6">
        <f>SLOPE(D1607:D1614,$B$6:$B$13)</f>
        <v>-9.8956547619046474E-9</v>
      </c>
      <c r="P1605" s="6">
        <f>SLOPE(E1607:E1614,$B$6:$B$13)</f>
        <v>-1.0895833333333473E-8</v>
      </c>
      <c r="Q1605" s="6">
        <f>SLOPE(F1607:F1614,$B$6:$B$13)</f>
        <v>-1.4395773809523844E-8</v>
      </c>
      <c r="R1605" s="6">
        <f>INTERCEPT(D1607:D1614,$B$6:$B$13)</f>
        <v>3.3990463214285696E-6</v>
      </c>
      <c r="S1605" s="6">
        <f>INTERCEPT(E1607:E1614,$B$6:$B$13)</f>
        <v>3.5164214999999995E-6</v>
      </c>
      <c r="T1605" s="6">
        <f>INTERCEPT(F1607:F1614,$B$6:$B$13)</f>
        <v>2.8291118571428575E-6</v>
      </c>
      <c r="U1605" s="6">
        <f>SLOPE(I1605:I1609,$B$6:$B$10)</f>
        <v>-7.162294249999995E-7</v>
      </c>
      <c r="V1605" s="6">
        <f>SLOPE(J1605:J1609,$B$6:$B$10)</f>
        <v>-7.2288759999999959E-7</v>
      </c>
      <c r="W1605" s="6">
        <f t="shared" ref="W1605" si="959">SLOPE(K1605:K1609,$B$6:$B$10)</f>
        <v>-5.6799277500000005E-7</v>
      </c>
      <c r="X1605" s="6">
        <f>INTERCEPT(I1605:I1609,$B$6:$B$10)</f>
        <v>3.6234800249999974E-6</v>
      </c>
      <c r="Y1605" s="6">
        <f>INTERCEPT(J1605:J1609,$B$6:$B$10)</f>
        <v>3.6968566249999981E-6</v>
      </c>
      <c r="Z1605" s="8">
        <f t="shared" ref="Z1605" si="960">INTERCEPT(K1605:K1609,$B$6:$B$10)</f>
        <v>2.935666075E-6</v>
      </c>
      <c r="AA1605">
        <f>RSQ(I1605:I1609,$D$6:$D$10)</f>
        <v>0.97417262659904524</v>
      </c>
      <c r="AB1605">
        <f>RSQ(J1605:J1609,$D$6:$D$10)</f>
        <v>0.9824399934912289</v>
      </c>
      <c r="AC1605">
        <f t="shared" ref="AC1605" si="961">RSQ(K1605:K1609,$D$6:$D$10)</f>
        <v>0.98374956417072246</v>
      </c>
    </row>
    <row r="1606" spans="1:29" x14ac:dyDescent="0.25">
      <c r="A1606" t="s">
        <v>42</v>
      </c>
      <c r="B1606">
        <v>2</v>
      </c>
      <c r="C1606">
        <v>0.38520099999999902</v>
      </c>
      <c r="D1606" s="1">
        <v>3.415984E-6</v>
      </c>
      <c r="E1606" s="1">
        <v>3.5262339999999999E-6</v>
      </c>
      <c r="F1606" s="1">
        <v>2.8524870000000001E-6</v>
      </c>
      <c r="G1606" t="str">
        <f t="shared" ref="G1606" si="962">A1615</f>
        <v>D12</v>
      </c>
      <c r="H1606">
        <v>150</v>
      </c>
      <c r="I1606" s="1">
        <f t="shared" ref="I1606" si="963">AVERAGE(D1617:D1624)</f>
        <v>1.8541159999999976E-6</v>
      </c>
      <c r="J1606" s="1">
        <f>AVERAGE(E1617:E1624)</f>
        <v>1.8945847499999977E-6</v>
      </c>
      <c r="K1606" s="1">
        <f>AVERAGE(F1617:F1624)</f>
        <v>1.5054304999999986E-6</v>
      </c>
      <c r="L1606" s="1">
        <f t="shared" ref="L1606" si="964">_xlfn.STDEV.P(D1617:D1624)</f>
        <v>7.9113743275110005E-9</v>
      </c>
      <c r="M1606" s="1">
        <f t="shared" ref="M1606" si="965">_xlfn.STDEV.P(E1617:E1624)</f>
        <v>9.4113358343799508E-9</v>
      </c>
      <c r="N1606" s="1">
        <f t="shared" ref="N1606" si="966">_xlfn.STDEV.P(F1617:F1624)</f>
        <v>8.651002470813607E-9</v>
      </c>
      <c r="O1606">
        <f>SLOPE(D1617:D1624,$B$6:$B$13)</f>
        <v>-3.4166666666666687E-9</v>
      </c>
      <c r="P1606">
        <f>SLOPE(E1617:E1624,$B$6:$B$13)</f>
        <v>-4.0833333333328686E-9</v>
      </c>
      <c r="Q1606">
        <f>SLOPE(F1617:F1624,$B$6:$B$13)</f>
        <v>-3.7500000000005994E-9</v>
      </c>
      <c r="R1606">
        <f>INTERCEPT(D1617:D1624,$B$6:$B$13)</f>
        <v>1.8694909999999977E-6</v>
      </c>
      <c r="S1606">
        <f>INTERCEPT(E1617:E1624,$B$6:$B$13)</f>
        <v>1.9129597499999954E-6</v>
      </c>
      <c r="T1606">
        <f>INTERCEPT(F1617:F1624,$B$6:$B$13)</f>
        <v>1.5223055000000013E-6</v>
      </c>
      <c r="Z1606" s="10"/>
    </row>
    <row r="1607" spans="1:29" x14ac:dyDescent="0.25">
      <c r="A1607" t="s">
        <v>42</v>
      </c>
      <c r="B1607">
        <v>3</v>
      </c>
      <c r="C1607">
        <v>0.39003599999999999</v>
      </c>
      <c r="D1607" s="1">
        <v>3.3949840000000001E-6</v>
      </c>
      <c r="E1607" s="1">
        <v>3.5122340000000001E-6</v>
      </c>
      <c r="F1607" s="1">
        <v>2.8244870000000001E-6</v>
      </c>
      <c r="G1607" t="str">
        <f t="shared" ref="G1607" si="967">A1625</f>
        <v>D12</v>
      </c>
      <c r="H1607">
        <v>75</v>
      </c>
      <c r="I1607" s="1">
        <f t="shared" ref="I1607" si="968">AVERAGE(D1627:D1634)</f>
        <v>1.1004713749999986E-6</v>
      </c>
      <c r="J1607" s="1">
        <f>AVERAGE(E1627:E1634)</f>
        <v>1.1111898750000001E-6</v>
      </c>
      <c r="K1607" s="1">
        <f>AVERAGE(F1627:F1634)</f>
        <v>9.0026087499999993E-7</v>
      </c>
      <c r="L1607" s="1">
        <f t="shared" ref="L1607" si="969">_xlfn.STDEV.P(D1627:D1634)</f>
        <v>3.5131972951100625E-9</v>
      </c>
      <c r="M1607" s="1">
        <f t="shared" ref="M1607" si="970">_xlfn.STDEV.P(E1627:E1634)</f>
        <v>5.548621437742467E-9</v>
      </c>
      <c r="N1607" s="1">
        <f t="shared" ref="N1607" si="971">_xlfn.STDEV.P(F1627:F1634)</f>
        <v>3.5725852487204663E-9</v>
      </c>
      <c r="O1607">
        <f>SLOPE(D1627:D1634,$B$6:$B$13)</f>
        <v>-1.4947738095232007E-9</v>
      </c>
      <c r="P1607">
        <f>SLOPE(E1627:E1634,$B$6:$B$13)</f>
        <v>-2.3697023809523955E-9</v>
      </c>
      <c r="Q1607">
        <f>SLOPE(F1627:F1634,$B$6:$B$13)</f>
        <v>-1.5103452380952431E-9</v>
      </c>
      <c r="R1607">
        <f>INTERCEPT(D1627:D1634,$B$6:$B$13)</f>
        <v>1.1071978571428531E-6</v>
      </c>
      <c r="S1607">
        <f>INTERCEPT(E1627:E1634,$B$6:$B$13)</f>
        <v>1.1218535357142859E-6</v>
      </c>
      <c r="T1607">
        <f>INTERCEPT(F1627:F1634,$B$6:$B$13)</f>
        <v>9.0705742857142855E-7</v>
      </c>
      <c r="Z1607" s="10"/>
    </row>
    <row r="1608" spans="1:29" x14ac:dyDescent="0.25">
      <c r="A1608" t="s">
        <v>42</v>
      </c>
      <c r="B1608">
        <v>4</v>
      </c>
      <c r="C1608">
        <v>0.39003599999999999</v>
      </c>
      <c r="D1608" s="1">
        <v>3.3792339999999999E-6</v>
      </c>
      <c r="E1608" s="1">
        <v>3.4947339999999999E-6</v>
      </c>
      <c r="F1608" s="1">
        <v>2.7999870000000001E-6</v>
      </c>
      <c r="G1608" t="str">
        <f t="shared" ref="G1608" si="972">A1635</f>
        <v>D12</v>
      </c>
      <c r="H1608">
        <v>37.5</v>
      </c>
      <c r="I1608" s="1">
        <f t="shared" ref="I1608" si="973">AVERAGE(D1637:D1644)</f>
        <v>7.2885750000000001E-7</v>
      </c>
      <c r="J1608" s="1">
        <f>AVERAGE(E1637:E1644)</f>
        <v>7.3511924999999991E-7</v>
      </c>
      <c r="K1608" s="1">
        <f>AVERAGE(F1637:F1644)</f>
        <v>6.2266849999999964E-7</v>
      </c>
      <c r="L1608" s="1">
        <f t="shared" ref="L1608" si="974">_xlfn.STDEV.P(D1637:D1644)</f>
        <v>1.6096611444648752E-9</v>
      </c>
      <c r="M1608" s="1">
        <f t="shared" ref="M1608" si="975">_xlfn.STDEV.P(E1637:E1644)</f>
        <v>4.0701468569940229E-9</v>
      </c>
      <c r="N1608" s="1">
        <f t="shared" ref="N1608" si="976">_xlfn.STDEV.P(F1637:F1644)</f>
        <v>1.4428027411949571E-9</v>
      </c>
      <c r="O1608">
        <f>SLOPE(D1637:D1644,$B$6:$B$13)</f>
        <v>-5.6376190476190499E-10</v>
      </c>
      <c r="P1608">
        <f>SLOPE(E1637:E1644,$B$6:$B$13)</f>
        <v>-1.7330238095237283E-9</v>
      </c>
      <c r="Q1608">
        <f>SLOPE(F1637:F1644,$B$6:$B$13)</f>
        <v>-5.6773809523806779E-10</v>
      </c>
      <c r="R1608">
        <f>INTERCEPT(D1637:D1644,$B$6:$B$13)</f>
        <v>7.3139442857142855E-7</v>
      </c>
      <c r="S1608">
        <f>INTERCEPT(E1637:E1644,$B$6:$B$13)</f>
        <v>7.4291785714285665E-7</v>
      </c>
      <c r="T1608">
        <f>INTERCEPT(F1637:F1644,$B$6:$B$13)</f>
        <v>6.25223321428571E-7</v>
      </c>
      <c r="Z1608" s="10"/>
    </row>
    <row r="1609" spans="1:29" x14ac:dyDescent="0.25">
      <c r="A1609" t="s">
        <v>42</v>
      </c>
      <c r="B1609">
        <v>5</v>
      </c>
      <c r="C1609">
        <v>0.39003599999999999</v>
      </c>
      <c r="D1609" s="1">
        <v>3.3669840000000001E-6</v>
      </c>
      <c r="E1609" s="1">
        <v>3.4807340000000001E-6</v>
      </c>
      <c r="F1609" s="1">
        <v>2.7807369999999999E-6</v>
      </c>
      <c r="G1609" t="str">
        <f t="shared" ref="G1609" si="977">A1645</f>
        <v>D12</v>
      </c>
      <c r="H1609">
        <v>0</v>
      </c>
      <c r="I1609" s="1">
        <f t="shared" ref="I1609" si="978">D1645</f>
        <v>3.3599799999999999E-7</v>
      </c>
      <c r="J1609" s="1">
        <f>E1645</f>
        <v>4.3268500000000001E-7</v>
      </c>
      <c r="K1609" s="1">
        <f>F1645</f>
        <v>3.65748E-7</v>
      </c>
      <c r="L1609" s="1"/>
      <c r="M1609" s="1"/>
      <c r="N1609" s="1"/>
      <c r="Z1609" s="10"/>
    </row>
    <row r="1610" spans="1:29" x14ac:dyDescent="0.25">
      <c r="A1610" t="s">
        <v>42</v>
      </c>
      <c r="B1610">
        <v>6</v>
      </c>
      <c r="C1610">
        <v>0.39487099999999897</v>
      </c>
      <c r="D1610" s="1">
        <v>3.35473499999999E-6</v>
      </c>
      <c r="E1610" s="1">
        <v>3.4684839999999999E-6</v>
      </c>
      <c r="F1610" s="1">
        <v>2.7649870000000001E-6</v>
      </c>
      <c r="Z1610" s="10"/>
    </row>
    <row r="1611" spans="1:29" x14ac:dyDescent="0.25">
      <c r="A1611" t="s">
        <v>42</v>
      </c>
      <c r="B1611">
        <v>7</v>
      </c>
      <c r="C1611">
        <v>0.39487099999999897</v>
      </c>
      <c r="D1611" s="1">
        <v>3.345985E-6</v>
      </c>
      <c r="E1611" s="1">
        <v>3.45798399999999E-6</v>
      </c>
      <c r="F1611" s="1">
        <v>2.7544869999999999E-6</v>
      </c>
      <c r="Z1611" s="10"/>
    </row>
    <row r="1612" spans="1:29" x14ac:dyDescent="0.25">
      <c r="A1612" t="s">
        <v>42</v>
      </c>
      <c r="B1612">
        <v>8</v>
      </c>
      <c r="C1612">
        <v>0.39487099999999897</v>
      </c>
      <c r="D1612" s="1">
        <v>3.3389849999999999E-6</v>
      </c>
      <c r="E1612" s="1">
        <v>3.449234E-6</v>
      </c>
      <c r="F1612" s="1">
        <v>2.7387370000000001E-6</v>
      </c>
      <c r="Z1612" s="10"/>
    </row>
    <row r="1613" spans="1:29" x14ac:dyDescent="0.25">
      <c r="A1613" t="s">
        <v>42</v>
      </c>
      <c r="B1613">
        <v>9</v>
      </c>
      <c r="C1613">
        <v>0.39970600000000001</v>
      </c>
      <c r="D1613" s="1">
        <v>3.3319849999999998E-6</v>
      </c>
      <c r="E1613" s="1">
        <v>3.4404839999999999E-6</v>
      </c>
      <c r="F1613" s="1">
        <v>2.7299879999999998E-6</v>
      </c>
      <c r="Z1613" s="10"/>
    </row>
    <row r="1614" spans="1:29" x14ac:dyDescent="0.25">
      <c r="A1614" t="s">
        <v>42</v>
      </c>
      <c r="B1614">
        <v>10</v>
      </c>
      <c r="C1614">
        <v>0.39970600000000001</v>
      </c>
      <c r="D1614" s="1">
        <v>3.3232350000000001E-6</v>
      </c>
      <c r="E1614" s="1">
        <v>3.4352339999999998E-6</v>
      </c>
      <c r="F1614" s="1">
        <v>2.7212369999999998E-6</v>
      </c>
      <c r="Z1614" s="10"/>
    </row>
    <row r="1615" spans="1:29" x14ac:dyDescent="0.25">
      <c r="A1615" t="s">
        <v>42</v>
      </c>
      <c r="B1615">
        <v>11</v>
      </c>
      <c r="C1615">
        <v>0.39970600000000001</v>
      </c>
      <c r="D1615" s="1">
        <v>1.885616E-6</v>
      </c>
      <c r="E1615" s="1">
        <v>1.9302409999999998E-6</v>
      </c>
      <c r="F1615" s="1">
        <v>1.548743E-6</v>
      </c>
      <c r="I1615" s="1"/>
      <c r="J1615" s="1"/>
      <c r="K1615" s="1"/>
      <c r="L1615" s="1"/>
      <c r="M1615" s="1"/>
      <c r="N1615" s="1"/>
      <c r="Z1615" s="10"/>
    </row>
    <row r="1616" spans="1:29" x14ac:dyDescent="0.25">
      <c r="A1616" t="s">
        <v>42</v>
      </c>
      <c r="B1616">
        <v>12</v>
      </c>
      <c r="C1616">
        <v>0.39970600000000001</v>
      </c>
      <c r="D1616" s="1">
        <v>1.869866E-6</v>
      </c>
      <c r="E1616" s="1">
        <v>1.9197410000000001E-6</v>
      </c>
      <c r="F1616" s="1">
        <v>1.5242429999999899E-6</v>
      </c>
      <c r="Z1616" s="10"/>
    </row>
    <row r="1617" spans="1:26" x14ac:dyDescent="0.25">
      <c r="A1617" t="s">
        <v>42</v>
      </c>
      <c r="B1617">
        <v>13</v>
      </c>
      <c r="C1617">
        <v>0.40454199999999901</v>
      </c>
      <c r="D1617" s="1">
        <v>1.867241E-6</v>
      </c>
      <c r="E1617" s="1">
        <v>1.9101160000000002E-6</v>
      </c>
      <c r="F1617" s="1">
        <v>1.519868E-6</v>
      </c>
      <c r="Z1617" s="10"/>
    </row>
    <row r="1618" spans="1:26" x14ac:dyDescent="0.25">
      <c r="A1618" t="s">
        <v>42</v>
      </c>
      <c r="B1618">
        <v>14</v>
      </c>
      <c r="C1618">
        <v>0.40454199999999901</v>
      </c>
      <c r="D1618" s="1">
        <v>1.8611159999999899E-6</v>
      </c>
      <c r="E1618" s="1">
        <v>1.9048659999999899E-6</v>
      </c>
      <c r="F1618" s="1">
        <v>1.515493E-6</v>
      </c>
      <c r="Z1618" s="10"/>
    </row>
    <row r="1619" spans="1:26" x14ac:dyDescent="0.25">
      <c r="A1619" t="s">
        <v>42</v>
      </c>
      <c r="B1619">
        <v>15</v>
      </c>
      <c r="C1619">
        <v>0.40454199999999901</v>
      </c>
      <c r="D1619" s="1">
        <v>1.8602410000000001E-6</v>
      </c>
      <c r="E1619" s="1">
        <v>1.900491E-6</v>
      </c>
      <c r="F1619" s="1">
        <v>1.5093680000000001E-6</v>
      </c>
      <c r="Z1619" s="10"/>
    </row>
    <row r="1620" spans="1:26" x14ac:dyDescent="0.25">
      <c r="A1620" t="s">
        <v>42</v>
      </c>
      <c r="B1620">
        <v>16</v>
      </c>
      <c r="C1620">
        <v>0.40937699999999999</v>
      </c>
      <c r="D1620" s="1">
        <v>1.855866E-6</v>
      </c>
      <c r="E1620" s="1">
        <v>1.896116E-6</v>
      </c>
      <c r="F1620" s="1">
        <v>1.506743E-6</v>
      </c>
      <c r="Z1620" s="10"/>
    </row>
    <row r="1621" spans="1:26" x14ac:dyDescent="0.25">
      <c r="A1621" t="s">
        <v>42</v>
      </c>
      <c r="B1621">
        <v>17</v>
      </c>
      <c r="C1621">
        <v>0.40454199999999901</v>
      </c>
      <c r="D1621" s="1">
        <v>1.8506159999999999E-6</v>
      </c>
      <c r="E1621" s="1">
        <v>1.8908659999999899E-6</v>
      </c>
      <c r="F1621" s="1">
        <v>1.503243E-6</v>
      </c>
      <c r="Z1621" s="10"/>
    </row>
    <row r="1622" spans="1:26" x14ac:dyDescent="0.25">
      <c r="A1622" t="s">
        <v>42</v>
      </c>
      <c r="B1622">
        <v>18</v>
      </c>
      <c r="C1622">
        <v>0.40937699999999999</v>
      </c>
      <c r="D1622" s="1">
        <v>1.8488659999999999E-6</v>
      </c>
      <c r="E1622" s="1">
        <v>1.887366E-6</v>
      </c>
      <c r="F1622" s="1">
        <v>1.4988679999999999E-6</v>
      </c>
      <c r="Z1622" s="10"/>
    </row>
    <row r="1623" spans="1:26" x14ac:dyDescent="0.25">
      <c r="A1623" t="s">
        <v>42</v>
      </c>
      <c r="B1623">
        <v>19</v>
      </c>
      <c r="C1623">
        <v>0.40937699999999999</v>
      </c>
      <c r="D1623" s="1">
        <v>1.8471159999999899E-6</v>
      </c>
      <c r="E1623" s="1">
        <v>1.885616E-6</v>
      </c>
      <c r="F1623" s="1">
        <v>1.4962429999999899E-6</v>
      </c>
      <c r="Z1623" s="10"/>
    </row>
    <row r="1624" spans="1:26" x14ac:dyDescent="0.25">
      <c r="A1624" t="s">
        <v>42</v>
      </c>
      <c r="B1624">
        <v>20</v>
      </c>
      <c r="C1624">
        <v>0.40937699999999999</v>
      </c>
      <c r="D1624" s="1">
        <v>1.841866E-6</v>
      </c>
      <c r="E1624" s="1">
        <v>1.881241E-6</v>
      </c>
      <c r="F1624" s="1">
        <v>1.4936180000000001E-6</v>
      </c>
      <c r="Z1624" s="10"/>
    </row>
    <row r="1625" spans="1:26" x14ac:dyDescent="0.25">
      <c r="A1625" t="s">
        <v>42</v>
      </c>
      <c r="B1625">
        <v>21</v>
      </c>
      <c r="C1625">
        <v>0.40937699999999999</v>
      </c>
      <c r="D1625" s="1">
        <v>1.123057E-6</v>
      </c>
      <c r="E1625" s="1">
        <v>1.139244E-6</v>
      </c>
      <c r="F1625" s="1">
        <v>9.2880800000000001E-7</v>
      </c>
      <c r="I1625" s="1"/>
      <c r="J1625" s="1"/>
      <c r="K1625" s="1"/>
      <c r="L1625" s="1"/>
      <c r="M1625" s="1"/>
      <c r="N1625" s="1"/>
      <c r="Z1625" s="10"/>
    </row>
    <row r="1626" spans="1:26" x14ac:dyDescent="0.25">
      <c r="A1626" t="s">
        <v>42</v>
      </c>
      <c r="B1626">
        <v>22</v>
      </c>
      <c r="C1626">
        <v>0.40937699999999999</v>
      </c>
      <c r="D1626" s="1">
        <v>1.111682E-6</v>
      </c>
      <c r="E1626" s="1">
        <v>1.126995E-6</v>
      </c>
      <c r="F1626" s="1">
        <v>9.1130799999999997E-7</v>
      </c>
      <c r="Z1626" s="10"/>
    </row>
    <row r="1627" spans="1:26" x14ac:dyDescent="0.25">
      <c r="A1627" t="s">
        <v>42</v>
      </c>
      <c r="B1627">
        <v>23</v>
      </c>
      <c r="C1627">
        <v>0.41421199999999903</v>
      </c>
      <c r="D1627" s="1">
        <v>1.1059949999999999E-6</v>
      </c>
      <c r="E1627" s="1">
        <v>1.1217439999999999E-6</v>
      </c>
      <c r="F1627" s="1">
        <v>9.0518299999999999E-7</v>
      </c>
      <c r="Z1627" s="10"/>
    </row>
    <row r="1628" spans="1:26" x14ac:dyDescent="0.25">
      <c r="A1628" t="s">
        <v>42</v>
      </c>
      <c r="B1628">
        <v>24</v>
      </c>
      <c r="C1628">
        <v>0.41421199999999903</v>
      </c>
      <c r="D1628" s="1">
        <v>1.1029319999999899E-6</v>
      </c>
      <c r="E1628" s="1">
        <v>1.1156190000000001E-6</v>
      </c>
      <c r="F1628" s="1">
        <v>9.0561999999999998E-7</v>
      </c>
      <c r="Z1628" s="10"/>
    </row>
    <row r="1629" spans="1:26" x14ac:dyDescent="0.25">
      <c r="A1629" t="s">
        <v>42</v>
      </c>
      <c r="B1629">
        <v>25</v>
      </c>
      <c r="C1629">
        <v>0.41421199999999903</v>
      </c>
      <c r="D1629" s="1">
        <v>1.1033699999999999E-6</v>
      </c>
      <c r="E1629" s="1">
        <v>1.1138700000000001E-6</v>
      </c>
      <c r="F1629" s="1">
        <v>9.0124500000000002E-7</v>
      </c>
      <c r="Z1629" s="10"/>
    </row>
    <row r="1630" spans="1:26" x14ac:dyDescent="0.25">
      <c r="A1630" t="s">
        <v>42</v>
      </c>
      <c r="B1630">
        <v>26</v>
      </c>
      <c r="C1630">
        <v>0.419047</v>
      </c>
      <c r="D1630" s="1">
        <v>1.1011820000000001E-6</v>
      </c>
      <c r="E1630" s="1">
        <v>1.11212E-6</v>
      </c>
      <c r="F1630" s="1">
        <v>9.0124500000000002E-7</v>
      </c>
      <c r="Z1630" s="10"/>
    </row>
    <row r="1631" spans="1:26" x14ac:dyDescent="0.25">
      <c r="A1631" t="s">
        <v>42</v>
      </c>
      <c r="B1631">
        <v>27</v>
      </c>
      <c r="C1631">
        <v>0.41421199999999903</v>
      </c>
      <c r="D1631" s="1">
        <v>1.1007450000000001E-6</v>
      </c>
      <c r="E1631" s="1">
        <v>1.109932E-6</v>
      </c>
      <c r="F1631" s="1">
        <v>8.99495E-7</v>
      </c>
      <c r="Z1631" s="10"/>
    </row>
    <row r="1632" spans="1:26" x14ac:dyDescent="0.25">
      <c r="A1632" t="s">
        <v>42</v>
      </c>
      <c r="B1632">
        <v>28</v>
      </c>
      <c r="C1632">
        <v>0.41421199999999903</v>
      </c>
      <c r="D1632" s="1">
        <v>1.098557E-6</v>
      </c>
      <c r="E1632" s="1">
        <v>1.107307E-6</v>
      </c>
      <c r="F1632" s="1">
        <v>8.9774499999999997E-7</v>
      </c>
      <c r="Z1632" s="10"/>
    </row>
    <row r="1633" spans="1:29" x14ac:dyDescent="0.25">
      <c r="A1633" t="s">
        <v>42</v>
      </c>
      <c r="B1633">
        <v>29</v>
      </c>
      <c r="C1633">
        <v>0.41421199999999903</v>
      </c>
      <c r="D1633" s="1">
        <v>1.095495E-6</v>
      </c>
      <c r="E1633" s="1">
        <v>1.1046819999999999E-6</v>
      </c>
      <c r="F1633" s="1">
        <v>8.9555799999999995E-7</v>
      </c>
      <c r="Z1633" s="10"/>
    </row>
    <row r="1634" spans="1:29" x14ac:dyDescent="0.25">
      <c r="A1634" t="s">
        <v>42</v>
      </c>
      <c r="B1634">
        <v>30</v>
      </c>
      <c r="C1634">
        <v>0.419047</v>
      </c>
      <c r="D1634" s="1">
        <v>1.095495E-6</v>
      </c>
      <c r="E1634" s="1">
        <v>1.1042449999999999E-6</v>
      </c>
      <c r="F1634" s="1">
        <v>8.9599599999999997E-7</v>
      </c>
      <c r="Z1634" s="10"/>
    </row>
    <row r="1635" spans="1:29" x14ac:dyDescent="0.25">
      <c r="A1635" t="s">
        <v>42</v>
      </c>
      <c r="B1635">
        <v>31</v>
      </c>
      <c r="C1635">
        <v>0.419047</v>
      </c>
      <c r="D1635" s="1">
        <v>7.5063700000000003E-7</v>
      </c>
      <c r="E1635" s="1">
        <v>7.6234000000000004E-7</v>
      </c>
      <c r="F1635" s="1">
        <v>6.4585599999999998E-7</v>
      </c>
      <c r="I1635" s="1"/>
      <c r="J1635" s="1"/>
      <c r="K1635" s="1"/>
      <c r="L1635" s="1"/>
      <c r="M1635" s="1"/>
      <c r="N1635" s="1"/>
      <c r="Z1635" s="10"/>
    </row>
    <row r="1636" spans="1:29" x14ac:dyDescent="0.25">
      <c r="A1636" t="s">
        <v>42</v>
      </c>
      <c r="B1636">
        <v>32</v>
      </c>
      <c r="C1636">
        <v>0.419047</v>
      </c>
      <c r="D1636" s="1">
        <v>7.3510600000000002E-7</v>
      </c>
      <c r="E1636" s="1">
        <v>7.46152E-7</v>
      </c>
      <c r="F1636" s="1">
        <v>6.2846499999999998E-7</v>
      </c>
      <c r="Z1636" s="10"/>
    </row>
    <row r="1637" spans="1:29" x14ac:dyDescent="0.25">
      <c r="A1637" t="s">
        <v>42</v>
      </c>
      <c r="B1637">
        <v>33</v>
      </c>
      <c r="C1637">
        <v>0.419047</v>
      </c>
      <c r="D1637" s="1">
        <v>7.3171500000000001E-7</v>
      </c>
      <c r="E1637" s="1">
        <v>7.4199599999999899E-7</v>
      </c>
      <c r="F1637" s="1">
        <v>6.2452799999999899E-7</v>
      </c>
      <c r="Z1637" s="10"/>
    </row>
    <row r="1638" spans="1:29" x14ac:dyDescent="0.25">
      <c r="A1638" t="s">
        <v>42</v>
      </c>
      <c r="B1638">
        <v>34</v>
      </c>
      <c r="C1638">
        <v>0.42388199999999998</v>
      </c>
      <c r="D1638" s="1">
        <v>7.2974599999999998E-7</v>
      </c>
      <c r="E1638" s="1">
        <v>7.4024600000000002E-7</v>
      </c>
      <c r="F1638" s="1">
        <v>6.2474699999999995E-7</v>
      </c>
      <c r="Z1638" s="10"/>
    </row>
    <row r="1639" spans="1:29" x14ac:dyDescent="0.25">
      <c r="A1639" t="s">
        <v>42</v>
      </c>
      <c r="B1639">
        <v>35</v>
      </c>
      <c r="C1639">
        <v>0.42388199999999998</v>
      </c>
      <c r="D1639" s="1">
        <v>7.2974599999999998E-7</v>
      </c>
      <c r="E1639" s="1">
        <v>7.3608999999999997E-7</v>
      </c>
      <c r="F1639" s="1">
        <v>6.2409000000000003E-7</v>
      </c>
      <c r="Z1639" s="10"/>
    </row>
    <row r="1640" spans="1:29" x14ac:dyDescent="0.25">
      <c r="A1640" t="s">
        <v>42</v>
      </c>
      <c r="B1640">
        <v>36</v>
      </c>
      <c r="C1640">
        <v>0.42388199999999998</v>
      </c>
      <c r="D1640" s="1">
        <v>7.2908999999999997E-7</v>
      </c>
      <c r="E1640" s="1">
        <v>7.3630899999999998E-7</v>
      </c>
      <c r="F1640" s="1">
        <v>6.2223099999999996E-7</v>
      </c>
      <c r="Z1640" s="10"/>
    </row>
    <row r="1641" spans="1:29" x14ac:dyDescent="0.25">
      <c r="A1641" t="s">
        <v>42</v>
      </c>
      <c r="B1641">
        <v>37</v>
      </c>
      <c r="C1641">
        <v>0.42388199999999998</v>
      </c>
      <c r="D1641" s="1">
        <v>7.27668E-7</v>
      </c>
      <c r="E1641" s="1">
        <v>7.3302700000000002E-7</v>
      </c>
      <c r="F1641" s="1">
        <v>6.2157499999999995E-7</v>
      </c>
      <c r="Z1641" s="10"/>
    </row>
    <row r="1642" spans="1:29" x14ac:dyDescent="0.25">
      <c r="A1642" t="s">
        <v>42</v>
      </c>
      <c r="B1642">
        <v>38</v>
      </c>
      <c r="C1642">
        <v>0.42388199999999998</v>
      </c>
      <c r="D1642" s="1">
        <v>7.2865199999999995E-7</v>
      </c>
      <c r="E1642" s="1">
        <v>7.3259000000000002E-7</v>
      </c>
      <c r="F1642" s="1">
        <v>6.2113700000000004E-7</v>
      </c>
      <c r="Z1642" s="10"/>
    </row>
    <row r="1643" spans="1:29" x14ac:dyDescent="0.25">
      <c r="A1643" t="s">
        <v>42</v>
      </c>
      <c r="B1643">
        <v>39</v>
      </c>
      <c r="C1643">
        <v>0.42871699999999902</v>
      </c>
      <c r="D1643" s="1">
        <v>7.2580900000000004E-7</v>
      </c>
      <c r="E1643" s="1">
        <v>7.3073099999999995E-7</v>
      </c>
      <c r="F1643" s="1">
        <v>6.2201199999999899E-7</v>
      </c>
      <c r="Z1643" s="10"/>
    </row>
    <row r="1644" spans="1:29" x14ac:dyDescent="0.25">
      <c r="A1644" t="s">
        <v>42</v>
      </c>
      <c r="B1644">
        <v>40</v>
      </c>
      <c r="C1644">
        <v>0.42388199999999998</v>
      </c>
      <c r="D1644" s="1">
        <v>7.2843399999999997E-7</v>
      </c>
      <c r="E1644" s="1">
        <v>7.2996499999999999E-7</v>
      </c>
      <c r="F1644" s="1">
        <v>6.2102799999999999E-7</v>
      </c>
      <c r="Z1644" s="10"/>
    </row>
    <row r="1645" spans="1:29" x14ac:dyDescent="0.25">
      <c r="A1645" t="s">
        <v>42</v>
      </c>
      <c r="B1645">
        <v>41</v>
      </c>
      <c r="C1645">
        <v>0.264322</v>
      </c>
      <c r="D1645" s="1">
        <v>3.3599799999999999E-7</v>
      </c>
      <c r="E1645" s="1">
        <v>4.3268500000000001E-7</v>
      </c>
      <c r="F1645" s="1">
        <v>3.65748E-7</v>
      </c>
      <c r="G1645" s="12"/>
      <c r="H1645" s="12"/>
      <c r="I1645" s="13"/>
      <c r="J1645" s="13"/>
      <c r="K1645" s="13"/>
      <c r="L1645" s="13"/>
      <c r="M1645" s="13"/>
      <c r="N1645" s="13"/>
      <c r="O1645" s="12"/>
      <c r="P1645" s="12"/>
      <c r="Q1645" s="12"/>
      <c r="R1645" s="12"/>
      <c r="S1645" s="12"/>
      <c r="T1645" s="12"/>
      <c r="U1645" s="12"/>
      <c r="V1645" s="12"/>
      <c r="W1645" s="12"/>
      <c r="X1645" s="12"/>
      <c r="Y1645" s="12"/>
      <c r="Z1645" s="14"/>
    </row>
    <row r="1646" spans="1:29" x14ac:dyDescent="0.25">
      <c r="A1646" t="s">
        <v>43</v>
      </c>
      <c r="B1646">
        <v>1</v>
      </c>
      <c r="C1646">
        <v>0.375531</v>
      </c>
      <c r="D1646" s="1">
        <v>3.29698499999999E-6</v>
      </c>
      <c r="E1646" s="1">
        <v>3.1044860000000001E-6</v>
      </c>
      <c r="F1646" s="1">
        <v>3.3039849999999998E-6</v>
      </c>
      <c r="G1646" s="6" t="str">
        <f t="shared" ref="G1646" si="979">A1646</f>
        <v>D2</v>
      </c>
      <c r="H1646" s="6">
        <v>300</v>
      </c>
      <c r="I1646" s="7">
        <f t="shared" ref="I1646" si="980">AVERAGE(D1648:D1655)</f>
        <v>3.230485E-6</v>
      </c>
      <c r="J1646" s="7">
        <f>AVERAGE(E1648:E1655)</f>
        <v>3.2939224999999973E-6</v>
      </c>
      <c r="K1646" s="7">
        <f>AVERAGE(F1648:F1655)</f>
        <v>3.1482358749999983E-6</v>
      </c>
      <c r="L1646" s="7">
        <f t="shared" ref="L1646" si="981">_xlfn.STDEV.P(D1648:D1655)</f>
        <v>2.1271680117000632E-8</v>
      </c>
      <c r="M1646" s="7">
        <f t="shared" ref="M1646" si="982">_xlfn.STDEV.P(E1648:E1655)</f>
        <v>7.3076907262127173E-9</v>
      </c>
      <c r="N1646" s="7">
        <f t="shared" ref="N1646" si="983">_xlfn.STDEV.P(F1648:F1655)</f>
        <v>1.956538237830511E-8</v>
      </c>
      <c r="O1646" s="6">
        <f>SLOPE(D1648:D1655,$B$6:$B$13)</f>
        <v>-9.2499999999999985E-9</v>
      </c>
      <c r="P1646" s="6">
        <f>SLOPE(E1648:E1655,$B$6:$B$13)</f>
        <v>-2.958333333332368E-9</v>
      </c>
      <c r="Q1646" s="6">
        <f>SLOPE(F1648:F1655,$B$6:$B$13)</f>
        <v>-8.4165833333325031E-9</v>
      </c>
      <c r="R1646" s="6">
        <f>INTERCEPT(D1648:D1655,$B$6:$B$13)</f>
        <v>3.2721099999999998E-6</v>
      </c>
      <c r="S1646" s="6">
        <f>INTERCEPT(E1648:E1655,$B$6:$B$13)</f>
        <v>3.307234999999993E-6</v>
      </c>
      <c r="T1646" s="6">
        <f>INTERCEPT(F1648:F1655,$B$6:$B$13)</f>
        <v>3.1861104999999948E-6</v>
      </c>
      <c r="U1646" s="6">
        <f>SLOPE(I1646:I1650,$B$6:$B$10)</f>
        <v>-6.7644172499999984E-7</v>
      </c>
      <c r="V1646" s="6">
        <f>SLOPE(J1646:J1650,$B$6:$B$10)</f>
        <v>-7.096956999999996E-7</v>
      </c>
      <c r="W1646" s="6">
        <f t="shared" ref="W1646" si="984">SLOPE(K1646:K1650,$B$6:$B$10)</f>
        <v>-6.5198562499999938E-7</v>
      </c>
      <c r="X1646" s="6">
        <f>INTERCEPT(I1646:I1650,$B$6:$B$10)</f>
        <v>3.4733333499999991E-6</v>
      </c>
      <c r="Y1646" s="6">
        <f>INTERCEPT(J1646:J1650,$B$6:$B$10)</f>
        <v>3.5537059999999984E-6</v>
      </c>
      <c r="Z1646" s="8">
        <f t="shared" ref="Z1646" si="985">INTERCEPT(K1646:K1650,$B$6:$B$10)</f>
        <v>3.3962685249999967E-6</v>
      </c>
      <c r="AA1646">
        <f>RSQ(I1646:I1650,$D$6:$D$10)</f>
        <v>0.97730908281305262</v>
      </c>
      <c r="AB1646">
        <f>RSQ(J1646:J1650,$D$6:$D$10)</f>
        <v>0.97625927533612977</v>
      </c>
      <c r="AC1646">
        <f t="shared" ref="AC1646" si="986">RSQ(K1646:K1650,$D$6:$D$10)</f>
        <v>0.9730078033686913</v>
      </c>
    </row>
    <row r="1647" spans="1:29" x14ac:dyDescent="0.25">
      <c r="A1647" t="s">
        <v>43</v>
      </c>
      <c r="B1647">
        <v>2</v>
      </c>
      <c r="C1647">
        <v>0.38036599999999998</v>
      </c>
      <c r="D1647" s="1">
        <v>3.282985E-6</v>
      </c>
      <c r="E1647" s="1">
        <v>3.2532349999999999E-6</v>
      </c>
      <c r="F1647" s="1">
        <v>3.1849849999999998E-6</v>
      </c>
      <c r="G1647" t="str">
        <f t="shared" ref="G1647" si="987">A1656</f>
        <v>D2</v>
      </c>
      <c r="H1647">
        <v>150</v>
      </c>
      <c r="I1647" s="1">
        <f t="shared" ref="I1647" si="988">AVERAGE(D1658:D1665)</f>
        <v>1.8024912499999986E-6</v>
      </c>
      <c r="J1647" s="1">
        <f>AVERAGE(E1658:E1665)</f>
        <v>1.8113506250000001E-6</v>
      </c>
      <c r="K1647" s="1">
        <f>AVERAGE(F1658:F1665)</f>
        <v>1.7788668749999964E-6</v>
      </c>
      <c r="L1647" s="1">
        <f t="shared" ref="L1647" si="989">_xlfn.STDEV.P(D1658:D1665)</f>
        <v>6.5770838095237971E-9</v>
      </c>
      <c r="M1647" s="1">
        <f t="shared" ref="M1647" si="990">_xlfn.STDEV.P(E1658:E1665)</f>
        <v>5.9893836898612023E-9</v>
      </c>
      <c r="N1647" s="1">
        <f t="shared" ref="N1647" si="991">_xlfn.STDEV.P(F1658:F1665)</f>
        <v>9.6248636410780553E-9</v>
      </c>
      <c r="O1647">
        <f>SLOPE(D1658:D1665,$B$6:$B$13)</f>
        <v>-2.833333333333216E-9</v>
      </c>
      <c r="P1647">
        <f>SLOPE(E1658:E1665,$B$6:$B$13)</f>
        <v>-2.5727738095238254E-9</v>
      </c>
      <c r="Q1647">
        <f>SLOPE(F1658:F1665,$B$6:$B$13)</f>
        <v>-4.1874404761898752E-9</v>
      </c>
      <c r="R1647">
        <f>INTERCEPT(D1658:D1665,$B$6:$B$13)</f>
        <v>1.815241249999998E-6</v>
      </c>
      <c r="S1647">
        <f>INTERCEPT(E1658:E1665,$B$6:$B$13)</f>
        <v>1.8229281071428573E-6</v>
      </c>
      <c r="T1647">
        <f>INTERCEPT(F1658:F1665,$B$6:$B$13)</f>
        <v>1.7977103571428508E-6</v>
      </c>
      <c r="Z1647" s="10"/>
    </row>
    <row r="1648" spans="1:29" x14ac:dyDescent="0.25">
      <c r="A1648" t="s">
        <v>43</v>
      </c>
      <c r="B1648">
        <v>3</v>
      </c>
      <c r="C1648">
        <v>0.38036599999999998</v>
      </c>
      <c r="D1648" s="1">
        <v>3.2654850000000001E-6</v>
      </c>
      <c r="E1648" s="1">
        <v>3.29873499999999E-6</v>
      </c>
      <c r="F1648" s="1">
        <v>3.18148499999999E-6</v>
      </c>
      <c r="G1648" t="str">
        <f t="shared" ref="G1648" si="992">A1666</f>
        <v>D2</v>
      </c>
      <c r="H1648">
        <v>75</v>
      </c>
      <c r="I1648" s="1">
        <f t="shared" ref="I1648" si="993">AVERAGE(D1668:D1675)</f>
        <v>1.0804556249999987E-6</v>
      </c>
      <c r="J1648" s="1">
        <f>AVERAGE(E1668:E1675)</f>
        <v>1.0375807499999988E-6</v>
      </c>
      <c r="K1648" s="1">
        <f>AVERAGE(F1668:F1675)</f>
        <v>1.1109711249999987E-6</v>
      </c>
      <c r="L1648" s="1">
        <f t="shared" ref="L1648" si="994">_xlfn.STDEV.P(D1668:D1675)</f>
        <v>3.5269620758323176E-9</v>
      </c>
      <c r="M1648" s="1">
        <f t="shared" ref="M1648" si="995">_xlfn.STDEV.P(E1668:E1675)</f>
        <v>4.1327042826073536E-9</v>
      </c>
      <c r="N1648" s="1">
        <f t="shared" ref="N1648" si="996">_xlfn.STDEV.P(F1668:F1675)</f>
        <v>4.7972311138159088E-9</v>
      </c>
      <c r="O1648">
        <f>SLOPE(D1668:D1675,$B$6:$B$13)</f>
        <v>-1.4948452380944145E-9</v>
      </c>
      <c r="P1648">
        <f>SLOPE(E1668:E1675,$B$6:$B$13)</f>
        <v>-1.7343571428563207E-9</v>
      </c>
      <c r="Q1648">
        <f>SLOPE(F1668:F1675,$B$6:$B$13)</f>
        <v>-2.0677023809517884E-9</v>
      </c>
      <c r="R1648">
        <f>INTERCEPT(D1668:D1675,$B$6:$B$13)</f>
        <v>1.0871824285714236E-6</v>
      </c>
      <c r="S1648">
        <f>INTERCEPT(E1668:E1675,$B$6:$B$13)</f>
        <v>1.0453853571428522E-6</v>
      </c>
      <c r="T1648">
        <f>INTERCEPT(F1668:F1675,$B$6:$B$13)</f>
        <v>1.1202757857142817E-6</v>
      </c>
      <c r="Z1648" s="10"/>
    </row>
    <row r="1649" spans="1:26" x14ac:dyDescent="0.25">
      <c r="A1649" t="s">
        <v>43</v>
      </c>
      <c r="B1649">
        <v>4</v>
      </c>
      <c r="C1649">
        <v>0.38520099999999902</v>
      </c>
      <c r="D1649" s="1">
        <v>3.2532349999999999E-6</v>
      </c>
      <c r="E1649" s="1">
        <v>3.3039849999999998E-6</v>
      </c>
      <c r="F1649" s="1">
        <v>3.1709859999999998E-6</v>
      </c>
      <c r="G1649" t="str">
        <f t="shared" ref="G1649" si="997">A1676</f>
        <v>D2</v>
      </c>
      <c r="H1649">
        <v>37.5</v>
      </c>
      <c r="I1649" s="1">
        <f t="shared" ref="I1649" si="998">AVERAGE(D1678:D1685)</f>
        <v>7.14174E-7</v>
      </c>
      <c r="J1649" s="1">
        <f>AVERAGE(E1678:E1685)</f>
        <v>6.5824262499999983E-7</v>
      </c>
      <c r="K1649" s="1">
        <f>AVERAGE(F1678:F1685)</f>
        <v>7.7148637499999975E-7</v>
      </c>
      <c r="L1649" s="1">
        <f t="shared" ref="L1649" si="999">_xlfn.STDEV.P(D1678:D1685)</f>
        <v>2.4186404755564659E-9</v>
      </c>
      <c r="M1649" s="1">
        <f t="shared" ref="M1649" si="1000">_xlfn.STDEV.P(E1678:E1685)</f>
        <v>2.9479438146572554E-9</v>
      </c>
      <c r="N1649" s="1">
        <f t="shared" ref="N1649" si="1001">_xlfn.STDEV.P(F1678:F1685)</f>
        <v>2.5883111258838752E-9</v>
      </c>
      <c r="O1649">
        <f>SLOPE(D1678:D1685,$B$6:$B$13)</f>
        <v>-9.2838095238095383E-10</v>
      </c>
      <c r="P1649">
        <f>SLOPE(E1678:E1685,$B$6:$B$13)</f>
        <v>-1.2135357142857609E-9</v>
      </c>
      <c r="Q1649">
        <f>SLOPE(F1678:F1685,$B$6:$B$13)</f>
        <v>-1.0898452380952181E-9</v>
      </c>
      <c r="R1649">
        <f>INTERCEPT(D1678:D1685,$B$6:$B$13)</f>
        <v>7.1835171428571432E-7</v>
      </c>
      <c r="S1649">
        <f>INTERCEPT(E1678:E1685,$B$6:$B$13)</f>
        <v>6.6370353571428574E-7</v>
      </c>
      <c r="T1649">
        <f>INTERCEPT(F1678:F1685,$B$6:$B$13)</f>
        <v>7.7639067857142828E-7</v>
      </c>
      <c r="Z1649" s="10"/>
    </row>
    <row r="1650" spans="1:26" x14ac:dyDescent="0.25">
      <c r="A1650" t="s">
        <v>43</v>
      </c>
      <c r="B1650">
        <v>5</v>
      </c>
      <c r="C1650">
        <v>0.38520099999999902</v>
      </c>
      <c r="D1650" s="1">
        <v>3.2444849999999998E-6</v>
      </c>
      <c r="E1650" s="1">
        <v>3.3004849999999998E-6</v>
      </c>
      <c r="F1650" s="1">
        <v>3.156986E-6</v>
      </c>
      <c r="G1650" t="str">
        <f t="shared" ref="G1650" si="1002">A1686</f>
        <v>D2</v>
      </c>
      <c r="H1650">
        <v>0</v>
      </c>
      <c r="I1650" s="1">
        <f t="shared" ref="I1650" si="1003">D1686</f>
        <v>3.9243500000000001E-7</v>
      </c>
      <c r="J1650" s="1">
        <f>E1686</f>
        <v>3.21998E-7</v>
      </c>
      <c r="K1650" s="1">
        <f>F1686</f>
        <v>3.9199800000000001E-7</v>
      </c>
      <c r="L1650" s="1"/>
      <c r="M1650" s="1"/>
      <c r="N1650" s="1"/>
      <c r="Z1650" s="10"/>
    </row>
    <row r="1651" spans="1:26" x14ac:dyDescent="0.25">
      <c r="A1651" t="s">
        <v>43</v>
      </c>
      <c r="B1651">
        <v>6</v>
      </c>
      <c r="C1651">
        <v>0.39003599999999999</v>
      </c>
      <c r="D1651" s="1">
        <v>3.2322350000000001E-6</v>
      </c>
      <c r="E1651" s="1">
        <v>3.29873499999999E-6</v>
      </c>
      <c r="F1651" s="1">
        <v>3.1464859999999999E-6</v>
      </c>
      <c r="Z1651" s="10"/>
    </row>
    <row r="1652" spans="1:26" x14ac:dyDescent="0.25">
      <c r="A1652" t="s">
        <v>43</v>
      </c>
      <c r="B1652">
        <v>7</v>
      </c>
      <c r="C1652">
        <v>0.39003599999999999</v>
      </c>
      <c r="D1652" s="1">
        <v>3.225235E-6</v>
      </c>
      <c r="E1652" s="1">
        <v>3.2934850000000001E-6</v>
      </c>
      <c r="F1652" s="1">
        <v>3.1429859999999998E-6</v>
      </c>
      <c r="Z1652" s="10"/>
    </row>
    <row r="1653" spans="1:26" x14ac:dyDescent="0.25">
      <c r="A1653" t="s">
        <v>43</v>
      </c>
      <c r="B1653">
        <v>8</v>
      </c>
      <c r="C1653">
        <v>0.39003599999999999</v>
      </c>
      <c r="D1653" s="1">
        <v>3.2147349999999998E-6</v>
      </c>
      <c r="E1653" s="1">
        <v>3.288235E-6</v>
      </c>
      <c r="F1653" s="1">
        <v>3.1394859999999998E-6</v>
      </c>
      <c r="Z1653" s="10"/>
    </row>
    <row r="1654" spans="1:26" x14ac:dyDescent="0.25">
      <c r="A1654" t="s">
        <v>43</v>
      </c>
      <c r="B1654">
        <v>9</v>
      </c>
      <c r="C1654">
        <v>0.39487099999999897</v>
      </c>
      <c r="D1654" s="1">
        <v>3.2077350000000001E-6</v>
      </c>
      <c r="E1654" s="1">
        <v>3.284735E-6</v>
      </c>
      <c r="F1654" s="1">
        <v>3.1289860000000001E-6</v>
      </c>
      <c r="Z1654" s="10"/>
    </row>
    <row r="1655" spans="1:26" x14ac:dyDescent="0.25">
      <c r="A1655" t="s">
        <v>43</v>
      </c>
      <c r="B1655">
        <v>10</v>
      </c>
      <c r="C1655">
        <v>0.39487099999999897</v>
      </c>
      <c r="D1655" s="1">
        <v>3.200735E-6</v>
      </c>
      <c r="E1655" s="1">
        <v>3.282985E-6</v>
      </c>
      <c r="F1655" s="1">
        <v>3.1184859999999999E-6</v>
      </c>
      <c r="Z1655" s="10"/>
    </row>
    <row r="1656" spans="1:26" x14ac:dyDescent="0.25">
      <c r="A1656" t="s">
        <v>43</v>
      </c>
      <c r="B1656">
        <v>11</v>
      </c>
      <c r="C1656">
        <v>0.39970600000000001</v>
      </c>
      <c r="D1656" s="1">
        <v>1.8339909999999999E-6</v>
      </c>
      <c r="E1656" s="1">
        <v>1.8339909999999999E-6</v>
      </c>
      <c r="F1656" s="1">
        <v>1.8226159999999999E-6</v>
      </c>
      <c r="I1656" s="1"/>
      <c r="J1656" s="1"/>
      <c r="K1656" s="1"/>
      <c r="L1656" s="1"/>
      <c r="M1656" s="1"/>
      <c r="N1656" s="1"/>
      <c r="Z1656" s="10"/>
    </row>
    <row r="1657" spans="1:26" x14ac:dyDescent="0.25">
      <c r="A1657" t="s">
        <v>43</v>
      </c>
      <c r="B1657">
        <v>12</v>
      </c>
      <c r="C1657">
        <v>0.39970600000000001</v>
      </c>
      <c r="D1657" s="1">
        <v>1.8199909999999999E-6</v>
      </c>
      <c r="E1657" s="1">
        <v>1.824366E-6</v>
      </c>
      <c r="F1657" s="1">
        <v>1.8042409999999899E-6</v>
      </c>
      <c r="Z1657" s="10"/>
    </row>
    <row r="1658" spans="1:26" x14ac:dyDescent="0.25">
      <c r="A1658" t="s">
        <v>43</v>
      </c>
      <c r="B1658">
        <v>13</v>
      </c>
      <c r="C1658">
        <v>0.39970600000000001</v>
      </c>
      <c r="D1658" s="1">
        <v>1.812992E-6</v>
      </c>
      <c r="E1658" s="1">
        <v>1.8217409999999999E-6</v>
      </c>
      <c r="F1658" s="1">
        <v>1.792867E-6</v>
      </c>
      <c r="Z1658" s="10"/>
    </row>
    <row r="1659" spans="1:26" x14ac:dyDescent="0.25">
      <c r="A1659" t="s">
        <v>43</v>
      </c>
      <c r="B1659">
        <v>14</v>
      </c>
      <c r="C1659">
        <v>0.40454199999999901</v>
      </c>
      <c r="D1659" s="1">
        <v>1.810366E-6</v>
      </c>
      <c r="E1659" s="1">
        <v>1.8164910000000001E-6</v>
      </c>
      <c r="F1659" s="1">
        <v>1.7893659999999899E-6</v>
      </c>
      <c r="Z1659" s="10"/>
    </row>
    <row r="1660" spans="1:26" x14ac:dyDescent="0.25">
      <c r="A1660" t="s">
        <v>43</v>
      </c>
      <c r="B1660">
        <v>15</v>
      </c>
      <c r="C1660">
        <v>0.40454199999999901</v>
      </c>
      <c r="D1660" s="1">
        <v>1.8068659999999999E-6</v>
      </c>
      <c r="E1660" s="1">
        <v>1.814741E-6</v>
      </c>
      <c r="F1660" s="1">
        <v>1.7867419999999899E-6</v>
      </c>
      <c r="Z1660" s="10"/>
    </row>
    <row r="1661" spans="1:26" x14ac:dyDescent="0.25">
      <c r="A1661" t="s">
        <v>43</v>
      </c>
      <c r="B1661">
        <v>16</v>
      </c>
      <c r="C1661">
        <v>0.40454199999999901</v>
      </c>
      <c r="D1661" s="1">
        <v>1.8024909999999899E-6</v>
      </c>
      <c r="E1661" s="1">
        <v>1.812116E-6</v>
      </c>
      <c r="F1661" s="1">
        <v>1.780617E-6</v>
      </c>
      <c r="Z1661" s="10"/>
    </row>
    <row r="1662" spans="1:26" x14ac:dyDescent="0.25">
      <c r="A1662" t="s">
        <v>43</v>
      </c>
      <c r="B1662">
        <v>17</v>
      </c>
      <c r="C1662">
        <v>0.40454199999999901</v>
      </c>
      <c r="D1662" s="1">
        <v>1.799866E-6</v>
      </c>
      <c r="E1662" s="1">
        <v>1.811241E-6</v>
      </c>
      <c r="F1662" s="1">
        <v>1.7762419999999999E-6</v>
      </c>
      <c r="Z1662" s="10"/>
    </row>
    <row r="1663" spans="1:26" x14ac:dyDescent="0.25">
      <c r="A1663" t="s">
        <v>43</v>
      </c>
      <c r="B1663">
        <v>18</v>
      </c>
      <c r="C1663">
        <v>0.40454199999999901</v>
      </c>
      <c r="D1663" s="1">
        <v>1.797241E-6</v>
      </c>
      <c r="E1663" s="1">
        <v>1.8077409999999999E-6</v>
      </c>
      <c r="F1663" s="1">
        <v>1.7718669999999899E-6</v>
      </c>
      <c r="Z1663" s="10"/>
    </row>
    <row r="1664" spans="1:26" x14ac:dyDescent="0.25">
      <c r="A1664" t="s">
        <v>43</v>
      </c>
      <c r="B1664">
        <v>19</v>
      </c>
      <c r="C1664">
        <v>0.40454199999999901</v>
      </c>
      <c r="D1664" s="1">
        <v>1.797241E-6</v>
      </c>
      <c r="E1664" s="1">
        <v>1.8033669999999999E-6</v>
      </c>
      <c r="F1664" s="1">
        <v>1.769242E-6</v>
      </c>
      <c r="Z1664" s="10"/>
    </row>
    <row r="1665" spans="1:26" x14ac:dyDescent="0.25">
      <c r="A1665" t="s">
        <v>43</v>
      </c>
      <c r="B1665">
        <v>20</v>
      </c>
      <c r="C1665">
        <v>0.40454199999999901</v>
      </c>
      <c r="D1665" s="1">
        <v>1.792867E-6</v>
      </c>
      <c r="E1665" s="1">
        <v>1.8033669999999999E-6</v>
      </c>
      <c r="F1665" s="1">
        <v>1.763992E-6</v>
      </c>
      <c r="Z1665" s="10"/>
    </row>
    <row r="1666" spans="1:26" x14ac:dyDescent="0.25">
      <c r="A1666" t="s">
        <v>43</v>
      </c>
      <c r="B1666">
        <v>21</v>
      </c>
      <c r="C1666">
        <v>0.40937699999999999</v>
      </c>
      <c r="D1666" s="1">
        <v>1.1051199999999999E-6</v>
      </c>
      <c r="E1666" s="1">
        <v>1.0561200000000001E-6</v>
      </c>
      <c r="F1666" s="1">
        <v>1.1431820000000001E-6</v>
      </c>
      <c r="I1666" s="1"/>
      <c r="J1666" s="1"/>
      <c r="K1666" s="1"/>
      <c r="L1666" s="1"/>
      <c r="M1666" s="1"/>
      <c r="N1666" s="1"/>
      <c r="Z1666" s="10"/>
    </row>
    <row r="1667" spans="1:26" x14ac:dyDescent="0.25">
      <c r="A1667" t="s">
        <v>43</v>
      </c>
      <c r="B1667">
        <v>22</v>
      </c>
      <c r="C1667">
        <v>0.41421199999999903</v>
      </c>
      <c r="D1667" s="1">
        <v>1.0902449999999999E-6</v>
      </c>
      <c r="E1667" s="1">
        <v>1.0482449999999999E-6</v>
      </c>
      <c r="F1667" s="1">
        <v>1.123932E-6</v>
      </c>
      <c r="Z1667" s="10"/>
    </row>
    <row r="1668" spans="1:26" x14ac:dyDescent="0.25">
      <c r="A1668" t="s">
        <v>43</v>
      </c>
      <c r="B1668">
        <v>23</v>
      </c>
      <c r="C1668">
        <v>0.41421199999999903</v>
      </c>
      <c r="D1668" s="1">
        <v>1.0867449999999899E-6</v>
      </c>
      <c r="E1668" s="1">
        <v>1.0451819999999899E-6</v>
      </c>
      <c r="F1668" s="1">
        <v>1.1191189999999999E-6</v>
      </c>
      <c r="Z1668" s="10"/>
    </row>
    <row r="1669" spans="1:26" x14ac:dyDescent="0.25">
      <c r="A1669" t="s">
        <v>43</v>
      </c>
      <c r="B1669">
        <v>24</v>
      </c>
      <c r="C1669">
        <v>0.41421199999999903</v>
      </c>
      <c r="D1669" s="1">
        <v>1.08412E-6</v>
      </c>
      <c r="E1669" s="1">
        <v>1.04037E-6</v>
      </c>
      <c r="F1669" s="1">
        <v>1.1156199999999899E-6</v>
      </c>
      <c r="Z1669" s="10"/>
    </row>
    <row r="1670" spans="1:26" x14ac:dyDescent="0.25">
      <c r="A1670" t="s">
        <v>43</v>
      </c>
      <c r="B1670">
        <v>25</v>
      </c>
      <c r="C1670">
        <v>0.41421199999999903</v>
      </c>
      <c r="D1670" s="1">
        <v>1.082807E-6</v>
      </c>
      <c r="E1670" s="1">
        <v>1.04037E-6</v>
      </c>
      <c r="F1670" s="1">
        <v>1.112557E-6</v>
      </c>
      <c r="Z1670" s="10"/>
    </row>
    <row r="1671" spans="1:26" x14ac:dyDescent="0.25">
      <c r="A1671" t="s">
        <v>43</v>
      </c>
      <c r="B1671">
        <v>26</v>
      </c>
      <c r="C1671">
        <v>0.41421199999999903</v>
      </c>
      <c r="D1671" s="1">
        <v>1.079307E-6</v>
      </c>
      <c r="E1671" s="1">
        <v>1.039057E-6</v>
      </c>
      <c r="F1671" s="1">
        <v>1.112995E-6</v>
      </c>
      <c r="Z1671" s="10"/>
    </row>
    <row r="1672" spans="1:26" x14ac:dyDescent="0.25">
      <c r="A1672" t="s">
        <v>43</v>
      </c>
      <c r="B1672">
        <v>27</v>
      </c>
      <c r="C1672">
        <v>0.41421199999999903</v>
      </c>
      <c r="D1672" s="1">
        <v>1.079307E-6</v>
      </c>
      <c r="E1672" s="1">
        <v>1.03512E-6</v>
      </c>
      <c r="F1672" s="1">
        <v>1.109932E-6</v>
      </c>
      <c r="Z1672" s="10"/>
    </row>
    <row r="1673" spans="1:26" x14ac:dyDescent="0.25">
      <c r="A1673" t="s">
        <v>43</v>
      </c>
      <c r="B1673">
        <v>28</v>
      </c>
      <c r="C1673">
        <v>0.41421199999999903</v>
      </c>
      <c r="D1673" s="1">
        <v>1.07887E-6</v>
      </c>
      <c r="E1673" s="1">
        <v>1.034245E-6</v>
      </c>
      <c r="F1673" s="1">
        <v>1.108182E-6</v>
      </c>
      <c r="Z1673" s="10"/>
    </row>
    <row r="1674" spans="1:26" x14ac:dyDescent="0.25">
      <c r="A1674" t="s">
        <v>43</v>
      </c>
      <c r="B1674">
        <v>29</v>
      </c>
      <c r="C1674">
        <v>0.41421199999999903</v>
      </c>
      <c r="D1674" s="1">
        <v>1.0766819999999999E-6</v>
      </c>
      <c r="E1674" s="1">
        <v>1.0346819999999999E-6</v>
      </c>
      <c r="F1674" s="1">
        <v>1.1055569999999999E-6</v>
      </c>
      <c r="Z1674" s="10"/>
    </row>
    <row r="1675" spans="1:26" x14ac:dyDescent="0.25">
      <c r="A1675" t="s">
        <v>43</v>
      </c>
      <c r="B1675">
        <v>30</v>
      </c>
      <c r="C1675">
        <v>0.41421199999999903</v>
      </c>
      <c r="D1675" s="1">
        <v>1.0758069999999999E-6</v>
      </c>
      <c r="E1675" s="1">
        <v>1.0316199999999999E-6</v>
      </c>
      <c r="F1675" s="1">
        <v>1.1038069999999999E-6</v>
      </c>
      <c r="Z1675" s="10"/>
    </row>
    <row r="1676" spans="1:26" x14ac:dyDescent="0.25">
      <c r="A1676" t="s">
        <v>43</v>
      </c>
      <c r="B1676">
        <v>31</v>
      </c>
      <c r="C1676">
        <v>0.419047</v>
      </c>
      <c r="D1676" s="1">
        <v>7.3773099999999995E-7</v>
      </c>
      <c r="E1676" s="1">
        <v>6.79653E-7</v>
      </c>
      <c r="F1676" s="1">
        <v>7.9974599999999899E-7</v>
      </c>
      <c r="I1676" s="1"/>
      <c r="J1676" s="1"/>
      <c r="K1676" s="1"/>
      <c r="L1676" s="1"/>
      <c r="M1676" s="1"/>
      <c r="N1676" s="1"/>
      <c r="Z1676" s="10"/>
    </row>
    <row r="1677" spans="1:26" x14ac:dyDescent="0.25">
      <c r="A1677" t="s">
        <v>43</v>
      </c>
      <c r="B1677">
        <v>32</v>
      </c>
      <c r="C1677">
        <v>0.42388199999999998</v>
      </c>
      <c r="D1677" s="1">
        <v>7.2132400000000001E-7</v>
      </c>
      <c r="E1677" s="1">
        <v>6.6718400000000003E-7</v>
      </c>
      <c r="F1677" s="1">
        <v>7.8159E-7</v>
      </c>
      <c r="Z1677" s="10"/>
    </row>
    <row r="1678" spans="1:26" x14ac:dyDescent="0.25">
      <c r="A1678" t="s">
        <v>43</v>
      </c>
      <c r="B1678">
        <v>33</v>
      </c>
      <c r="C1678">
        <v>0.419047</v>
      </c>
      <c r="D1678" s="1">
        <v>7.1859000000000003E-7</v>
      </c>
      <c r="E1678" s="1">
        <v>6.6302799999999997E-7</v>
      </c>
      <c r="F1678" s="1">
        <v>7.7655899999999898E-7</v>
      </c>
      <c r="Z1678" s="10"/>
    </row>
    <row r="1679" spans="1:26" x14ac:dyDescent="0.25">
      <c r="A1679" t="s">
        <v>43</v>
      </c>
      <c r="B1679">
        <v>34</v>
      </c>
      <c r="C1679">
        <v>0.419047</v>
      </c>
      <c r="D1679" s="1">
        <v>7.1673099999999996E-7</v>
      </c>
      <c r="E1679" s="1">
        <v>6.62262E-7</v>
      </c>
      <c r="F1679" s="1">
        <v>7.7349599999999998E-7</v>
      </c>
      <c r="Z1679" s="10"/>
    </row>
    <row r="1680" spans="1:26" x14ac:dyDescent="0.25">
      <c r="A1680" t="s">
        <v>43</v>
      </c>
      <c r="B1680">
        <v>35</v>
      </c>
      <c r="C1680">
        <v>0.42388199999999998</v>
      </c>
      <c r="D1680" s="1">
        <v>7.1432400000000001E-7</v>
      </c>
      <c r="E1680" s="1">
        <v>6.5909000000000001E-7</v>
      </c>
      <c r="F1680" s="1">
        <v>7.7294900000000002E-7</v>
      </c>
      <c r="Z1680" s="10"/>
    </row>
    <row r="1681" spans="1:29" x14ac:dyDescent="0.25">
      <c r="A1681" t="s">
        <v>43</v>
      </c>
      <c r="B1681">
        <v>36</v>
      </c>
      <c r="C1681">
        <v>0.42388199999999998</v>
      </c>
      <c r="D1681" s="1">
        <v>7.1487099999999997E-7</v>
      </c>
      <c r="E1681" s="1">
        <v>6.5788699999999899E-7</v>
      </c>
      <c r="F1681" s="1">
        <v>7.7163700000000002E-7</v>
      </c>
      <c r="Z1681" s="10"/>
    </row>
    <row r="1682" spans="1:29" x14ac:dyDescent="0.25">
      <c r="A1682" t="s">
        <v>43</v>
      </c>
      <c r="B1682">
        <v>37</v>
      </c>
      <c r="C1682">
        <v>0.419047</v>
      </c>
      <c r="D1682" s="1">
        <v>7.1159000000000003E-7</v>
      </c>
      <c r="E1682" s="1">
        <v>6.5832499999999996E-7</v>
      </c>
      <c r="F1682" s="1">
        <v>7.7010499999999997E-7</v>
      </c>
      <c r="Z1682" s="10"/>
    </row>
    <row r="1683" spans="1:29" x14ac:dyDescent="0.25">
      <c r="A1683" t="s">
        <v>43</v>
      </c>
      <c r="B1683">
        <v>38</v>
      </c>
      <c r="C1683">
        <v>0.42388199999999998</v>
      </c>
      <c r="D1683" s="1">
        <v>7.1410600000000003E-7</v>
      </c>
      <c r="E1683" s="1">
        <v>6.5515299999999996E-7</v>
      </c>
      <c r="F1683" s="1">
        <v>7.6966799999999998E-7</v>
      </c>
      <c r="Z1683" s="10"/>
    </row>
    <row r="1684" spans="1:29" x14ac:dyDescent="0.25">
      <c r="A1684" t="s">
        <v>43</v>
      </c>
      <c r="B1684">
        <v>39</v>
      </c>
      <c r="C1684">
        <v>0.42388199999999998</v>
      </c>
      <c r="D1684" s="1">
        <v>7.1126199999999998E-7</v>
      </c>
      <c r="E1684" s="1">
        <v>6.5471499999999899E-7</v>
      </c>
      <c r="F1684" s="1">
        <v>7.6955899999999898E-7</v>
      </c>
      <c r="Z1684" s="10"/>
    </row>
    <row r="1685" spans="1:29" x14ac:dyDescent="0.25">
      <c r="A1685" t="s">
        <v>43</v>
      </c>
      <c r="B1685">
        <v>40</v>
      </c>
      <c r="C1685">
        <v>0.42388199999999998</v>
      </c>
      <c r="D1685" s="1">
        <v>7.1191799999999998E-7</v>
      </c>
      <c r="E1685" s="1">
        <v>6.5548100000000002E-7</v>
      </c>
      <c r="F1685" s="1">
        <v>7.6791799999999995E-7</v>
      </c>
      <c r="Z1685" s="10"/>
    </row>
    <row r="1686" spans="1:29" x14ac:dyDescent="0.25">
      <c r="A1686" t="s">
        <v>43</v>
      </c>
      <c r="B1686">
        <v>41</v>
      </c>
      <c r="C1686">
        <v>0.40454199999999901</v>
      </c>
      <c r="D1686" s="1">
        <v>3.9243500000000001E-7</v>
      </c>
      <c r="E1686" s="1">
        <v>3.21998E-7</v>
      </c>
      <c r="F1686" s="1">
        <v>3.9199800000000001E-7</v>
      </c>
      <c r="G1686" s="12"/>
      <c r="H1686" s="12"/>
      <c r="I1686" s="13"/>
      <c r="J1686" s="13"/>
      <c r="K1686" s="13"/>
      <c r="L1686" s="13"/>
      <c r="M1686" s="13"/>
      <c r="N1686" s="13"/>
      <c r="O1686" s="12"/>
      <c r="P1686" s="12"/>
      <c r="Q1686" s="12"/>
      <c r="R1686" s="12"/>
      <c r="S1686" s="12"/>
      <c r="T1686" s="12"/>
      <c r="U1686" s="12"/>
      <c r="V1686" s="12"/>
      <c r="W1686" s="12"/>
      <c r="X1686" s="12"/>
      <c r="Y1686" s="12"/>
      <c r="Z1686" s="14"/>
    </row>
    <row r="1687" spans="1:29" x14ac:dyDescent="0.25">
      <c r="A1687" t="s">
        <v>44</v>
      </c>
      <c r="B1687">
        <v>1</v>
      </c>
      <c r="C1687">
        <v>0.36585999999999902</v>
      </c>
      <c r="D1687" s="1">
        <v>3.317985E-6</v>
      </c>
      <c r="E1687" s="1">
        <v>4.0879819999999996E-6</v>
      </c>
      <c r="F1687" s="1">
        <v>3.5279839999999999E-6</v>
      </c>
      <c r="G1687" s="6" t="str">
        <f t="shared" ref="G1687" si="1004">A1687</f>
        <v>D3</v>
      </c>
      <c r="H1687" s="6">
        <v>300</v>
      </c>
      <c r="I1687" s="7">
        <f t="shared" ref="I1687" si="1005">AVERAGE(D1689:D1696)</f>
        <v>3.2363912499999986E-6</v>
      </c>
      <c r="J1687" s="7">
        <f>AVERAGE(E1689:E1696)</f>
        <v>3.2897662499999987E-6</v>
      </c>
      <c r="K1687" s="7">
        <f>AVERAGE(F1689:F1696)</f>
        <v>3.1018607499999988E-6</v>
      </c>
      <c r="L1687" s="7">
        <f t="shared" ref="L1687" si="1006">_xlfn.STDEV.P(D1689:D1696)</f>
        <v>2.37532686895416E-8</v>
      </c>
      <c r="M1687" s="7">
        <f t="shared" ref="M1687" si="1007">_xlfn.STDEV.P(E1689:E1696)</f>
        <v>1.003154205182244E-8</v>
      </c>
      <c r="N1687" s="7">
        <f t="shared" ref="N1687" si="1008">_xlfn.STDEV.P(F1689:F1696)</f>
        <v>2.5269072008831512E-8</v>
      </c>
      <c r="O1687" s="6">
        <f>SLOPE(D1689:D1696,$B$6:$B$13)</f>
        <v>-1.0312500000000585E-8</v>
      </c>
      <c r="P1687" s="6">
        <f>SLOPE(E1689:E1696,$B$6:$B$13)</f>
        <v>-3.7291666666665603E-9</v>
      </c>
      <c r="Q1687" s="6">
        <f>SLOPE(F1689:F1696,$B$6:$B$13)</f>
        <v>-1.0999952380952475E-8</v>
      </c>
      <c r="R1687" s="6">
        <f>INTERCEPT(D1689:D1696,$B$6:$B$13)</f>
        <v>3.2827975000000012E-6</v>
      </c>
      <c r="S1687" s="6">
        <f>INTERCEPT(E1689:E1696,$B$6:$B$13)</f>
        <v>3.3065474999999983E-6</v>
      </c>
      <c r="T1687" s="6">
        <f>INTERCEPT(F1689:F1696,$B$6:$B$13)</f>
        <v>3.1513605357142848E-6</v>
      </c>
      <c r="U1687" s="6">
        <f>SLOPE(I1687:I1691,$B$6:$B$10)</f>
        <v>-6.7018132499999934E-7</v>
      </c>
      <c r="V1687" s="6">
        <f>SLOPE(J1687:J1691,$B$6:$B$10)</f>
        <v>-6.9661729999999936E-7</v>
      </c>
      <c r="W1687" s="6">
        <f t="shared" ref="W1687" si="1009">SLOPE(K1687:K1691,$B$6:$B$10)</f>
        <v>-6.2966909999999959E-7</v>
      </c>
      <c r="X1687" s="6">
        <f>INTERCEPT(I1687:I1691,$B$6:$B$10)</f>
        <v>3.4415340999999966E-6</v>
      </c>
      <c r="Y1687" s="6">
        <f>INTERCEPT(J1687:J1691,$B$6:$B$10)</f>
        <v>3.534404299999997E-6</v>
      </c>
      <c r="Z1687" s="8">
        <f t="shared" ref="Z1687" si="1010">INTERCEPT(K1687:K1691,$B$6:$B$10)</f>
        <v>3.3114989749999981E-6</v>
      </c>
      <c r="AA1687">
        <f>RSQ(I1687:I1691,$D$6:$D$10)</f>
        <v>0.98354966308442893</v>
      </c>
      <c r="AB1687">
        <f>RSQ(J1687:J1691,$D$6:$D$10)</f>
        <v>0.97831872174678502</v>
      </c>
      <c r="AC1687">
        <f t="shared" ref="AC1687" si="1011">RSQ(K1687:K1691,$D$6:$D$10)</f>
        <v>0.98033105617784755</v>
      </c>
    </row>
    <row r="1688" spans="1:29" x14ac:dyDescent="0.25">
      <c r="A1688" t="s">
        <v>44</v>
      </c>
      <c r="B1688">
        <v>2</v>
      </c>
      <c r="C1688">
        <v>0.370695</v>
      </c>
      <c r="D1688" s="1">
        <v>3.286485E-6</v>
      </c>
      <c r="E1688" s="1">
        <v>3.2374850000000001E-6</v>
      </c>
      <c r="F1688" s="1">
        <v>3.13598599999999E-6</v>
      </c>
      <c r="G1688" t="str">
        <f t="shared" ref="G1688" si="1012">A1697</f>
        <v>D3</v>
      </c>
      <c r="H1688">
        <v>150</v>
      </c>
      <c r="I1688" s="1">
        <f t="shared" ref="I1688" si="1013">AVERAGE(D1699:D1706)</f>
        <v>1.7642107499999962E-6</v>
      </c>
      <c r="J1688" s="1">
        <f>AVERAGE(E1699:E1706)</f>
        <v>1.8135382499999974E-6</v>
      </c>
      <c r="K1688" s="1">
        <f>AVERAGE(F1699:F1706)</f>
        <v>1.7366482499999989E-6</v>
      </c>
      <c r="L1688" s="1">
        <f t="shared" ref="L1688" si="1014">_xlfn.STDEV.P(D1699:D1706)</f>
        <v>7.0916847213840866E-9</v>
      </c>
      <c r="M1688" s="1">
        <f t="shared" ref="M1688" si="1015">_xlfn.STDEV.P(E1699:E1706)</f>
        <v>7.3587959060919737E-9</v>
      </c>
      <c r="N1688" s="1">
        <f t="shared" ref="N1688" si="1016">_xlfn.STDEV.P(F1699:F1706)</f>
        <v>9.582648299792544E-9</v>
      </c>
      <c r="O1688">
        <f>SLOPE(D1699:D1706,$B$6:$B$13)</f>
        <v>-3.0416666666670186E-9</v>
      </c>
      <c r="P1688">
        <f>SLOPE(E1699:E1706,$B$6:$B$13)</f>
        <v>-3.1977857142861936E-9</v>
      </c>
      <c r="Q1688">
        <f>SLOPE(F1699:F1706,$B$6:$B$13)</f>
        <v>-4.1458333333336889E-9</v>
      </c>
      <c r="R1688">
        <f>INTERCEPT(D1699:D1706,$B$6:$B$13)</f>
        <v>1.7778982499999978E-6</v>
      </c>
      <c r="S1688">
        <f>INTERCEPT(E1699:E1706,$B$6:$B$13)</f>
        <v>1.8279282857142852E-6</v>
      </c>
      <c r="T1688">
        <f>INTERCEPT(F1699:F1706,$B$6:$B$13)</f>
        <v>1.7553045000000004E-6</v>
      </c>
      <c r="Z1688" s="10"/>
    </row>
    <row r="1689" spans="1:29" x14ac:dyDescent="0.25">
      <c r="A1689" t="s">
        <v>44</v>
      </c>
      <c r="B1689">
        <v>3</v>
      </c>
      <c r="C1689">
        <v>0.375531</v>
      </c>
      <c r="D1689" s="1">
        <v>3.2759849999999999E-6</v>
      </c>
      <c r="E1689" s="1">
        <v>3.2917350000000001E-6</v>
      </c>
      <c r="F1689" s="1">
        <v>3.1429859999999998E-6</v>
      </c>
      <c r="G1689" t="str">
        <f t="shared" ref="G1689" si="1017">A1707</f>
        <v>D3</v>
      </c>
      <c r="H1689">
        <v>75</v>
      </c>
      <c r="I1689" s="1">
        <f t="shared" ref="I1689" si="1018">AVERAGE(D1709:D1716)</f>
        <v>1.0374166250000001E-6</v>
      </c>
      <c r="J1689" s="1">
        <f>AVERAGE(E1709:E1716)</f>
        <v>1.0613697499999986E-6</v>
      </c>
      <c r="K1689" s="1">
        <f>AVERAGE(F1709:F1716)</f>
        <v>1.0769556249999988E-6</v>
      </c>
      <c r="L1689" s="1">
        <f t="shared" ref="L1689" si="1019">_xlfn.STDEV.P(D1709:D1716)</f>
        <v>4.0677098881772702E-9</v>
      </c>
      <c r="M1689" s="1">
        <f t="shared" ref="M1689" si="1020">_xlfn.STDEV.P(E1709:E1716)</f>
        <v>4.7119611827248022E-9</v>
      </c>
      <c r="N1689" s="1">
        <f t="shared" ref="N1689" si="1021">_xlfn.STDEV.P(F1709:F1716)</f>
        <v>5.4903943605524058E-9</v>
      </c>
      <c r="O1689">
        <f>SLOPE(D1709:D1716,$B$6:$B$13)</f>
        <v>-1.7188452380952483E-9</v>
      </c>
      <c r="P1689">
        <f>SLOPE(E1709:E1716,$B$6:$B$13)</f>
        <v>-1.9895714285715378E-9</v>
      </c>
      <c r="Q1689">
        <f>SLOPE(F1709:F1716,$B$6:$B$13)</f>
        <v>-2.380250000000361E-9</v>
      </c>
      <c r="R1689">
        <f>INTERCEPT(D1709:D1716,$B$6:$B$13)</f>
        <v>1.0451514285714287E-6</v>
      </c>
      <c r="S1689">
        <f>INTERCEPT(E1709:E1716,$B$6:$B$13)</f>
        <v>1.0703228214285705E-6</v>
      </c>
      <c r="T1689">
        <f>INTERCEPT(F1709:F1716,$B$6:$B$13)</f>
        <v>1.0876667500000005E-6</v>
      </c>
      <c r="Z1689" s="10"/>
    </row>
    <row r="1690" spans="1:29" x14ac:dyDescent="0.25">
      <c r="A1690" t="s">
        <v>44</v>
      </c>
      <c r="B1690">
        <v>4</v>
      </c>
      <c r="C1690">
        <v>0.38036599999999998</v>
      </c>
      <c r="D1690" s="1">
        <v>3.2619850000000001E-6</v>
      </c>
      <c r="E1690" s="1">
        <v>3.3039849999999998E-6</v>
      </c>
      <c r="F1690" s="1">
        <v>3.1289849999999998E-6</v>
      </c>
      <c r="G1690" t="str">
        <f t="shared" ref="G1690" si="1022">A1717</f>
        <v>D3</v>
      </c>
      <c r="H1690">
        <v>37.5</v>
      </c>
      <c r="I1690" s="1">
        <f t="shared" ref="I1690" si="1023">AVERAGE(D1719:D1726)</f>
        <v>6.9868399999999975E-7</v>
      </c>
      <c r="J1690" s="1">
        <f>AVERAGE(E1719:E1726)</f>
        <v>6.8927774999999966E-7</v>
      </c>
      <c r="K1690" s="1">
        <f>AVERAGE(F1719:F1726)</f>
        <v>7.5030874999999981E-7</v>
      </c>
      <c r="L1690" s="1">
        <f t="shared" ref="L1690" si="1024">_xlfn.STDEV.P(D1719:D1726)</f>
        <v>2.4193175174002317E-9</v>
      </c>
      <c r="M1690" s="1">
        <f t="shared" ref="M1690" si="1025">_xlfn.STDEV.P(E1719:E1726)</f>
        <v>3.0097698313161882E-9</v>
      </c>
      <c r="N1690" s="1">
        <f t="shared" ref="N1690" si="1026">_xlfn.STDEV.P(F1719:F1726)</f>
        <v>2.6158225164371187E-9</v>
      </c>
      <c r="O1690">
        <f>SLOPE(D1719:D1726,$B$6:$B$13)</f>
        <v>-9.974047619046822E-10</v>
      </c>
      <c r="P1690">
        <f>SLOPE(E1719:E1726,$B$6:$B$13)</f>
        <v>-1.2630238095238886E-9</v>
      </c>
      <c r="Q1690">
        <f>SLOPE(F1719:F1726,$B$6:$B$13)</f>
        <v>-1.1145476190475751E-9</v>
      </c>
      <c r="R1690">
        <f>INTERCEPT(D1719:D1726,$B$6:$B$13)</f>
        <v>7.0317232142857079E-7</v>
      </c>
      <c r="S1690">
        <f>INTERCEPT(E1719:E1726,$B$6:$B$13)</f>
        <v>6.9496135714285721E-7</v>
      </c>
      <c r="T1690">
        <f>INTERCEPT(F1719:F1726,$B$6:$B$13)</f>
        <v>7.553242142857139E-7</v>
      </c>
      <c r="Z1690" s="10"/>
    </row>
    <row r="1691" spans="1:29" x14ac:dyDescent="0.25">
      <c r="A1691" t="s">
        <v>44</v>
      </c>
      <c r="B1691">
        <v>5</v>
      </c>
      <c r="C1691">
        <v>0.38036599999999998</v>
      </c>
      <c r="D1691" s="1">
        <v>3.2514849999999999E-6</v>
      </c>
      <c r="E1691" s="1">
        <v>3.3004849999999998E-6</v>
      </c>
      <c r="F1691" s="1">
        <v>3.1184859999999999E-6</v>
      </c>
      <c r="G1691" t="str">
        <f t="shared" ref="G1691" si="1027">A1727</f>
        <v>D3</v>
      </c>
      <c r="H1691">
        <v>0</v>
      </c>
      <c r="I1691" s="1">
        <f t="shared" ref="I1691" si="1028">D1727</f>
        <v>4.1824799999999997E-7</v>
      </c>
      <c r="J1691" s="1">
        <f>E1727</f>
        <v>3.6880999999999998E-7</v>
      </c>
      <c r="K1691" s="1">
        <f>F1727</f>
        <v>4.4668500000000001E-7</v>
      </c>
      <c r="L1691" s="1"/>
      <c r="M1691" s="1"/>
      <c r="N1691" s="1"/>
      <c r="Z1691" s="10"/>
    </row>
    <row r="1692" spans="1:29" x14ac:dyDescent="0.25">
      <c r="A1692" t="s">
        <v>44</v>
      </c>
      <c r="B1692">
        <v>6</v>
      </c>
      <c r="C1692">
        <v>0.38520099999999902</v>
      </c>
      <c r="D1692" s="1">
        <v>3.2374850000000001E-6</v>
      </c>
      <c r="E1692" s="1">
        <v>3.29698499999999E-6</v>
      </c>
      <c r="F1692" s="1">
        <v>3.1044860000000001E-6</v>
      </c>
      <c r="Z1692" s="10"/>
    </row>
    <row r="1693" spans="1:29" x14ac:dyDescent="0.25">
      <c r="A1693" t="s">
        <v>44</v>
      </c>
      <c r="B1693">
        <v>7</v>
      </c>
      <c r="C1693">
        <v>0.38520099999999902</v>
      </c>
      <c r="D1693" s="1">
        <v>3.230485E-6</v>
      </c>
      <c r="E1693" s="1">
        <v>3.288235E-6</v>
      </c>
      <c r="F1693" s="1">
        <v>3.09573499999999E-6</v>
      </c>
      <c r="Z1693" s="10"/>
    </row>
    <row r="1694" spans="1:29" x14ac:dyDescent="0.25">
      <c r="A1694" t="s">
        <v>44</v>
      </c>
      <c r="B1694">
        <v>8</v>
      </c>
      <c r="C1694">
        <v>0.38520099999999902</v>
      </c>
      <c r="D1694" s="1">
        <v>3.2182349999999999E-6</v>
      </c>
      <c r="E1694" s="1">
        <v>3.284735E-6</v>
      </c>
      <c r="F1694" s="1">
        <v>3.0834859999999998E-6</v>
      </c>
      <c r="Z1694" s="10"/>
    </row>
    <row r="1695" spans="1:29" x14ac:dyDescent="0.25">
      <c r="A1695" t="s">
        <v>44</v>
      </c>
      <c r="B1695">
        <v>9</v>
      </c>
      <c r="C1695">
        <v>0.39003599999999999</v>
      </c>
      <c r="D1695" s="1">
        <v>3.21298499999999E-6</v>
      </c>
      <c r="E1695" s="1">
        <v>3.2794849999999999E-6</v>
      </c>
      <c r="F1695" s="1">
        <v>3.0747360000000001E-6</v>
      </c>
      <c r="Z1695" s="10"/>
    </row>
    <row r="1696" spans="1:29" x14ac:dyDescent="0.25">
      <c r="A1696" t="s">
        <v>44</v>
      </c>
      <c r="B1696">
        <v>10</v>
      </c>
      <c r="C1696">
        <v>0.39003599999999999</v>
      </c>
      <c r="D1696" s="1">
        <v>3.2024850000000001E-6</v>
      </c>
      <c r="E1696" s="1">
        <v>3.2724849999999998E-6</v>
      </c>
      <c r="F1696" s="1">
        <v>3.065986E-6</v>
      </c>
      <c r="Z1696" s="10"/>
    </row>
    <row r="1697" spans="1:26" x14ac:dyDescent="0.25">
      <c r="A1697" t="s">
        <v>44</v>
      </c>
      <c r="B1697">
        <v>11</v>
      </c>
      <c r="C1697">
        <v>0.39487099999999897</v>
      </c>
      <c r="D1697" s="1">
        <v>1.794617E-6</v>
      </c>
      <c r="E1697" s="1">
        <v>1.840116E-6</v>
      </c>
      <c r="F1697" s="1">
        <v>1.778867E-6</v>
      </c>
      <c r="I1697" s="1"/>
      <c r="J1697" s="1"/>
      <c r="K1697" s="1"/>
      <c r="L1697" s="1"/>
      <c r="M1697" s="1"/>
      <c r="N1697" s="1"/>
      <c r="Z1697" s="10"/>
    </row>
    <row r="1698" spans="1:26" x14ac:dyDescent="0.25">
      <c r="A1698" t="s">
        <v>44</v>
      </c>
      <c r="B1698">
        <v>12</v>
      </c>
      <c r="C1698">
        <v>0.39487099999999897</v>
      </c>
      <c r="D1698" s="1">
        <v>1.782367E-6</v>
      </c>
      <c r="E1698" s="1">
        <v>1.8331159999999899E-6</v>
      </c>
      <c r="F1698" s="1">
        <v>1.7604919999999999E-6</v>
      </c>
      <c r="Z1698" s="10"/>
    </row>
    <row r="1699" spans="1:26" x14ac:dyDescent="0.25">
      <c r="A1699" t="s">
        <v>44</v>
      </c>
      <c r="B1699">
        <v>13</v>
      </c>
      <c r="C1699">
        <v>0.39970600000000001</v>
      </c>
      <c r="D1699" s="1">
        <v>1.7753669999999999E-6</v>
      </c>
      <c r="E1699" s="1">
        <v>1.824366E-6</v>
      </c>
      <c r="F1699" s="1">
        <v>1.753492E-6</v>
      </c>
      <c r="Z1699" s="10"/>
    </row>
    <row r="1700" spans="1:26" x14ac:dyDescent="0.25">
      <c r="A1700" t="s">
        <v>44</v>
      </c>
      <c r="B1700">
        <v>14</v>
      </c>
      <c r="C1700">
        <v>0.39970600000000001</v>
      </c>
      <c r="D1700" s="1">
        <v>1.7718669999999899E-6</v>
      </c>
      <c r="E1700" s="1">
        <v>1.8208659999999999E-6</v>
      </c>
      <c r="F1700" s="1">
        <v>1.7464919999999999E-6</v>
      </c>
      <c r="Z1700" s="10"/>
    </row>
    <row r="1701" spans="1:26" x14ac:dyDescent="0.25">
      <c r="A1701" t="s">
        <v>44</v>
      </c>
      <c r="B1701">
        <v>15</v>
      </c>
      <c r="C1701">
        <v>0.40454199999999901</v>
      </c>
      <c r="D1701" s="1">
        <v>1.768367E-6</v>
      </c>
      <c r="E1701" s="1">
        <v>1.8191159999999899E-6</v>
      </c>
      <c r="F1701" s="1">
        <v>1.741242E-6</v>
      </c>
      <c r="Z1701" s="10"/>
    </row>
    <row r="1702" spans="1:26" x14ac:dyDescent="0.25">
      <c r="A1702" t="s">
        <v>44</v>
      </c>
      <c r="B1702">
        <v>16</v>
      </c>
      <c r="C1702">
        <v>0.39970600000000001</v>
      </c>
      <c r="D1702" s="1">
        <v>1.767492E-6</v>
      </c>
      <c r="E1702" s="1">
        <v>1.814741E-6</v>
      </c>
      <c r="F1702" s="1">
        <v>1.738617E-6</v>
      </c>
      <c r="Z1702" s="10"/>
    </row>
    <row r="1703" spans="1:26" x14ac:dyDescent="0.25">
      <c r="A1703" t="s">
        <v>44</v>
      </c>
      <c r="B1703">
        <v>17</v>
      </c>
      <c r="C1703">
        <v>0.40454199999999901</v>
      </c>
      <c r="D1703" s="1">
        <v>1.7604919999999999E-6</v>
      </c>
      <c r="E1703" s="1">
        <v>1.812992E-6</v>
      </c>
      <c r="F1703" s="1">
        <v>1.7333669999999999E-6</v>
      </c>
      <c r="Z1703" s="10"/>
    </row>
    <row r="1704" spans="1:26" x14ac:dyDescent="0.25">
      <c r="A1704" t="s">
        <v>44</v>
      </c>
      <c r="B1704">
        <v>18</v>
      </c>
      <c r="C1704">
        <v>0.40454199999999901</v>
      </c>
      <c r="D1704" s="1">
        <v>1.7578669999999899E-6</v>
      </c>
      <c r="E1704" s="1">
        <v>1.809492E-6</v>
      </c>
      <c r="F1704" s="1">
        <v>1.7298669999999899E-6</v>
      </c>
      <c r="Z1704" s="10"/>
    </row>
    <row r="1705" spans="1:26" x14ac:dyDescent="0.25">
      <c r="A1705" t="s">
        <v>44</v>
      </c>
      <c r="B1705">
        <v>19</v>
      </c>
      <c r="C1705">
        <v>0.40454199999999901</v>
      </c>
      <c r="D1705" s="1">
        <v>1.7578669999999899E-6</v>
      </c>
      <c r="E1705" s="1">
        <v>1.8051159999999999E-6</v>
      </c>
      <c r="F1705" s="1">
        <v>1.726367E-6</v>
      </c>
      <c r="Z1705" s="10"/>
    </row>
    <row r="1706" spans="1:26" x14ac:dyDescent="0.25">
      <c r="A1706" t="s">
        <v>44</v>
      </c>
      <c r="B1706">
        <v>20</v>
      </c>
      <c r="C1706">
        <v>0.40454199999999901</v>
      </c>
      <c r="D1706" s="1">
        <v>1.754367E-6</v>
      </c>
      <c r="E1706" s="1">
        <v>1.8016169999999899E-6</v>
      </c>
      <c r="F1706" s="1">
        <v>1.723742E-6</v>
      </c>
      <c r="Z1706" s="10"/>
    </row>
    <row r="1707" spans="1:26" x14ac:dyDescent="0.25">
      <c r="A1707" t="s">
        <v>44</v>
      </c>
      <c r="B1707">
        <v>21</v>
      </c>
      <c r="C1707">
        <v>0.40937699999999999</v>
      </c>
      <c r="D1707" s="1">
        <v>1.0635569999999999E-6</v>
      </c>
      <c r="E1707" s="1">
        <v>1.084557E-6</v>
      </c>
      <c r="F1707" s="1">
        <v>1.110807E-6</v>
      </c>
      <c r="I1707" s="1"/>
      <c r="J1707" s="1"/>
      <c r="K1707" s="1"/>
      <c r="L1707" s="1"/>
      <c r="M1707" s="1"/>
      <c r="N1707" s="1"/>
      <c r="Z1707" s="10"/>
    </row>
    <row r="1708" spans="1:26" x14ac:dyDescent="0.25">
      <c r="A1708" t="s">
        <v>44</v>
      </c>
      <c r="B1708">
        <v>22</v>
      </c>
      <c r="C1708">
        <v>0.40454199999999901</v>
      </c>
      <c r="D1708" s="1">
        <v>1.04912E-6</v>
      </c>
      <c r="E1708" s="1">
        <v>1.0727449999999899E-6</v>
      </c>
      <c r="F1708" s="1">
        <v>1.091995E-6</v>
      </c>
      <c r="Z1708" s="10"/>
    </row>
    <row r="1709" spans="1:26" x14ac:dyDescent="0.25">
      <c r="A1709" t="s">
        <v>44</v>
      </c>
      <c r="B1709">
        <v>23</v>
      </c>
      <c r="C1709">
        <v>0.40937699999999999</v>
      </c>
      <c r="D1709" s="1">
        <v>1.0447449999999999E-6</v>
      </c>
      <c r="E1709" s="1">
        <v>1.069682E-6</v>
      </c>
      <c r="F1709" s="1">
        <v>1.0849950000000001E-6</v>
      </c>
      <c r="Z1709" s="10"/>
    </row>
    <row r="1710" spans="1:26" x14ac:dyDescent="0.25">
      <c r="A1710" t="s">
        <v>44</v>
      </c>
      <c r="B1710">
        <v>24</v>
      </c>
      <c r="C1710">
        <v>0.40937699999999999</v>
      </c>
      <c r="D1710" s="1">
        <v>1.0412450000000001E-6</v>
      </c>
      <c r="E1710" s="1">
        <v>1.06487E-6</v>
      </c>
      <c r="F1710" s="1">
        <v>1.083682E-6</v>
      </c>
      <c r="Z1710" s="10"/>
    </row>
    <row r="1711" spans="1:26" x14ac:dyDescent="0.25">
      <c r="A1711" t="s">
        <v>44</v>
      </c>
      <c r="B1711">
        <v>25</v>
      </c>
      <c r="C1711">
        <v>0.41421199999999903</v>
      </c>
      <c r="D1711" s="1">
        <v>1.03862E-6</v>
      </c>
      <c r="E1711" s="1">
        <v>1.06487E-6</v>
      </c>
      <c r="F1711" s="1">
        <v>1.08062E-6</v>
      </c>
      <c r="Z1711" s="10"/>
    </row>
    <row r="1712" spans="1:26" x14ac:dyDescent="0.25">
      <c r="A1712" t="s">
        <v>44</v>
      </c>
      <c r="B1712">
        <v>26</v>
      </c>
      <c r="C1712">
        <v>0.40454199999999901</v>
      </c>
      <c r="D1712" s="1">
        <v>1.037745E-6</v>
      </c>
      <c r="E1712" s="1">
        <v>1.0626819999999999E-6</v>
      </c>
      <c r="F1712" s="1">
        <v>1.078432E-6</v>
      </c>
      <c r="Z1712" s="10"/>
    </row>
    <row r="1713" spans="1:29" x14ac:dyDescent="0.25">
      <c r="A1713" t="s">
        <v>44</v>
      </c>
      <c r="B1713">
        <v>27</v>
      </c>
      <c r="C1713">
        <v>0.40937699999999999</v>
      </c>
      <c r="D1713" s="1">
        <v>1.038182E-6</v>
      </c>
      <c r="E1713" s="1">
        <v>1.0591819999999899E-6</v>
      </c>
      <c r="F1713" s="1">
        <v>1.0749319999999999E-6</v>
      </c>
      <c r="Z1713" s="10"/>
    </row>
    <row r="1714" spans="1:29" x14ac:dyDescent="0.25">
      <c r="A1714" t="s">
        <v>44</v>
      </c>
      <c r="B1714">
        <v>28</v>
      </c>
      <c r="C1714">
        <v>0.40937699999999999</v>
      </c>
      <c r="D1714" s="1">
        <v>1.0338069999999999E-6</v>
      </c>
      <c r="E1714" s="1">
        <v>1.0569950000000001E-6</v>
      </c>
      <c r="F1714" s="1">
        <v>1.0727449999999899E-6</v>
      </c>
      <c r="Z1714" s="10"/>
    </row>
    <row r="1715" spans="1:29" x14ac:dyDescent="0.25">
      <c r="A1715" t="s">
        <v>44</v>
      </c>
      <c r="B1715">
        <v>29</v>
      </c>
      <c r="C1715">
        <v>0.40937699999999999</v>
      </c>
      <c r="D1715" s="1">
        <v>1.0329319999999999E-6</v>
      </c>
      <c r="E1715" s="1">
        <v>1.0583070000000001E-6</v>
      </c>
      <c r="F1715" s="1">
        <v>1.070557E-6</v>
      </c>
      <c r="Z1715" s="10"/>
    </row>
    <row r="1716" spans="1:29" x14ac:dyDescent="0.25">
      <c r="A1716" t="s">
        <v>44</v>
      </c>
      <c r="B1716">
        <v>30</v>
      </c>
      <c r="C1716">
        <v>0.41421199999999903</v>
      </c>
      <c r="D1716" s="1">
        <v>1.0320569999999999E-6</v>
      </c>
      <c r="E1716" s="1">
        <v>1.05437E-6</v>
      </c>
      <c r="F1716" s="1">
        <v>1.069682E-6</v>
      </c>
      <c r="Z1716" s="10"/>
    </row>
    <row r="1717" spans="1:29" x14ac:dyDescent="0.25">
      <c r="A1717" t="s">
        <v>44</v>
      </c>
      <c r="B1717">
        <v>31</v>
      </c>
      <c r="C1717">
        <v>0.41421199999999903</v>
      </c>
      <c r="D1717" s="1">
        <v>7.2132400000000001E-7</v>
      </c>
      <c r="E1717" s="1">
        <v>7.1213699999999999E-7</v>
      </c>
      <c r="F1717" s="1">
        <v>7.7819899999999999E-7</v>
      </c>
      <c r="I1717" s="1"/>
      <c r="J1717" s="1"/>
      <c r="K1717" s="1"/>
      <c r="L1717" s="1"/>
      <c r="M1717" s="1"/>
      <c r="N1717" s="1"/>
      <c r="Z1717" s="10"/>
    </row>
    <row r="1718" spans="1:29" x14ac:dyDescent="0.25">
      <c r="A1718" t="s">
        <v>44</v>
      </c>
      <c r="B1718">
        <v>32</v>
      </c>
      <c r="C1718">
        <v>0.41421199999999903</v>
      </c>
      <c r="D1718" s="1">
        <v>7.0590299999999996E-7</v>
      </c>
      <c r="E1718" s="1">
        <v>7.0010600000000004E-7</v>
      </c>
      <c r="F1718" s="1">
        <v>7.6069899999999995E-7</v>
      </c>
      <c r="Z1718" s="10"/>
    </row>
    <row r="1719" spans="1:29" x14ac:dyDescent="0.25">
      <c r="A1719" t="s">
        <v>44</v>
      </c>
      <c r="B1719">
        <v>33</v>
      </c>
      <c r="C1719">
        <v>0.419047</v>
      </c>
      <c r="D1719" s="1">
        <v>7.0360599999999998E-7</v>
      </c>
      <c r="E1719" s="1">
        <v>6.9529299999999995E-7</v>
      </c>
      <c r="F1719" s="1">
        <v>7.5391799999999996E-7</v>
      </c>
      <c r="Z1719" s="10"/>
    </row>
    <row r="1720" spans="1:29" x14ac:dyDescent="0.25">
      <c r="A1720" t="s">
        <v>44</v>
      </c>
      <c r="B1720">
        <v>34</v>
      </c>
      <c r="C1720">
        <v>0.419047</v>
      </c>
      <c r="D1720" s="1">
        <v>7.0032499999999899E-7</v>
      </c>
      <c r="E1720" s="1">
        <v>6.9157500000000002E-7</v>
      </c>
      <c r="F1720" s="1">
        <v>7.5348099999999997E-7</v>
      </c>
      <c r="Z1720" s="10"/>
    </row>
    <row r="1721" spans="1:29" x14ac:dyDescent="0.25">
      <c r="A1721" t="s">
        <v>44</v>
      </c>
      <c r="B1721">
        <v>35</v>
      </c>
      <c r="C1721">
        <v>0.419047</v>
      </c>
      <c r="D1721" s="1">
        <v>7.0021499999999997E-7</v>
      </c>
      <c r="E1721" s="1">
        <v>6.9026199999999999E-7</v>
      </c>
      <c r="F1721" s="1">
        <v>7.5216799999999898E-7</v>
      </c>
      <c r="Z1721" s="10"/>
    </row>
    <row r="1722" spans="1:29" x14ac:dyDescent="0.25">
      <c r="A1722" t="s">
        <v>44</v>
      </c>
      <c r="B1722">
        <v>36</v>
      </c>
      <c r="C1722">
        <v>0.419047</v>
      </c>
      <c r="D1722" s="1">
        <v>6.9824599999999899E-7</v>
      </c>
      <c r="E1722" s="1">
        <v>6.9015299999999899E-7</v>
      </c>
      <c r="F1722" s="1">
        <v>7.5107400000000002E-7</v>
      </c>
      <c r="Z1722" s="10"/>
    </row>
    <row r="1723" spans="1:29" x14ac:dyDescent="0.25">
      <c r="A1723" t="s">
        <v>44</v>
      </c>
      <c r="B1723">
        <v>37</v>
      </c>
      <c r="C1723">
        <v>0.419047</v>
      </c>
      <c r="D1723" s="1">
        <v>6.9802799999999996E-7</v>
      </c>
      <c r="E1723" s="1">
        <v>6.8818400000000002E-7</v>
      </c>
      <c r="F1723" s="1">
        <v>7.4877700000000004E-7</v>
      </c>
      <c r="Z1723" s="10"/>
    </row>
    <row r="1724" spans="1:29" x14ac:dyDescent="0.25">
      <c r="A1724" t="s">
        <v>44</v>
      </c>
      <c r="B1724">
        <v>38</v>
      </c>
      <c r="C1724">
        <v>0.419047</v>
      </c>
      <c r="D1724" s="1">
        <v>6.9693400000000004E-7</v>
      </c>
      <c r="E1724" s="1">
        <v>6.8676199999999899E-7</v>
      </c>
      <c r="F1724" s="1">
        <v>7.4943399999999996E-7</v>
      </c>
      <c r="Z1724" s="10"/>
    </row>
    <row r="1725" spans="1:29" x14ac:dyDescent="0.25">
      <c r="A1725" t="s">
        <v>44</v>
      </c>
      <c r="B1725">
        <v>39</v>
      </c>
      <c r="C1725">
        <v>0.419047</v>
      </c>
      <c r="D1725" s="1">
        <v>6.9584000000000002E-7</v>
      </c>
      <c r="E1725" s="1">
        <v>6.8632499999999899E-7</v>
      </c>
      <c r="F1725" s="1">
        <v>7.4680900000000003E-7</v>
      </c>
      <c r="Z1725" s="10"/>
    </row>
    <row r="1726" spans="1:29" x14ac:dyDescent="0.25">
      <c r="A1726" t="s">
        <v>44</v>
      </c>
      <c r="B1726">
        <v>40</v>
      </c>
      <c r="C1726">
        <v>0.419047</v>
      </c>
      <c r="D1726" s="1">
        <v>6.9627800000000004E-7</v>
      </c>
      <c r="E1726" s="1">
        <v>6.8566800000000002E-7</v>
      </c>
      <c r="F1726" s="1">
        <v>7.4680900000000003E-7</v>
      </c>
      <c r="Z1726" s="10"/>
    </row>
    <row r="1727" spans="1:29" x14ac:dyDescent="0.25">
      <c r="A1727" t="s">
        <v>44</v>
      </c>
      <c r="B1727">
        <v>41</v>
      </c>
      <c r="C1727">
        <v>0.42388199999999998</v>
      </c>
      <c r="D1727" s="1">
        <v>4.1824799999999997E-7</v>
      </c>
      <c r="E1727" s="1">
        <v>3.6880999999999998E-7</v>
      </c>
      <c r="F1727" s="1">
        <v>4.4668500000000001E-7</v>
      </c>
      <c r="G1727" s="12"/>
      <c r="H1727" s="12"/>
      <c r="I1727" s="13"/>
      <c r="J1727" s="13"/>
      <c r="K1727" s="13"/>
      <c r="L1727" s="13"/>
      <c r="M1727" s="13"/>
      <c r="N1727" s="13"/>
      <c r="O1727" s="12"/>
      <c r="P1727" s="12"/>
      <c r="Q1727" s="12"/>
      <c r="R1727" s="12"/>
      <c r="S1727" s="12"/>
      <c r="T1727" s="12"/>
      <c r="U1727" s="12"/>
      <c r="V1727" s="12"/>
      <c r="W1727" s="12"/>
      <c r="X1727" s="12"/>
      <c r="Y1727" s="12"/>
      <c r="Z1727" s="14"/>
    </row>
    <row r="1728" spans="1:29" x14ac:dyDescent="0.25">
      <c r="A1728" t="s">
        <v>45</v>
      </c>
      <c r="B1728">
        <v>1</v>
      </c>
      <c r="C1728">
        <v>0.35619000000000001</v>
      </c>
      <c r="D1728" s="1">
        <v>3.2899850000000001E-6</v>
      </c>
      <c r="E1728" s="1">
        <v>3.751983E-6</v>
      </c>
      <c r="F1728" s="1">
        <v>3.2479849999999999E-6</v>
      </c>
      <c r="G1728" s="6" t="str">
        <f t="shared" ref="G1728" si="1029">A1728</f>
        <v>D4</v>
      </c>
      <c r="H1728" s="6">
        <v>300</v>
      </c>
      <c r="I1728" s="7">
        <f t="shared" ref="I1728" si="1030">AVERAGE(D1730:D1737)</f>
        <v>3.2350787499999995E-6</v>
      </c>
      <c r="J1728" s="7">
        <f>AVERAGE(E1730:E1737)</f>
        <v>3.2891099999999986E-6</v>
      </c>
      <c r="K1728" s="7">
        <f>AVERAGE(F1730:F1737)</f>
        <v>3.1167357499999979E-6</v>
      </c>
      <c r="L1728" s="7">
        <f t="shared" ref="L1728" si="1031">_xlfn.STDEV.P(D1730:D1737)</f>
        <v>2.6132157362864229E-8</v>
      </c>
      <c r="M1728" s="7">
        <f t="shared" ref="M1728" si="1032">_xlfn.STDEV.P(E1730:E1737)</f>
        <v>1.0823152267245464E-8</v>
      </c>
      <c r="N1728" s="7">
        <f t="shared" ref="N1728" si="1033">_xlfn.STDEV.P(F1730:F1737)</f>
        <v>2.9698145989059215E-8</v>
      </c>
      <c r="O1728" s="6">
        <f>SLOPE(D1730:D1737,$B$6:$B$13)</f>
        <v>-1.1229166666666659E-8</v>
      </c>
      <c r="P1728" s="6">
        <f>SLOPE(E1730:E1737,$B$6:$B$13)</f>
        <v>-4.6666666666663114E-9</v>
      </c>
      <c r="Q1728" s="6">
        <f>SLOPE(F1730:F1737,$B$6:$B$13)</f>
        <v>-1.2916523809523571E-8</v>
      </c>
      <c r="R1728" s="6">
        <f>INTERCEPT(D1730:D1737,$B$6:$B$13)</f>
        <v>3.2856099999999994E-6</v>
      </c>
      <c r="S1728" s="6">
        <f>INTERCEPT(E1730:E1737,$B$6:$B$13)</f>
        <v>3.3101099999999972E-6</v>
      </c>
      <c r="T1728" s="6">
        <f>INTERCEPT(F1730:F1737,$B$6:$B$13)</f>
        <v>3.1748601071428539E-6</v>
      </c>
      <c r="U1728" s="6">
        <f>SLOPE(I1728:I1732,$B$6:$B$10)</f>
        <v>-6.8072233749999977E-7</v>
      </c>
      <c r="V1728" s="6">
        <f>SLOPE(J1728:J1732,$B$6:$B$10)</f>
        <v>-7.0132036249999955E-7</v>
      </c>
      <c r="W1728" s="6">
        <f t="shared" ref="W1728" si="1034">SLOPE(K1728:K1732,$B$6:$B$10)</f>
        <v>-6.2791237499999931E-7</v>
      </c>
      <c r="X1728" s="6">
        <f>INTERCEPT(I1728:I1732,$B$6:$B$10)</f>
        <v>3.4605845124999986E-6</v>
      </c>
      <c r="Y1728" s="6">
        <f>INTERCEPT(J1728:J1732,$B$6:$B$10)</f>
        <v>3.5330589374999982E-6</v>
      </c>
      <c r="Z1728" s="8">
        <f t="shared" ref="Z1728" si="1035">INTERCEPT(K1728:K1732,$B$6:$B$10)</f>
        <v>3.3085337749999966E-6</v>
      </c>
      <c r="AA1728">
        <f>RSQ(I1728:I1732,$D$6:$D$10)</f>
        <v>0.9805553144940018</v>
      </c>
      <c r="AB1728">
        <f>RSQ(J1728:J1732,$D$6:$D$10)</f>
        <v>0.97833790520973074</v>
      </c>
      <c r="AC1728">
        <f t="shared" ref="AC1728" si="1036">RSQ(K1728:K1732,$D$6:$D$10)</f>
        <v>0.98371348422567684</v>
      </c>
    </row>
    <row r="1729" spans="1:26" x14ac:dyDescent="0.25">
      <c r="A1729" t="s">
        <v>45</v>
      </c>
      <c r="B1729">
        <v>2</v>
      </c>
      <c r="C1729">
        <v>0.36585999999999902</v>
      </c>
      <c r="D1729" s="1">
        <v>3.3039849999999998E-6</v>
      </c>
      <c r="E1729" s="1">
        <v>3.26898499999999E-6</v>
      </c>
      <c r="F1729" s="1">
        <v>3.156986E-6</v>
      </c>
      <c r="G1729" t="str">
        <f t="shared" ref="G1729" si="1037">A1738</f>
        <v>D4</v>
      </c>
      <c r="H1729">
        <v>150</v>
      </c>
      <c r="I1729" s="1">
        <f t="shared" ref="I1729" si="1038">AVERAGE(D1740:D1747)</f>
        <v>1.7631169999999987E-6</v>
      </c>
      <c r="J1729" s="1">
        <f>AVERAGE(E1740:E1747)</f>
        <v>1.7962572499999987E-6</v>
      </c>
      <c r="K1729" s="1">
        <f>AVERAGE(F1740:F1747)</f>
        <v>1.7317263749999974E-6</v>
      </c>
      <c r="L1729" s="1">
        <f t="shared" ref="L1729" si="1039">_xlfn.STDEV.P(D1740:D1747)</f>
        <v>7.4246212024593282E-9</v>
      </c>
      <c r="M1729" s="1">
        <f t="shared" ref="M1729" si="1040">_xlfn.STDEV.P(E1740:E1747)</f>
        <v>8.2710471487907391E-9</v>
      </c>
      <c r="N1729" s="1">
        <f t="shared" ref="N1729" si="1041">_xlfn.STDEV.P(F1740:F1747)</f>
        <v>9.7968500797136852E-9</v>
      </c>
      <c r="O1729">
        <f>SLOPE(D1740:D1747,$B$6:$B$13)</f>
        <v>-3.208333333333688E-9</v>
      </c>
      <c r="P1729">
        <f>SLOPE(E1740:E1747,$B$6:$B$13)</f>
        <v>-3.5727857142863074E-9</v>
      </c>
      <c r="Q1729">
        <f>SLOPE(F1740:F1747,$B$6:$B$13)</f>
        <v>-4.239583333333562E-9</v>
      </c>
      <c r="R1729">
        <f>INTERCEPT(D1740:D1747,$B$6:$B$13)</f>
        <v>1.7775545000000003E-6</v>
      </c>
      <c r="S1729">
        <f>INTERCEPT(E1740:E1747,$B$6:$B$13)</f>
        <v>1.8123347857142871E-6</v>
      </c>
      <c r="T1729">
        <f>INTERCEPT(F1740:F1747,$B$6:$B$13)</f>
        <v>1.7508044999999984E-6</v>
      </c>
      <c r="Z1729" s="10"/>
    </row>
    <row r="1730" spans="1:26" x14ac:dyDescent="0.25">
      <c r="A1730" t="s">
        <v>45</v>
      </c>
      <c r="B1730">
        <v>3</v>
      </c>
      <c r="C1730">
        <v>0.36585999999999902</v>
      </c>
      <c r="D1730" s="1">
        <v>3.282985E-6</v>
      </c>
      <c r="E1730" s="1">
        <v>3.3022349999999998E-6</v>
      </c>
      <c r="F1730" s="1">
        <v>3.1639849999999999E-6</v>
      </c>
      <c r="G1730" t="str">
        <f t="shared" ref="G1730" si="1042">A1748</f>
        <v>D4</v>
      </c>
      <c r="H1730">
        <v>75</v>
      </c>
      <c r="I1730" s="1">
        <f t="shared" ref="I1730" si="1043">AVERAGE(D1750:D1757)</f>
        <v>1.0370886249999999E-6</v>
      </c>
      <c r="J1730" s="1">
        <f>AVERAGE(E1750:E1757)</f>
        <v>1.0392213750000001E-6</v>
      </c>
      <c r="K1730" s="1">
        <f>AVERAGE(F1750:F1757)</f>
        <v>1.0619439999999988E-6</v>
      </c>
      <c r="L1730" s="1">
        <f t="shared" ref="L1730" si="1044">_xlfn.STDEV.P(D1750:D1757)</f>
        <v>3.4308560862232803E-9</v>
      </c>
      <c r="M1730" s="1">
        <f t="shared" ref="M1730" si="1045">_xlfn.STDEV.P(E1750:E1757)</f>
        <v>4.4074325274898041E-9</v>
      </c>
      <c r="N1730" s="1">
        <f t="shared" ref="N1730" si="1046">_xlfn.STDEV.P(F1750:F1757)</f>
        <v>4.3541812376163538E-9</v>
      </c>
      <c r="O1730">
        <f>SLOPE(D1750:D1757,$B$6:$B$13)</f>
        <v>-1.4478690476190675E-9</v>
      </c>
      <c r="P1730">
        <f>SLOPE(E1750:E1757,$B$6:$B$13)</f>
        <v>-1.8490119047619156E-9</v>
      </c>
      <c r="Q1730">
        <f>SLOPE(F1750:F1757,$B$6:$B$13)</f>
        <v>-1.8150238095241679E-9</v>
      </c>
      <c r="R1730">
        <f>INTERCEPT(D1750:D1757,$B$6:$B$13)</f>
        <v>1.0436040357142857E-6</v>
      </c>
      <c r="S1730">
        <f>INTERCEPT(E1750:E1757,$B$6:$B$13)</f>
        <v>1.0475419285714287E-6</v>
      </c>
      <c r="T1730">
        <f>INTERCEPT(F1750:F1757,$B$6:$B$13)</f>
        <v>1.0701116071428576E-6</v>
      </c>
      <c r="Z1730" s="10"/>
    </row>
    <row r="1731" spans="1:26" x14ac:dyDescent="0.25">
      <c r="A1731" t="s">
        <v>45</v>
      </c>
      <c r="B1731">
        <v>4</v>
      </c>
      <c r="C1731">
        <v>0.370695</v>
      </c>
      <c r="D1731" s="1">
        <v>3.2619850000000001E-6</v>
      </c>
      <c r="E1731" s="1">
        <v>3.3022349999999998E-6</v>
      </c>
      <c r="F1731" s="1">
        <v>3.1499850000000001E-6</v>
      </c>
      <c r="G1731" t="str">
        <f t="shared" ref="G1731" si="1047">A1758</f>
        <v>D4</v>
      </c>
      <c r="H1731">
        <v>37.5</v>
      </c>
      <c r="I1731" s="1">
        <f t="shared" ref="I1731" si="1048">AVERAGE(D1760:D1767)</f>
        <v>6.8755512499999973E-7</v>
      </c>
      <c r="J1731" s="1">
        <f>AVERAGE(E1760:E1767)</f>
        <v>6.8052762499999982E-7</v>
      </c>
      <c r="K1731" s="1">
        <f>AVERAGE(F1760:F1767)</f>
        <v>7.4108012499999989E-7</v>
      </c>
      <c r="L1731" s="1">
        <f t="shared" ref="L1731" si="1049">_xlfn.STDEV.P(D1760:D1767)</f>
        <v>1.7179882448300472E-9</v>
      </c>
      <c r="M1731" s="1">
        <f t="shared" ref="M1731" si="1050">_xlfn.STDEV.P(E1760:E1767)</f>
        <v>3.5294817940281223E-9</v>
      </c>
      <c r="N1731" s="1">
        <f t="shared" ref="N1731" si="1051">_xlfn.STDEV.P(F1760:F1767)</f>
        <v>2.7337428755052975E-9</v>
      </c>
      <c r="O1731">
        <f>SLOPE(D1760:D1767,$B$6:$B$13)</f>
        <v>-6.8753571428563206E-10</v>
      </c>
      <c r="P1731">
        <f>SLOPE(E1760:E1767,$B$6:$B$13)</f>
        <v>-1.5000595238095826E-9</v>
      </c>
      <c r="Q1731">
        <f>SLOPE(F1760:F1767,$B$6:$B$13)</f>
        <v>-1.1341071428572192E-9</v>
      </c>
      <c r="R1731">
        <f>INTERCEPT(D1760:D1767,$B$6:$B$13)</f>
        <v>6.906490357142851E-7</v>
      </c>
      <c r="S1731">
        <f>INTERCEPT(E1760:E1767,$B$6:$B$13)</f>
        <v>6.8727789285714295E-7</v>
      </c>
      <c r="T1731">
        <f>INTERCEPT(F1760:F1767,$B$6:$B$13)</f>
        <v>7.4618360714285738E-7</v>
      </c>
      <c r="Z1731" s="10"/>
    </row>
    <row r="1732" spans="1:26" x14ac:dyDescent="0.25">
      <c r="A1732" t="s">
        <v>45</v>
      </c>
      <c r="B1732">
        <v>5</v>
      </c>
      <c r="C1732">
        <v>0.375531</v>
      </c>
      <c r="D1732" s="1">
        <v>3.2479849999999999E-6</v>
      </c>
      <c r="E1732" s="1">
        <v>3.29698499999999E-6</v>
      </c>
      <c r="F1732" s="1">
        <v>3.13598599999999E-6</v>
      </c>
      <c r="G1732" t="str">
        <f t="shared" ref="G1732" si="1052">A1768</f>
        <v>D4</v>
      </c>
      <c r="H1732">
        <v>0</v>
      </c>
      <c r="I1732" s="1">
        <f t="shared" ref="I1732" si="1053">D1768</f>
        <v>3.69248E-7</v>
      </c>
      <c r="J1732" s="1">
        <f>E1768</f>
        <v>3.40373E-7</v>
      </c>
      <c r="K1732" s="1">
        <f>F1768</f>
        <v>4.72497E-7</v>
      </c>
      <c r="L1732" s="1"/>
      <c r="M1732" s="1"/>
      <c r="N1732" s="1"/>
      <c r="Z1732" s="10"/>
    </row>
    <row r="1733" spans="1:26" x14ac:dyDescent="0.25">
      <c r="A1733" t="s">
        <v>45</v>
      </c>
      <c r="B1733">
        <v>6</v>
      </c>
      <c r="C1733">
        <v>0.375531</v>
      </c>
      <c r="D1733" s="1">
        <v>3.2339850000000001E-6</v>
      </c>
      <c r="E1733" s="1">
        <v>3.2934850000000001E-6</v>
      </c>
      <c r="F1733" s="1">
        <v>3.121986E-6</v>
      </c>
      <c r="Z1733" s="10"/>
    </row>
    <row r="1734" spans="1:26" x14ac:dyDescent="0.25">
      <c r="A1734" t="s">
        <v>45</v>
      </c>
      <c r="B1734">
        <v>7</v>
      </c>
      <c r="C1734">
        <v>0.38036599999999998</v>
      </c>
      <c r="D1734" s="1">
        <v>3.226985E-6</v>
      </c>
      <c r="E1734" s="1">
        <v>3.288235E-6</v>
      </c>
      <c r="F1734" s="1">
        <v>3.10798599999999E-6</v>
      </c>
      <c r="Z1734" s="10"/>
    </row>
    <row r="1735" spans="1:26" x14ac:dyDescent="0.25">
      <c r="A1735" t="s">
        <v>45</v>
      </c>
      <c r="B1735">
        <v>8</v>
      </c>
      <c r="C1735">
        <v>0.38036599999999998</v>
      </c>
      <c r="D1735" s="1">
        <v>3.2182349999999999E-6</v>
      </c>
      <c r="E1735" s="1">
        <v>3.2812349999999999E-6</v>
      </c>
      <c r="F1735" s="1">
        <v>3.093986E-6</v>
      </c>
      <c r="Z1735" s="10"/>
    </row>
    <row r="1736" spans="1:26" x14ac:dyDescent="0.25">
      <c r="A1736" t="s">
        <v>45</v>
      </c>
      <c r="B1736">
        <v>9</v>
      </c>
      <c r="C1736">
        <v>0.38036599999999998</v>
      </c>
      <c r="D1736" s="1">
        <v>3.2077350000000001E-6</v>
      </c>
      <c r="E1736" s="1">
        <v>3.2759849999999999E-6</v>
      </c>
      <c r="F1736" s="1">
        <v>3.0834859999999998E-6</v>
      </c>
      <c r="Z1736" s="10"/>
    </row>
    <row r="1737" spans="1:26" x14ac:dyDescent="0.25">
      <c r="A1737" t="s">
        <v>45</v>
      </c>
      <c r="B1737">
        <v>10</v>
      </c>
      <c r="C1737">
        <v>0.38520099999999902</v>
      </c>
      <c r="D1737" s="1">
        <v>3.200735E-6</v>
      </c>
      <c r="E1737" s="1">
        <v>3.2724849999999998E-6</v>
      </c>
      <c r="F1737" s="1">
        <v>3.0764860000000001E-6</v>
      </c>
      <c r="Z1737" s="10"/>
    </row>
    <row r="1738" spans="1:26" x14ac:dyDescent="0.25">
      <c r="A1738" t="s">
        <v>45</v>
      </c>
      <c r="B1738">
        <v>11</v>
      </c>
      <c r="C1738">
        <v>0.39003599999999999</v>
      </c>
      <c r="D1738" s="1">
        <v>1.798117E-6</v>
      </c>
      <c r="E1738" s="1">
        <v>1.826116E-6</v>
      </c>
      <c r="F1738" s="1">
        <v>1.7779909999999999E-6</v>
      </c>
      <c r="I1738" s="1"/>
      <c r="J1738" s="1"/>
      <c r="K1738" s="1"/>
      <c r="L1738" s="1"/>
      <c r="M1738" s="1"/>
      <c r="N1738" s="1"/>
      <c r="Z1738" s="10"/>
    </row>
    <row r="1739" spans="1:26" x14ac:dyDescent="0.25">
      <c r="A1739" t="s">
        <v>45</v>
      </c>
      <c r="B1739">
        <v>12</v>
      </c>
      <c r="C1739">
        <v>0.39003599999999999</v>
      </c>
      <c r="D1739" s="1">
        <v>1.780616E-6</v>
      </c>
      <c r="E1739" s="1">
        <v>1.815616E-6</v>
      </c>
      <c r="F1739" s="1">
        <v>1.7569920000000001E-6</v>
      </c>
      <c r="Z1739" s="10"/>
    </row>
    <row r="1740" spans="1:26" x14ac:dyDescent="0.25">
      <c r="A1740" t="s">
        <v>45</v>
      </c>
      <c r="B1740">
        <v>13</v>
      </c>
      <c r="C1740">
        <v>0.39003599999999999</v>
      </c>
      <c r="D1740" s="1">
        <v>1.7753669999999999E-6</v>
      </c>
      <c r="E1740" s="1">
        <v>1.810366E-6</v>
      </c>
      <c r="F1740" s="1">
        <v>1.7473669999999999E-6</v>
      </c>
      <c r="Z1740" s="10"/>
    </row>
    <row r="1741" spans="1:26" x14ac:dyDescent="0.25">
      <c r="A1741" t="s">
        <v>45</v>
      </c>
      <c r="B1741">
        <v>14</v>
      </c>
      <c r="C1741">
        <v>0.39003599999999999</v>
      </c>
      <c r="D1741" s="1">
        <v>1.769242E-6</v>
      </c>
      <c r="E1741" s="1">
        <v>1.8033669999999999E-6</v>
      </c>
      <c r="F1741" s="1">
        <v>1.7429919999999899E-6</v>
      </c>
      <c r="Z1741" s="10"/>
    </row>
    <row r="1742" spans="1:26" x14ac:dyDescent="0.25">
      <c r="A1742" t="s">
        <v>45</v>
      </c>
      <c r="B1742">
        <v>15</v>
      </c>
      <c r="C1742">
        <v>0.39487099999999897</v>
      </c>
      <c r="D1742" s="1">
        <v>1.767492E-6</v>
      </c>
      <c r="E1742" s="1">
        <v>1.8016160000000001E-6</v>
      </c>
      <c r="F1742" s="1">
        <v>1.735992E-6</v>
      </c>
      <c r="Z1742" s="10"/>
    </row>
    <row r="1743" spans="1:26" x14ac:dyDescent="0.25">
      <c r="A1743" t="s">
        <v>45</v>
      </c>
      <c r="B1743">
        <v>16</v>
      </c>
      <c r="C1743">
        <v>0.39487099999999897</v>
      </c>
      <c r="D1743" s="1">
        <v>1.765742E-6</v>
      </c>
      <c r="E1743" s="1">
        <v>1.798991E-6</v>
      </c>
      <c r="F1743" s="1">
        <v>1.7342419999999999E-6</v>
      </c>
      <c r="Z1743" s="10"/>
    </row>
    <row r="1744" spans="1:26" x14ac:dyDescent="0.25">
      <c r="A1744" t="s">
        <v>45</v>
      </c>
      <c r="B1744">
        <v>17</v>
      </c>
      <c r="C1744">
        <v>0.39003599999999999</v>
      </c>
      <c r="D1744" s="1">
        <v>1.7613669999999999E-6</v>
      </c>
      <c r="E1744" s="1">
        <v>1.793742E-6</v>
      </c>
      <c r="F1744" s="1">
        <v>1.7281170000000001E-6</v>
      </c>
      <c r="Z1744" s="10"/>
    </row>
    <row r="1745" spans="1:26" x14ac:dyDescent="0.25">
      <c r="A1745" t="s">
        <v>45</v>
      </c>
      <c r="B1745">
        <v>18</v>
      </c>
      <c r="C1745">
        <v>0.39487099999999897</v>
      </c>
      <c r="D1745" s="1">
        <v>1.7596169999999899E-6</v>
      </c>
      <c r="E1745" s="1">
        <v>1.7893669999999999E-6</v>
      </c>
      <c r="F1745" s="1">
        <v>1.726367E-6</v>
      </c>
      <c r="Z1745" s="10"/>
    </row>
    <row r="1746" spans="1:26" x14ac:dyDescent="0.25">
      <c r="A1746" t="s">
        <v>45</v>
      </c>
      <c r="B1746">
        <v>19</v>
      </c>
      <c r="C1746">
        <v>0.39487099999999897</v>
      </c>
      <c r="D1746" s="1">
        <v>1.755242E-6</v>
      </c>
      <c r="E1746" s="1">
        <v>1.7884919999999899E-6</v>
      </c>
      <c r="F1746" s="1">
        <v>1.722867E-6</v>
      </c>
      <c r="Z1746" s="10"/>
    </row>
    <row r="1747" spans="1:26" x14ac:dyDescent="0.25">
      <c r="A1747" t="s">
        <v>45</v>
      </c>
      <c r="B1747">
        <v>20</v>
      </c>
      <c r="C1747">
        <v>0.39487099999999897</v>
      </c>
      <c r="D1747" s="1">
        <v>1.750867E-6</v>
      </c>
      <c r="E1747" s="1">
        <v>1.784117E-6</v>
      </c>
      <c r="F1747" s="1">
        <v>1.7158669999999899E-6</v>
      </c>
      <c r="Z1747" s="10"/>
    </row>
    <row r="1748" spans="1:26" x14ac:dyDescent="0.25">
      <c r="A1748" t="s">
        <v>45</v>
      </c>
      <c r="B1748">
        <v>21</v>
      </c>
      <c r="C1748">
        <v>0.39970600000000001</v>
      </c>
      <c r="D1748" s="1">
        <v>1.0626819999999999E-6</v>
      </c>
      <c r="E1748" s="1">
        <v>1.0622449999999999E-6</v>
      </c>
      <c r="F1748" s="1">
        <v>1.093307E-6</v>
      </c>
      <c r="I1748" s="1"/>
      <c r="J1748" s="1"/>
      <c r="K1748" s="1"/>
      <c r="L1748" s="1"/>
      <c r="M1748" s="1"/>
      <c r="N1748" s="1"/>
      <c r="Z1748" s="10"/>
    </row>
    <row r="1749" spans="1:26" x14ac:dyDescent="0.25">
      <c r="A1749" t="s">
        <v>45</v>
      </c>
      <c r="B1749">
        <v>22</v>
      </c>
      <c r="C1749">
        <v>0.39970600000000001</v>
      </c>
      <c r="D1749" s="1">
        <v>1.0486819999999999E-6</v>
      </c>
      <c r="E1749" s="1">
        <v>1.050432E-6</v>
      </c>
      <c r="F1749" s="1">
        <v>1.0766819999999999E-6</v>
      </c>
      <c r="Z1749" s="10"/>
    </row>
    <row r="1750" spans="1:26" x14ac:dyDescent="0.25">
      <c r="A1750" t="s">
        <v>45</v>
      </c>
      <c r="B1750">
        <v>23</v>
      </c>
      <c r="C1750">
        <v>0.40454199999999901</v>
      </c>
      <c r="D1750" s="1">
        <v>1.0425570000000001E-6</v>
      </c>
      <c r="E1750" s="1">
        <v>1.0473699999999999E-6</v>
      </c>
      <c r="F1750" s="1">
        <v>1.070557E-6</v>
      </c>
      <c r="Z1750" s="10"/>
    </row>
    <row r="1751" spans="1:26" x14ac:dyDescent="0.25">
      <c r="A1751" t="s">
        <v>45</v>
      </c>
      <c r="B1751">
        <v>24</v>
      </c>
      <c r="C1751">
        <v>0.39970600000000001</v>
      </c>
      <c r="D1751" s="1">
        <v>1.039495E-6</v>
      </c>
      <c r="E1751" s="1">
        <v>1.0429950000000001E-6</v>
      </c>
      <c r="F1751" s="1">
        <v>1.065307E-6</v>
      </c>
      <c r="Z1751" s="10"/>
    </row>
    <row r="1752" spans="1:26" x14ac:dyDescent="0.25">
      <c r="A1752" t="s">
        <v>45</v>
      </c>
      <c r="B1752">
        <v>25</v>
      </c>
      <c r="C1752">
        <v>0.39970600000000001</v>
      </c>
      <c r="D1752" s="1">
        <v>1.039495E-6</v>
      </c>
      <c r="E1752" s="1">
        <v>1.04037E-6</v>
      </c>
      <c r="F1752" s="1">
        <v>1.064432E-6</v>
      </c>
      <c r="Z1752" s="10"/>
    </row>
    <row r="1753" spans="1:26" x14ac:dyDescent="0.25">
      <c r="A1753" t="s">
        <v>45</v>
      </c>
      <c r="B1753">
        <v>26</v>
      </c>
      <c r="C1753">
        <v>0.39970600000000001</v>
      </c>
      <c r="D1753" s="1">
        <v>1.037307E-6</v>
      </c>
      <c r="E1753" s="1">
        <v>1.040807E-6</v>
      </c>
      <c r="F1753" s="1">
        <v>1.0613699999999999E-6</v>
      </c>
      <c r="Z1753" s="10"/>
    </row>
    <row r="1754" spans="1:26" x14ac:dyDescent="0.25">
      <c r="A1754" t="s">
        <v>45</v>
      </c>
      <c r="B1754">
        <v>27</v>
      </c>
      <c r="C1754">
        <v>0.40454199999999901</v>
      </c>
      <c r="D1754" s="1">
        <v>1.037745E-6</v>
      </c>
      <c r="E1754" s="1">
        <v>1.03687E-6</v>
      </c>
      <c r="F1754" s="1">
        <v>1.0613699999999999E-6</v>
      </c>
      <c r="Z1754" s="10"/>
    </row>
    <row r="1755" spans="1:26" x14ac:dyDescent="0.25">
      <c r="A1755" t="s">
        <v>45</v>
      </c>
      <c r="B1755">
        <v>28</v>
      </c>
      <c r="C1755">
        <v>0.39970600000000001</v>
      </c>
      <c r="D1755" s="1">
        <v>1.03512E-6</v>
      </c>
      <c r="E1755" s="1">
        <v>1.038182E-6</v>
      </c>
      <c r="F1755" s="1">
        <v>1.0578699999999899E-6</v>
      </c>
      <c r="Z1755" s="10"/>
    </row>
    <row r="1756" spans="1:26" x14ac:dyDescent="0.25">
      <c r="A1756" t="s">
        <v>45</v>
      </c>
      <c r="B1756">
        <v>29</v>
      </c>
      <c r="C1756">
        <v>0.40454199999999901</v>
      </c>
      <c r="D1756" s="1">
        <v>1.034245E-6</v>
      </c>
      <c r="E1756" s="1">
        <v>1.034245E-6</v>
      </c>
      <c r="F1756" s="1">
        <v>1.0574320000000001E-6</v>
      </c>
      <c r="Z1756" s="10"/>
    </row>
    <row r="1757" spans="1:26" x14ac:dyDescent="0.25">
      <c r="A1757" t="s">
        <v>45</v>
      </c>
      <c r="B1757">
        <v>30</v>
      </c>
      <c r="C1757">
        <v>0.40454199999999901</v>
      </c>
      <c r="D1757" s="1">
        <v>1.0307449999999999E-6</v>
      </c>
      <c r="E1757" s="1">
        <v>1.0329319999999999E-6</v>
      </c>
      <c r="F1757" s="1">
        <v>1.057214E-6</v>
      </c>
      <c r="Z1757" s="10"/>
    </row>
    <row r="1758" spans="1:26" x14ac:dyDescent="0.25">
      <c r="A1758" t="s">
        <v>45</v>
      </c>
      <c r="B1758">
        <v>31</v>
      </c>
      <c r="C1758">
        <v>0.40937699999999999</v>
      </c>
      <c r="D1758" s="1">
        <v>7.1093400000000003E-7</v>
      </c>
      <c r="E1758" s="1">
        <v>7.0152800000000001E-7</v>
      </c>
      <c r="F1758" s="1">
        <v>7.6824600000000001E-7</v>
      </c>
      <c r="I1758" s="1"/>
      <c r="J1758" s="1"/>
      <c r="K1758" s="1"/>
      <c r="L1758" s="1"/>
      <c r="M1758" s="1"/>
      <c r="N1758" s="1"/>
      <c r="Z1758" s="10"/>
    </row>
    <row r="1759" spans="1:26" x14ac:dyDescent="0.25">
      <c r="A1759" t="s">
        <v>45</v>
      </c>
      <c r="B1759">
        <v>32</v>
      </c>
      <c r="C1759">
        <v>0.40937699999999999</v>
      </c>
      <c r="D1759" s="1">
        <v>6.9616799999999996E-7</v>
      </c>
      <c r="E1759" s="1">
        <v>6.9015299999999899E-7</v>
      </c>
      <c r="F1759" s="1">
        <v>7.5063700000000003E-7</v>
      </c>
      <c r="Z1759" s="10"/>
    </row>
    <row r="1760" spans="1:26" x14ac:dyDescent="0.25">
      <c r="A1760" t="s">
        <v>45</v>
      </c>
      <c r="B1760">
        <v>33</v>
      </c>
      <c r="C1760">
        <v>0.41421199999999903</v>
      </c>
      <c r="D1760" s="1">
        <v>6.9015299999999899E-7</v>
      </c>
      <c r="E1760" s="1">
        <v>6.87309E-7</v>
      </c>
      <c r="F1760" s="1">
        <v>7.4604299999999995E-7</v>
      </c>
      <c r="Z1760" s="10"/>
    </row>
    <row r="1761" spans="1:29" x14ac:dyDescent="0.25">
      <c r="A1761" t="s">
        <v>45</v>
      </c>
      <c r="B1761">
        <v>34</v>
      </c>
      <c r="C1761">
        <v>0.41421199999999903</v>
      </c>
      <c r="D1761" s="1">
        <v>6.9015299999999899E-7</v>
      </c>
      <c r="E1761" s="1">
        <v>6.8326199999999999E-7</v>
      </c>
      <c r="F1761" s="1">
        <v>7.4374599999999997E-7</v>
      </c>
      <c r="Z1761" s="10"/>
    </row>
    <row r="1762" spans="1:29" x14ac:dyDescent="0.25">
      <c r="A1762" t="s">
        <v>45</v>
      </c>
      <c r="B1762">
        <v>35</v>
      </c>
      <c r="C1762">
        <v>0.41421199999999903</v>
      </c>
      <c r="D1762" s="1">
        <v>6.8818400000000002E-7</v>
      </c>
      <c r="E1762" s="1">
        <v>6.8260599999999999E-7</v>
      </c>
      <c r="F1762" s="1">
        <v>7.4221499999999995E-7</v>
      </c>
      <c r="Z1762" s="10"/>
    </row>
    <row r="1763" spans="1:29" x14ac:dyDescent="0.25">
      <c r="A1763" t="s">
        <v>45</v>
      </c>
      <c r="B1763">
        <v>36</v>
      </c>
      <c r="C1763">
        <v>0.40937699999999999</v>
      </c>
      <c r="D1763" s="1">
        <v>6.8752800000000001E-7</v>
      </c>
      <c r="E1763" s="1">
        <v>6.8085599999999997E-7</v>
      </c>
      <c r="F1763" s="1">
        <v>7.41231E-7</v>
      </c>
      <c r="Z1763" s="10"/>
    </row>
    <row r="1764" spans="1:29" x14ac:dyDescent="0.25">
      <c r="A1764" t="s">
        <v>45</v>
      </c>
      <c r="B1764">
        <v>37</v>
      </c>
      <c r="C1764">
        <v>0.40937699999999999</v>
      </c>
      <c r="D1764" s="1">
        <v>6.8687099999999998E-7</v>
      </c>
      <c r="E1764" s="1">
        <v>6.7888700000000004E-7</v>
      </c>
      <c r="F1764" s="1">
        <v>7.4002700000000001E-7</v>
      </c>
      <c r="Z1764" s="10"/>
    </row>
    <row r="1765" spans="1:29" x14ac:dyDescent="0.25">
      <c r="A1765" t="s">
        <v>45</v>
      </c>
      <c r="B1765">
        <v>38</v>
      </c>
      <c r="C1765">
        <v>0.41421199999999903</v>
      </c>
      <c r="D1765" s="1">
        <v>6.8566800000000002E-7</v>
      </c>
      <c r="E1765" s="1">
        <v>6.7866800000000003E-7</v>
      </c>
      <c r="F1765" s="1">
        <v>7.38496E-7</v>
      </c>
      <c r="Z1765" s="10"/>
    </row>
    <row r="1766" spans="1:29" x14ac:dyDescent="0.25">
      <c r="A1766" t="s">
        <v>45</v>
      </c>
      <c r="B1766">
        <v>39</v>
      </c>
      <c r="C1766">
        <v>0.419047</v>
      </c>
      <c r="D1766" s="1">
        <v>6.8544999999999898E-7</v>
      </c>
      <c r="E1766" s="1">
        <v>6.7658999999999899E-7</v>
      </c>
      <c r="F1766" s="1">
        <v>7.4002700000000001E-7</v>
      </c>
      <c r="Z1766" s="10"/>
    </row>
    <row r="1767" spans="1:29" x14ac:dyDescent="0.25">
      <c r="A1767" t="s">
        <v>45</v>
      </c>
      <c r="B1767">
        <v>40</v>
      </c>
      <c r="C1767">
        <v>0.41421199999999903</v>
      </c>
      <c r="D1767" s="1">
        <v>6.8643399999999999E-7</v>
      </c>
      <c r="E1767" s="1">
        <v>6.7604299999999999E-7</v>
      </c>
      <c r="F1767" s="1">
        <v>7.3685599999999898E-7</v>
      </c>
      <c r="Z1767" s="10"/>
    </row>
    <row r="1768" spans="1:29" x14ac:dyDescent="0.25">
      <c r="A1768" t="s">
        <v>45</v>
      </c>
      <c r="B1768">
        <v>41</v>
      </c>
      <c r="C1768">
        <v>0.34168399999999999</v>
      </c>
      <c r="D1768" s="1">
        <v>3.69248E-7</v>
      </c>
      <c r="E1768" s="1">
        <v>3.40373E-7</v>
      </c>
      <c r="F1768" s="1">
        <v>4.72497E-7</v>
      </c>
      <c r="G1768" s="12"/>
      <c r="H1768" s="12"/>
      <c r="I1768" s="13"/>
      <c r="J1768" s="13"/>
      <c r="K1768" s="13"/>
      <c r="L1768" s="13"/>
      <c r="M1768" s="13"/>
      <c r="N1768" s="13"/>
      <c r="O1768" s="12"/>
      <c r="P1768" s="12"/>
      <c r="Q1768" s="12"/>
      <c r="R1768" s="12"/>
      <c r="S1768" s="12"/>
      <c r="T1768" s="12"/>
      <c r="U1768" s="12"/>
      <c r="V1768" s="12"/>
      <c r="W1768" s="12"/>
      <c r="X1768" s="12"/>
      <c r="Y1768" s="12"/>
      <c r="Z1768" s="14"/>
    </row>
    <row r="1769" spans="1:29" x14ac:dyDescent="0.25">
      <c r="A1769" t="s">
        <v>46</v>
      </c>
      <c r="B1769">
        <v>1</v>
      </c>
      <c r="C1769">
        <v>0.38036599999999998</v>
      </c>
      <c r="D1769" s="1">
        <v>3.3074849999999999E-6</v>
      </c>
      <c r="E1769" s="1">
        <v>3.170985E-6</v>
      </c>
      <c r="F1769" s="1">
        <v>3.303984E-6</v>
      </c>
      <c r="G1769" s="6" t="str">
        <f t="shared" ref="G1769" si="1054">A1769</f>
        <v>D5</v>
      </c>
      <c r="H1769" s="6">
        <v>300</v>
      </c>
      <c r="I1769" s="7">
        <f t="shared" ref="I1769" si="1055">AVERAGE(D1771:D1778)</f>
        <v>3.2265475000000003E-6</v>
      </c>
      <c r="J1769" s="7">
        <f>AVERAGE(E1771:E1778)</f>
        <v>3.3243287499999987E-6</v>
      </c>
      <c r="K1769" s="7">
        <f>AVERAGE(F1771:F1778)</f>
        <v>3.0845796249999989E-6</v>
      </c>
      <c r="L1769" s="7">
        <f t="shared" ref="L1769" si="1056">_xlfn.STDEV.P(D1771:D1778)</f>
        <v>2.0608989998299306E-8</v>
      </c>
      <c r="M1769" s="7">
        <f t="shared" ref="M1769" si="1057">_xlfn.STDEV.P(E1771:E1778)</f>
        <v>1.3860881048385425E-8</v>
      </c>
      <c r="N1769" s="7">
        <f t="shared" ref="N1769" si="1058">_xlfn.STDEV.P(F1771:F1778)</f>
        <v>2.1467394974340017E-8</v>
      </c>
      <c r="O1769" s="6">
        <f>SLOPE(D1771:D1778,$B$6:$B$13)</f>
        <v>-8.7916666666666743E-9</v>
      </c>
      <c r="P1769" s="6">
        <f>SLOPE(E1771:E1778,$B$6:$B$13)</f>
        <v>-5.9374999999998902E-9</v>
      </c>
      <c r="Q1769" s="6">
        <f>SLOPE(F1771:F1778,$B$6:$B$13)</f>
        <v>-9.1457499999994286E-9</v>
      </c>
      <c r="R1769" s="6">
        <f>INTERCEPT(D1771:D1778,$B$6:$B$13)</f>
        <v>3.2661100000000002E-6</v>
      </c>
      <c r="S1769" s="6">
        <f>INTERCEPT(E1771:E1778,$B$6:$B$13)</f>
        <v>3.351047499999998E-6</v>
      </c>
      <c r="T1769" s="6">
        <f>INTERCEPT(F1771:F1778,$B$6:$B$13)</f>
        <v>3.1257354999999962E-6</v>
      </c>
      <c r="U1769" s="6">
        <f>SLOPE(I1769:I1773,$B$6:$B$10)</f>
        <v>-6.7231012499999989E-7</v>
      </c>
      <c r="V1769" s="6">
        <f>SLOPE(J1769:J1773,$B$6:$B$10)</f>
        <v>-7.0651423749999975E-7</v>
      </c>
      <c r="W1769" s="6">
        <f t="shared" ref="W1769" si="1059">SLOPE(K1769:K1773,$B$6:$B$10)</f>
        <v>-6.2029578749999972E-7</v>
      </c>
      <c r="X1769" s="6">
        <f>INTERCEPT(I1769:I1773,$B$6:$B$10)</f>
        <v>3.4539277499999993E-6</v>
      </c>
      <c r="Y1769" s="6">
        <f>INTERCEPT(J1769:J1773,$B$6:$B$10)</f>
        <v>3.5697744874999989E-6</v>
      </c>
      <c r="Z1769" s="8">
        <f t="shared" ref="Z1769" si="1060">INTERCEPT(K1769:K1773,$B$6:$B$10)</f>
        <v>3.2798242874999981E-6</v>
      </c>
      <c r="AA1769">
        <f>RSQ(I1769:I1773,$D$6:$D$10)</f>
        <v>0.97977215112105565</v>
      </c>
      <c r="AB1769">
        <f>RSQ(J1769:J1773,$D$6:$D$10)</f>
        <v>0.97869724732304175</v>
      </c>
      <c r="AC1769">
        <f t="shared" ref="AC1769" si="1061">RSQ(K1769:K1773,$D$6:$D$10)</f>
        <v>0.98306802166370777</v>
      </c>
    </row>
    <row r="1770" spans="1:29" x14ac:dyDescent="0.25">
      <c r="A1770" t="s">
        <v>46</v>
      </c>
      <c r="B1770">
        <v>2</v>
      </c>
      <c r="C1770">
        <v>0.38520099999999902</v>
      </c>
      <c r="D1770" s="1">
        <v>3.286485E-6</v>
      </c>
      <c r="E1770" s="1">
        <v>3.3197350000000001E-6</v>
      </c>
      <c r="F1770" s="1">
        <v>3.1149859999999999E-6</v>
      </c>
      <c r="G1770" t="str">
        <f t="shared" ref="G1770" si="1062">A1779</f>
        <v>D5</v>
      </c>
      <c r="H1770">
        <v>150</v>
      </c>
      <c r="I1770" s="1">
        <f t="shared" ref="I1770" si="1063">AVERAGE(D1781:D1788)</f>
        <v>1.7793042499999985E-6</v>
      </c>
      <c r="J1770" s="1">
        <f>AVERAGE(E1781:E1788)</f>
        <v>1.8171473749999999E-6</v>
      </c>
      <c r="K1770" s="1">
        <f>AVERAGE(F1781:F1788)</f>
        <v>1.7332576249999976E-6</v>
      </c>
      <c r="L1770" s="1">
        <f t="shared" ref="L1770" si="1064">_xlfn.STDEV.P(D1781:D1788)</f>
        <v>6.1405517005814852E-9</v>
      </c>
      <c r="M1770" s="1">
        <f t="shared" ref="M1770" si="1065">_xlfn.STDEV.P(E1781:E1788)</f>
        <v>7.1321356888645277E-9</v>
      </c>
      <c r="N1770" s="1">
        <f t="shared" ref="N1770" si="1066">_xlfn.STDEV.P(F1781:F1788)</f>
        <v>9.0768071332578724E-9</v>
      </c>
      <c r="O1770">
        <f>SLOPE(D1781:D1788,$B$6:$B$13)</f>
        <v>-2.6458095238101191E-9</v>
      </c>
      <c r="P1770">
        <f>SLOPE(E1781:E1788,$B$6:$B$13)</f>
        <v>-3.0416785714285759E-9</v>
      </c>
      <c r="Q1770">
        <f>SLOPE(F1781:F1788,$B$6:$B$13)</f>
        <v>-3.9062499999995151E-9</v>
      </c>
      <c r="R1770">
        <f>INTERCEPT(D1781:D1788,$B$6:$B$13)</f>
        <v>1.7912103928571441E-6</v>
      </c>
      <c r="S1770">
        <f>INTERCEPT(E1781:E1788,$B$6:$B$13)</f>
        <v>1.8308349285714285E-6</v>
      </c>
      <c r="T1770">
        <f>INTERCEPT(F1781:F1788,$B$6:$B$13)</f>
        <v>1.7508357499999955E-6</v>
      </c>
      <c r="Z1770" s="10"/>
    </row>
    <row r="1771" spans="1:29" x14ac:dyDescent="0.25">
      <c r="A1771" t="s">
        <v>46</v>
      </c>
      <c r="B1771">
        <v>3</v>
      </c>
      <c r="C1771">
        <v>0.39003599999999999</v>
      </c>
      <c r="D1771" s="1">
        <v>3.2654850000000001E-6</v>
      </c>
      <c r="E1771" s="1">
        <v>3.340735E-6</v>
      </c>
      <c r="F1771" s="1">
        <v>3.1219850000000001E-6</v>
      </c>
      <c r="G1771" t="str">
        <f t="shared" ref="G1771" si="1067">A1789</f>
        <v>D5</v>
      </c>
      <c r="H1771">
        <v>75</v>
      </c>
      <c r="I1771" s="1">
        <f t="shared" ref="I1771" si="1068">AVERAGE(D1791:D1798)</f>
        <v>1.066647125E-6</v>
      </c>
      <c r="J1771" s="1">
        <f>AVERAGE(E1791:E1798)</f>
        <v>1.0642682499999999E-6</v>
      </c>
      <c r="K1771" s="1">
        <f>AVERAGE(F1791:F1798)</f>
        <v>1.0638853749999988E-6</v>
      </c>
      <c r="L1771" s="1">
        <f t="shared" ref="L1771" si="1069">_xlfn.STDEV.P(D1791:D1798)</f>
        <v>2.9561875125531539E-9</v>
      </c>
      <c r="M1771" s="1">
        <f t="shared" ref="M1771" si="1070">_xlfn.STDEV.P(E1791:E1798)</f>
        <v>4.0686370184006551E-9</v>
      </c>
      <c r="N1771" s="1">
        <f t="shared" ref="N1771" si="1071">_xlfn.STDEV.P(F1791:F1798)</f>
        <v>4.4293591787511543E-9</v>
      </c>
      <c r="O1771">
        <f>SLOPE(D1791:D1798,$B$6:$B$13)</f>
        <v>-1.2578690476190613E-9</v>
      </c>
      <c r="P1771">
        <f>SLOPE(E1791:E1798,$B$6:$B$13)</f>
        <v>-1.7343809523809602E-9</v>
      </c>
      <c r="Q1771">
        <f>SLOPE(F1791:F1798,$B$6:$B$13)</f>
        <v>-1.8281309523817986E-9</v>
      </c>
      <c r="R1771">
        <f>INTERCEPT(D1791:D1798,$B$6:$B$13)</f>
        <v>1.0723075357142857E-6</v>
      </c>
      <c r="S1771">
        <f>INTERCEPT(E1791:E1798,$B$6:$B$13)</f>
        <v>1.0720729642857142E-6</v>
      </c>
      <c r="T1771">
        <f>INTERCEPT(F1791:F1798,$B$6:$B$13)</f>
        <v>1.072111964285717E-6</v>
      </c>
      <c r="Z1771" s="10"/>
    </row>
    <row r="1772" spans="1:29" x14ac:dyDescent="0.25">
      <c r="A1772" t="s">
        <v>46</v>
      </c>
      <c r="B1772">
        <v>4</v>
      </c>
      <c r="C1772">
        <v>0.39003599999999999</v>
      </c>
      <c r="D1772" s="1">
        <v>3.2479849999999999E-6</v>
      </c>
      <c r="E1772" s="1">
        <v>3.342485E-6</v>
      </c>
      <c r="F1772" s="1">
        <v>3.10798599999999E-6</v>
      </c>
      <c r="G1772" t="str">
        <f t="shared" ref="G1772" si="1072">A1799</f>
        <v>D5</v>
      </c>
      <c r="H1772">
        <v>37.5</v>
      </c>
      <c r="I1772" s="1">
        <f t="shared" ref="I1772" si="1073">AVERAGE(D1801:D1808)</f>
        <v>7.1567799999999991E-7</v>
      </c>
      <c r="J1772" s="1">
        <f>AVERAGE(E1801:E1808)</f>
        <v>6.9016649999999979E-7</v>
      </c>
      <c r="K1772" s="1">
        <f>AVERAGE(F1801:F1808)</f>
        <v>7.2646499999999993E-7</v>
      </c>
      <c r="L1772" s="1">
        <f t="shared" ref="L1772" si="1074">_xlfn.STDEV.P(D1801:D1808)</f>
        <v>1.7560692611624985E-9</v>
      </c>
      <c r="M1772" s="1">
        <f t="shared" ref="M1772" si="1075">_xlfn.STDEV.P(E1801:E1808)</f>
        <v>2.6658367823256205E-9</v>
      </c>
      <c r="N1772" s="1">
        <f t="shared" ref="N1772" si="1076">_xlfn.STDEV.P(F1801:F1808)</f>
        <v>2.8225604953658534E-9</v>
      </c>
      <c r="O1772">
        <f>SLOPE(D1801:D1808,$B$6:$B$13)</f>
        <v>-7.1749999999997596E-10</v>
      </c>
      <c r="P1772">
        <f>SLOPE(E1801:E1808,$B$6:$B$13)</f>
        <v>-1.1288571428571549E-9</v>
      </c>
      <c r="Q1772">
        <f>SLOPE(F1801:F1808,$B$6:$B$13)</f>
        <v>-1.1744285714285658E-9</v>
      </c>
      <c r="R1772">
        <f>INTERCEPT(D1801:D1808,$B$6:$B$13)</f>
        <v>7.1890674999999983E-7</v>
      </c>
      <c r="S1772">
        <f>INTERCEPT(E1801:E1808,$B$6:$B$13)</f>
        <v>6.9524635714285703E-7</v>
      </c>
      <c r="T1772">
        <f>INTERCEPT(F1801:F1808,$B$6:$B$13)</f>
        <v>7.3174992857142852E-7</v>
      </c>
      <c r="Z1772" s="10"/>
    </row>
    <row r="1773" spans="1:29" x14ac:dyDescent="0.25">
      <c r="A1773" t="s">
        <v>46</v>
      </c>
      <c r="B1773">
        <v>5</v>
      </c>
      <c r="C1773">
        <v>0.39487099999999897</v>
      </c>
      <c r="D1773" s="1">
        <v>3.2339850000000001E-6</v>
      </c>
      <c r="E1773" s="1">
        <v>3.3354849999999999E-6</v>
      </c>
      <c r="F1773" s="1">
        <v>3.097486E-6</v>
      </c>
      <c r="G1773" t="str">
        <f t="shared" ref="G1773" si="1077">A1809</f>
        <v>D5</v>
      </c>
      <c r="H1773">
        <v>0</v>
      </c>
      <c r="I1773" s="1">
        <f t="shared" ref="I1773" si="1078">D1809</f>
        <v>3.9681000000000002E-7</v>
      </c>
      <c r="J1773" s="1">
        <f>E1809</f>
        <v>3.5524800000000001E-7</v>
      </c>
      <c r="K1773" s="1">
        <f>F1809</f>
        <v>4.8649699999999899E-7</v>
      </c>
      <c r="L1773" s="1"/>
      <c r="M1773" s="1"/>
      <c r="N1773" s="1"/>
      <c r="Z1773" s="10"/>
    </row>
    <row r="1774" spans="1:29" x14ac:dyDescent="0.25">
      <c r="A1774" t="s">
        <v>46</v>
      </c>
      <c r="B1774">
        <v>6</v>
      </c>
      <c r="C1774">
        <v>0.39487099999999897</v>
      </c>
      <c r="D1774" s="1">
        <v>3.225235E-6</v>
      </c>
      <c r="E1774" s="1">
        <v>3.32848499999999E-6</v>
      </c>
      <c r="F1774" s="1">
        <v>3.0834859999999998E-6</v>
      </c>
      <c r="Z1774" s="10"/>
    </row>
    <row r="1775" spans="1:29" x14ac:dyDescent="0.25">
      <c r="A1775" t="s">
        <v>46</v>
      </c>
      <c r="B1775">
        <v>7</v>
      </c>
      <c r="C1775">
        <v>0.39970600000000001</v>
      </c>
      <c r="D1775" s="1">
        <v>3.2199849999999999E-6</v>
      </c>
      <c r="E1775" s="1">
        <v>3.3214850000000001E-6</v>
      </c>
      <c r="F1775" s="1">
        <v>3.0712360000000001E-6</v>
      </c>
      <c r="Z1775" s="10"/>
    </row>
    <row r="1776" spans="1:29" x14ac:dyDescent="0.25">
      <c r="A1776" t="s">
        <v>46</v>
      </c>
      <c r="B1776">
        <v>8</v>
      </c>
      <c r="C1776">
        <v>0.39970600000000001</v>
      </c>
      <c r="D1776" s="1">
        <v>3.2147349999999998E-6</v>
      </c>
      <c r="E1776" s="1">
        <v>3.314485E-6</v>
      </c>
      <c r="F1776" s="1">
        <v>3.0747360000000001E-6</v>
      </c>
      <c r="Z1776" s="10"/>
    </row>
    <row r="1777" spans="1:26" x14ac:dyDescent="0.25">
      <c r="A1777" t="s">
        <v>46</v>
      </c>
      <c r="B1777">
        <v>9</v>
      </c>
      <c r="C1777">
        <v>0.39970600000000001</v>
      </c>
      <c r="D1777" s="1">
        <v>3.2059850000000001E-6</v>
      </c>
      <c r="E1777" s="1">
        <v>3.3057349999999999E-6</v>
      </c>
      <c r="F1777" s="1">
        <v>3.065986E-6</v>
      </c>
      <c r="Z1777" s="10"/>
    </row>
    <row r="1778" spans="1:26" x14ac:dyDescent="0.25">
      <c r="A1778" t="s">
        <v>46</v>
      </c>
      <c r="B1778">
        <v>10</v>
      </c>
      <c r="C1778">
        <v>0.39970600000000001</v>
      </c>
      <c r="D1778" s="1">
        <v>3.198985E-6</v>
      </c>
      <c r="E1778" s="1">
        <v>3.3057349999999999E-6</v>
      </c>
      <c r="F1778" s="1">
        <v>3.0537359999999998E-6</v>
      </c>
      <c r="Z1778" s="10"/>
    </row>
    <row r="1779" spans="1:26" x14ac:dyDescent="0.25">
      <c r="A1779" t="s">
        <v>46</v>
      </c>
      <c r="B1779">
        <v>11</v>
      </c>
      <c r="C1779">
        <v>0.40937699999999999</v>
      </c>
      <c r="D1779" s="1">
        <v>1.813866E-6</v>
      </c>
      <c r="E1779" s="1">
        <v>1.844491E-6</v>
      </c>
      <c r="F1779" s="1">
        <v>1.7753669999999999E-6</v>
      </c>
      <c r="I1779" s="1"/>
      <c r="J1779" s="1"/>
      <c r="K1779" s="1"/>
      <c r="L1779" s="1"/>
      <c r="M1779" s="1"/>
      <c r="N1779" s="1"/>
      <c r="Z1779" s="10"/>
    </row>
    <row r="1780" spans="1:26" x14ac:dyDescent="0.25">
      <c r="A1780" t="s">
        <v>46</v>
      </c>
      <c r="B1780">
        <v>12</v>
      </c>
      <c r="C1780">
        <v>0.40937699999999999</v>
      </c>
      <c r="D1780" s="1">
        <v>1.796367E-6</v>
      </c>
      <c r="E1780" s="1">
        <v>1.8348659999999999E-6</v>
      </c>
      <c r="F1780" s="1">
        <v>1.7569920000000001E-6</v>
      </c>
      <c r="Z1780" s="10"/>
    </row>
    <row r="1781" spans="1:26" x14ac:dyDescent="0.25">
      <c r="A1781" t="s">
        <v>46</v>
      </c>
      <c r="B1781">
        <v>13</v>
      </c>
      <c r="C1781">
        <v>0.40937699999999999</v>
      </c>
      <c r="D1781" s="1">
        <v>1.7902419999999999E-6</v>
      </c>
      <c r="E1781" s="1">
        <v>1.826991E-6</v>
      </c>
      <c r="F1781" s="1">
        <v>1.749117E-6</v>
      </c>
      <c r="Z1781" s="10"/>
    </row>
    <row r="1782" spans="1:26" x14ac:dyDescent="0.25">
      <c r="A1782" t="s">
        <v>46</v>
      </c>
      <c r="B1782">
        <v>14</v>
      </c>
      <c r="C1782">
        <v>0.40937699999999999</v>
      </c>
      <c r="D1782" s="1">
        <v>1.7849920000000001E-6</v>
      </c>
      <c r="E1782" s="1">
        <v>1.824366E-6</v>
      </c>
      <c r="F1782" s="1">
        <v>1.7429919999999899E-6</v>
      </c>
      <c r="Z1782" s="10"/>
    </row>
    <row r="1783" spans="1:26" x14ac:dyDescent="0.25">
      <c r="A1783" t="s">
        <v>46</v>
      </c>
      <c r="B1783">
        <v>15</v>
      </c>
      <c r="C1783">
        <v>0.40937699999999999</v>
      </c>
      <c r="D1783" s="1">
        <v>1.783241E-6</v>
      </c>
      <c r="E1783" s="1">
        <v>1.8226159999999999E-6</v>
      </c>
      <c r="F1783" s="1">
        <v>1.738617E-6</v>
      </c>
      <c r="Z1783" s="10"/>
    </row>
    <row r="1784" spans="1:26" x14ac:dyDescent="0.25">
      <c r="A1784" t="s">
        <v>46</v>
      </c>
      <c r="B1784">
        <v>16</v>
      </c>
      <c r="C1784">
        <v>0.40937699999999999</v>
      </c>
      <c r="D1784" s="1">
        <v>1.778867E-6</v>
      </c>
      <c r="E1784" s="1">
        <v>1.821742E-6</v>
      </c>
      <c r="F1784" s="1">
        <v>1.7342419999999999E-6</v>
      </c>
      <c r="Z1784" s="10"/>
    </row>
    <row r="1785" spans="1:26" x14ac:dyDescent="0.25">
      <c r="A1785" t="s">
        <v>46</v>
      </c>
      <c r="B1785">
        <v>17</v>
      </c>
      <c r="C1785">
        <v>0.41421199999999903</v>
      </c>
      <c r="D1785" s="1">
        <v>1.7779909999999999E-6</v>
      </c>
      <c r="E1785" s="1">
        <v>1.813866E-6</v>
      </c>
      <c r="F1785" s="1">
        <v>1.7289919999999899E-6</v>
      </c>
      <c r="Z1785" s="10"/>
    </row>
    <row r="1786" spans="1:26" x14ac:dyDescent="0.25">
      <c r="A1786" t="s">
        <v>46</v>
      </c>
      <c r="B1786">
        <v>18</v>
      </c>
      <c r="C1786">
        <v>0.41421199999999903</v>
      </c>
      <c r="D1786" s="1">
        <v>1.7753669999999999E-6</v>
      </c>
      <c r="E1786" s="1">
        <v>1.811241E-6</v>
      </c>
      <c r="F1786" s="1">
        <v>1.726367E-6</v>
      </c>
      <c r="Z1786" s="10"/>
    </row>
    <row r="1787" spans="1:26" x14ac:dyDescent="0.25">
      <c r="A1787" t="s">
        <v>46</v>
      </c>
      <c r="B1787">
        <v>19</v>
      </c>
      <c r="C1787">
        <v>0.41421199999999903</v>
      </c>
      <c r="D1787" s="1">
        <v>1.7736169999999899E-6</v>
      </c>
      <c r="E1787" s="1">
        <v>1.8086159999999999E-6</v>
      </c>
      <c r="F1787" s="1">
        <v>1.723742E-6</v>
      </c>
      <c r="Z1787" s="10"/>
    </row>
    <row r="1788" spans="1:26" x14ac:dyDescent="0.25">
      <c r="A1788" t="s">
        <v>46</v>
      </c>
      <c r="B1788">
        <v>20</v>
      </c>
      <c r="C1788">
        <v>0.41421199999999903</v>
      </c>
      <c r="D1788" s="1">
        <v>1.770117E-6</v>
      </c>
      <c r="E1788" s="1">
        <v>1.8077409999999999E-6</v>
      </c>
      <c r="F1788" s="1">
        <v>1.721992E-6</v>
      </c>
      <c r="Z1788" s="10"/>
    </row>
    <row r="1789" spans="1:26" x14ac:dyDescent="0.25">
      <c r="A1789" t="s">
        <v>46</v>
      </c>
      <c r="B1789">
        <v>21</v>
      </c>
      <c r="C1789">
        <v>0.419047</v>
      </c>
      <c r="D1789" s="1">
        <v>1.0915569999999999E-6</v>
      </c>
      <c r="E1789" s="1">
        <v>1.0863070000000001E-6</v>
      </c>
      <c r="F1789" s="1">
        <v>1.095495E-6</v>
      </c>
      <c r="I1789" s="1"/>
      <c r="J1789" s="1"/>
      <c r="K1789" s="1"/>
      <c r="L1789" s="1"/>
      <c r="M1789" s="1"/>
      <c r="N1789" s="1"/>
      <c r="Z1789" s="10"/>
    </row>
    <row r="1790" spans="1:26" x14ac:dyDescent="0.25">
      <c r="A1790" t="s">
        <v>46</v>
      </c>
      <c r="B1790">
        <v>22</v>
      </c>
      <c r="C1790">
        <v>0.419047</v>
      </c>
      <c r="D1790" s="1">
        <v>1.077995E-6</v>
      </c>
      <c r="E1790" s="1">
        <v>1.0744949999999999E-6</v>
      </c>
      <c r="F1790" s="1">
        <v>1.0771199999999999E-6</v>
      </c>
      <c r="Z1790" s="10"/>
    </row>
    <row r="1791" spans="1:26" x14ac:dyDescent="0.25">
      <c r="A1791" t="s">
        <v>46</v>
      </c>
      <c r="B1791">
        <v>23</v>
      </c>
      <c r="C1791">
        <v>0.419047</v>
      </c>
      <c r="D1791" s="1">
        <v>1.0718700000000001E-6</v>
      </c>
      <c r="E1791" s="1">
        <v>1.0709950000000001E-6</v>
      </c>
      <c r="F1791" s="1">
        <v>1.0723070000000001E-6</v>
      </c>
      <c r="Z1791" s="10"/>
    </row>
    <row r="1792" spans="1:26" x14ac:dyDescent="0.25">
      <c r="A1792" t="s">
        <v>46</v>
      </c>
      <c r="B1792">
        <v>24</v>
      </c>
      <c r="C1792">
        <v>0.419047</v>
      </c>
      <c r="D1792" s="1">
        <v>1.069245E-6</v>
      </c>
      <c r="E1792" s="1">
        <v>1.067057E-6</v>
      </c>
      <c r="F1792" s="1">
        <v>1.069245E-6</v>
      </c>
      <c r="Z1792" s="10"/>
    </row>
    <row r="1793" spans="1:26" x14ac:dyDescent="0.25">
      <c r="A1793" t="s">
        <v>46</v>
      </c>
      <c r="B1793">
        <v>25</v>
      </c>
      <c r="C1793">
        <v>0.419047</v>
      </c>
      <c r="D1793" s="1">
        <v>1.06837E-6</v>
      </c>
      <c r="E1793" s="1">
        <v>1.067495E-6</v>
      </c>
      <c r="F1793" s="1">
        <v>1.06487E-6</v>
      </c>
      <c r="Z1793" s="10"/>
    </row>
    <row r="1794" spans="1:26" x14ac:dyDescent="0.25">
      <c r="A1794" t="s">
        <v>46</v>
      </c>
      <c r="B1794">
        <v>26</v>
      </c>
      <c r="C1794">
        <v>0.419047</v>
      </c>
      <c r="D1794" s="1">
        <v>1.066182E-6</v>
      </c>
      <c r="E1794" s="1">
        <v>1.066182E-6</v>
      </c>
      <c r="F1794" s="1">
        <v>1.0635569999999999E-6</v>
      </c>
      <c r="Z1794" s="10"/>
    </row>
    <row r="1795" spans="1:26" x14ac:dyDescent="0.25">
      <c r="A1795" t="s">
        <v>46</v>
      </c>
      <c r="B1795">
        <v>27</v>
      </c>
      <c r="C1795">
        <v>0.42388199999999998</v>
      </c>
      <c r="D1795" s="1">
        <v>1.066182E-6</v>
      </c>
      <c r="E1795" s="1">
        <v>1.06312E-6</v>
      </c>
      <c r="F1795" s="1">
        <v>1.0609319999999999E-6</v>
      </c>
      <c r="Z1795" s="10"/>
    </row>
    <row r="1796" spans="1:26" x14ac:dyDescent="0.25">
      <c r="A1796" t="s">
        <v>46</v>
      </c>
      <c r="B1796">
        <v>28</v>
      </c>
      <c r="C1796">
        <v>0.419047</v>
      </c>
      <c r="D1796" s="1">
        <v>1.065745E-6</v>
      </c>
      <c r="E1796" s="1">
        <v>1.0604949999999999E-6</v>
      </c>
      <c r="F1796" s="1">
        <v>1.061589E-6</v>
      </c>
      <c r="Z1796" s="10"/>
    </row>
    <row r="1797" spans="1:26" x14ac:dyDescent="0.25">
      <c r="A1797" t="s">
        <v>46</v>
      </c>
      <c r="B1797">
        <v>29</v>
      </c>
      <c r="C1797">
        <v>0.419047</v>
      </c>
      <c r="D1797" s="1">
        <v>1.0637760000000001E-6</v>
      </c>
      <c r="E1797" s="1">
        <v>1.0604949999999999E-6</v>
      </c>
      <c r="F1797" s="1">
        <v>1.059401E-6</v>
      </c>
      <c r="Z1797" s="10"/>
    </row>
    <row r="1798" spans="1:26" x14ac:dyDescent="0.25">
      <c r="A1798" t="s">
        <v>46</v>
      </c>
      <c r="B1798">
        <v>30</v>
      </c>
      <c r="C1798">
        <v>0.419047</v>
      </c>
      <c r="D1798" s="1">
        <v>1.0618069999999999E-6</v>
      </c>
      <c r="E1798" s="1">
        <v>1.0583070000000001E-6</v>
      </c>
      <c r="F1798" s="1">
        <v>1.0591819999999899E-6</v>
      </c>
      <c r="Z1798" s="10"/>
    </row>
    <row r="1799" spans="1:26" x14ac:dyDescent="0.25">
      <c r="A1799" t="s">
        <v>46</v>
      </c>
      <c r="B1799">
        <v>31</v>
      </c>
      <c r="C1799">
        <v>0.42388199999999998</v>
      </c>
      <c r="D1799" s="1">
        <v>7.34668E-7</v>
      </c>
      <c r="E1799" s="1">
        <v>7.1213699999999999E-7</v>
      </c>
      <c r="F1799" s="1">
        <v>7.5512100000000003E-7</v>
      </c>
      <c r="I1799" s="1"/>
      <c r="J1799" s="1"/>
      <c r="K1799" s="1"/>
      <c r="L1799" s="1"/>
      <c r="M1799" s="1"/>
      <c r="N1799" s="1"/>
      <c r="Z1799" s="10"/>
    </row>
    <row r="1800" spans="1:26" x14ac:dyDescent="0.25">
      <c r="A1800" t="s">
        <v>46</v>
      </c>
      <c r="B1800">
        <v>32</v>
      </c>
      <c r="C1800">
        <v>0.42871699999999902</v>
      </c>
      <c r="D1800" s="1">
        <v>7.20668E-7</v>
      </c>
      <c r="E1800" s="1">
        <v>7.0010600000000004E-7</v>
      </c>
      <c r="F1800" s="1">
        <v>7.3762099999999998E-7</v>
      </c>
      <c r="Z1800" s="10"/>
    </row>
    <row r="1801" spans="1:26" x14ac:dyDescent="0.25">
      <c r="A1801" t="s">
        <v>46</v>
      </c>
      <c r="B1801">
        <v>33</v>
      </c>
      <c r="C1801">
        <v>0.43355299999999902</v>
      </c>
      <c r="D1801" s="1">
        <v>7.1902799999999899E-7</v>
      </c>
      <c r="E1801" s="1">
        <v>6.94965E-7</v>
      </c>
      <c r="F1801" s="1">
        <v>7.3182399999999995E-7</v>
      </c>
      <c r="Z1801" s="10"/>
    </row>
    <row r="1802" spans="1:26" x14ac:dyDescent="0.25">
      <c r="A1802" t="s">
        <v>46</v>
      </c>
      <c r="B1802">
        <v>34</v>
      </c>
      <c r="C1802">
        <v>0.43355299999999902</v>
      </c>
      <c r="D1802" s="1">
        <v>7.1705900000000002E-7</v>
      </c>
      <c r="E1802" s="1">
        <v>6.9343399999999999E-7</v>
      </c>
      <c r="F1802" s="1">
        <v>7.2930899999999998E-7</v>
      </c>
      <c r="Z1802" s="10"/>
    </row>
    <row r="1803" spans="1:26" x14ac:dyDescent="0.25">
      <c r="A1803" t="s">
        <v>46</v>
      </c>
      <c r="B1803">
        <v>35</v>
      </c>
      <c r="C1803">
        <v>0.43355299999999902</v>
      </c>
      <c r="D1803" s="1">
        <v>7.1596499999999999E-7</v>
      </c>
      <c r="E1803" s="1">
        <v>6.9102799999999996E-7</v>
      </c>
      <c r="F1803" s="1">
        <v>7.2657399999999998E-7</v>
      </c>
      <c r="Z1803" s="10"/>
    </row>
    <row r="1804" spans="1:26" x14ac:dyDescent="0.25">
      <c r="A1804" t="s">
        <v>46</v>
      </c>
      <c r="B1804">
        <v>36</v>
      </c>
      <c r="C1804">
        <v>0.42871699999999902</v>
      </c>
      <c r="D1804" s="1">
        <v>7.1596499999999999E-7</v>
      </c>
      <c r="E1804" s="1">
        <v>6.8971500000000003E-7</v>
      </c>
      <c r="F1804" s="1">
        <v>7.27012E-7</v>
      </c>
      <c r="Z1804" s="10"/>
    </row>
    <row r="1805" spans="1:26" x14ac:dyDescent="0.25">
      <c r="A1805" t="s">
        <v>46</v>
      </c>
      <c r="B1805">
        <v>37</v>
      </c>
      <c r="C1805">
        <v>0.43355299999999902</v>
      </c>
      <c r="D1805" s="1">
        <v>7.1596499999999999E-7</v>
      </c>
      <c r="E1805" s="1">
        <v>6.8927799999999898E-7</v>
      </c>
      <c r="F1805" s="1">
        <v>7.2591799999999998E-7</v>
      </c>
      <c r="Z1805" s="10"/>
    </row>
    <row r="1806" spans="1:26" x14ac:dyDescent="0.25">
      <c r="A1806" t="s">
        <v>46</v>
      </c>
      <c r="B1806">
        <v>38</v>
      </c>
      <c r="C1806">
        <v>0.42871699999999902</v>
      </c>
      <c r="D1806" s="1">
        <v>7.1443399999999998E-7</v>
      </c>
      <c r="E1806" s="1">
        <v>6.8840300000000003E-7</v>
      </c>
      <c r="F1806" s="1">
        <v>7.2515300000000003E-7</v>
      </c>
      <c r="Z1806" s="10"/>
    </row>
    <row r="1807" spans="1:26" x14ac:dyDescent="0.25">
      <c r="A1807" t="s">
        <v>46</v>
      </c>
      <c r="B1807">
        <v>39</v>
      </c>
      <c r="C1807">
        <v>0.43355299999999902</v>
      </c>
      <c r="D1807" s="1">
        <v>7.1312099999999899E-7</v>
      </c>
      <c r="E1807" s="1">
        <v>6.8807499999999997E-7</v>
      </c>
      <c r="F1807" s="1">
        <v>7.2274599999999998E-7</v>
      </c>
      <c r="Z1807" s="10"/>
    </row>
    <row r="1808" spans="1:26" x14ac:dyDescent="0.25">
      <c r="A1808" t="s">
        <v>46</v>
      </c>
      <c r="B1808">
        <v>40</v>
      </c>
      <c r="C1808">
        <v>0.43355299999999902</v>
      </c>
      <c r="D1808" s="1">
        <v>7.1388700000000002E-7</v>
      </c>
      <c r="E1808" s="1">
        <v>6.8643399999999999E-7</v>
      </c>
      <c r="F1808" s="1">
        <v>7.23184E-7</v>
      </c>
      <c r="Z1808" s="10"/>
    </row>
    <row r="1809" spans="1:29" x14ac:dyDescent="0.25">
      <c r="A1809" t="s">
        <v>46</v>
      </c>
      <c r="B1809">
        <v>41</v>
      </c>
      <c r="C1809">
        <v>0.419047</v>
      </c>
      <c r="D1809" s="1">
        <v>3.9681000000000002E-7</v>
      </c>
      <c r="E1809" s="1">
        <v>3.5524800000000001E-7</v>
      </c>
      <c r="F1809" s="1">
        <v>4.8649699999999899E-7</v>
      </c>
      <c r="G1809" s="12"/>
      <c r="H1809" s="12"/>
      <c r="I1809" s="13"/>
      <c r="J1809" s="13"/>
      <c r="K1809" s="13"/>
      <c r="L1809" s="13"/>
      <c r="M1809" s="13"/>
      <c r="N1809" s="13"/>
      <c r="O1809" s="12"/>
      <c r="P1809" s="12"/>
      <c r="Q1809" s="12"/>
      <c r="R1809" s="12"/>
      <c r="S1809" s="12"/>
      <c r="T1809" s="12"/>
      <c r="U1809" s="12"/>
      <c r="V1809" s="12"/>
      <c r="W1809" s="12"/>
      <c r="X1809" s="12"/>
      <c r="Y1809" s="12"/>
      <c r="Z1809" s="14"/>
    </row>
    <row r="1810" spans="1:29" x14ac:dyDescent="0.25">
      <c r="A1810" t="s">
        <v>47</v>
      </c>
      <c r="B1810">
        <v>1</v>
      </c>
      <c r="C1810">
        <v>0.38036599999999998</v>
      </c>
      <c r="D1810" s="1">
        <v>3.2479849999999999E-6</v>
      </c>
      <c r="E1810" s="1">
        <v>3.139485E-6</v>
      </c>
      <c r="F1810" s="1">
        <v>3.3039849999999998E-6</v>
      </c>
      <c r="G1810" s="6" t="str">
        <f t="shared" ref="G1810" si="1079">A1810</f>
        <v>D6</v>
      </c>
      <c r="H1810" s="6">
        <v>300</v>
      </c>
      <c r="I1810" s="7">
        <f t="shared" ref="I1810" si="1080">AVERAGE(D1812:D1819)</f>
        <v>3.2114538749999989E-6</v>
      </c>
      <c r="J1810" s="7">
        <f>AVERAGE(E1812:E1819)</f>
        <v>3.26811E-6</v>
      </c>
      <c r="K1810" s="7">
        <f>AVERAGE(F1812:F1819)</f>
        <v>3.1510792499999988E-6</v>
      </c>
      <c r="L1810" s="7">
        <f t="shared" ref="L1810" si="1081">_xlfn.STDEV.P(D1812:D1819)</f>
        <v>2.0303561112755054E-8</v>
      </c>
      <c r="M1810" s="7">
        <f t="shared" ref="M1810" si="1082">_xlfn.STDEV.P(E1812:E1819)</f>
        <v>1.4693748670778358E-8</v>
      </c>
      <c r="N1810" s="7">
        <f t="shared" ref="N1810" si="1083">_xlfn.STDEV.P(F1812:F1819)</f>
        <v>2.8108190397774977E-8</v>
      </c>
      <c r="O1810" s="6">
        <f>SLOPE(D1812:D1819,$B$6:$B$13)</f>
        <v>-8.7290833333332098E-9</v>
      </c>
      <c r="P1810" s="6">
        <f>SLOPE(E1812:E1819,$B$6:$B$13)</f>
        <v>-6.2916666666666783E-9</v>
      </c>
      <c r="Q1810" s="6">
        <f>SLOPE(F1812:F1819,$B$6:$B$13)</f>
        <v>-1.2187452380952986E-8</v>
      </c>
      <c r="R1810" s="6">
        <f>INTERCEPT(D1812:D1819,$B$6:$B$13)</f>
        <v>3.2507347499999984E-6</v>
      </c>
      <c r="S1810" s="6">
        <f>INTERCEPT(E1812:E1819,$B$6:$B$13)</f>
        <v>3.2964225000000002E-6</v>
      </c>
      <c r="T1810" s="6">
        <f>INTERCEPT(F1812:F1819,$B$6:$B$13)</f>
        <v>3.2059227857142873E-6</v>
      </c>
      <c r="U1810" s="6">
        <f>SLOPE(I1810:I1814,$B$6:$B$10)</f>
        <v>-6.7701591249999948E-7</v>
      </c>
      <c r="V1810" s="6">
        <f>SLOPE(J1810:J1814,$B$6:$B$10)</f>
        <v>-6.9247746249999997E-7</v>
      </c>
      <c r="W1810" s="6">
        <f t="shared" ref="W1810" si="1084">SLOPE(K1810:K1814,$B$6:$B$10)</f>
        <v>-6.4327664999999973E-7</v>
      </c>
      <c r="X1810" s="6">
        <f>INTERCEPT(I1810:I1814,$B$6:$B$10)</f>
        <v>3.4546687124999973E-6</v>
      </c>
      <c r="Y1810" s="6">
        <f>INTERCEPT(J1810:J1814,$B$6:$B$10)</f>
        <v>3.5106316374999991E-6</v>
      </c>
      <c r="Z1810" s="8">
        <f t="shared" ref="Z1810" si="1085">INTERCEPT(K1810:K1814,$B$6:$B$10)</f>
        <v>3.3591712499999988E-6</v>
      </c>
      <c r="AA1810">
        <f>RSQ(I1810:I1814,$D$6:$D$10)</f>
        <v>0.97710538836363214</v>
      </c>
      <c r="AB1810">
        <f>RSQ(J1810:J1814,$D$6:$D$10)</f>
        <v>0.97840206181630895</v>
      </c>
      <c r="AC1810">
        <f t="shared" ref="AC1810" si="1086">RSQ(K1810:K1814,$D$6:$D$10)</f>
        <v>0.9818099668738326</v>
      </c>
    </row>
    <row r="1811" spans="1:29" x14ac:dyDescent="0.25">
      <c r="A1811" t="s">
        <v>47</v>
      </c>
      <c r="B1811">
        <v>2</v>
      </c>
      <c r="C1811">
        <v>0.39003599999999999</v>
      </c>
      <c r="D1811" s="1">
        <v>3.2654850000000001E-6</v>
      </c>
      <c r="E1811" s="1">
        <v>3.258485E-6</v>
      </c>
      <c r="F1811" s="1">
        <v>3.1884849999999998E-6</v>
      </c>
      <c r="G1811" t="str">
        <f t="shared" ref="G1811" si="1087">A1820</f>
        <v>D6</v>
      </c>
      <c r="H1811">
        <v>150</v>
      </c>
      <c r="I1811" s="1">
        <f t="shared" ref="I1811" si="1088">AVERAGE(D1822:D1829)</f>
        <v>1.7796324999999962E-6</v>
      </c>
      <c r="J1811" s="1">
        <f>AVERAGE(E1822:E1829)</f>
        <v>1.8001944999999978E-6</v>
      </c>
      <c r="K1811" s="1">
        <f>AVERAGE(F1822:F1829)</f>
        <v>1.7595074999999987E-6</v>
      </c>
      <c r="L1811" s="1">
        <f t="shared" ref="L1811" si="1089">_xlfn.STDEV.P(D1822:D1829)</f>
        <v>6.8258923775558518E-9</v>
      </c>
      <c r="M1811" s="1">
        <f t="shared" ref="M1811" si="1090">_xlfn.STDEV.P(E1822:E1829)</f>
        <v>6.8747257218026369E-9</v>
      </c>
      <c r="N1811" s="1">
        <f t="shared" ref="N1811" si="1091">_xlfn.STDEV.P(F1822:F1829)</f>
        <v>1.0879784602647418E-8</v>
      </c>
      <c r="O1811">
        <f>SLOPE(D1822:D1829,$B$6:$B$13)</f>
        <v>-2.9686666666658307E-9</v>
      </c>
      <c r="P1811">
        <f>SLOPE(E1822:E1829,$B$6:$B$13)</f>
        <v>-2.9894761904766675E-9</v>
      </c>
      <c r="Q1811">
        <f>SLOPE(F1822:F1829,$B$6:$B$13)</f>
        <v>-4.7186904761905893E-9</v>
      </c>
      <c r="R1811">
        <f>INTERCEPT(D1822:D1829,$B$6:$B$13)</f>
        <v>1.7929914999999925E-6</v>
      </c>
      <c r="S1811">
        <f>INTERCEPT(E1822:E1829,$B$6:$B$13)</f>
        <v>1.8136471428571427E-6</v>
      </c>
      <c r="T1811">
        <f>INTERCEPT(F1822:F1829,$B$6:$B$13)</f>
        <v>1.7807416071428563E-6</v>
      </c>
      <c r="Z1811" s="10"/>
    </row>
    <row r="1812" spans="1:29" x14ac:dyDescent="0.25">
      <c r="A1812" t="s">
        <v>47</v>
      </c>
      <c r="B1812">
        <v>3</v>
      </c>
      <c r="C1812">
        <v>0.39003599999999999</v>
      </c>
      <c r="D1812" s="1">
        <v>3.2479849999999999E-6</v>
      </c>
      <c r="E1812" s="1">
        <v>3.284735E-6</v>
      </c>
      <c r="F1812" s="1">
        <v>3.198985E-6</v>
      </c>
      <c r="G1812" t="str">
        <f t="shared" ref="G1812" si="1092">A1830</f>
        <v>D6</v>
      </c>
      <c r="H1812">
        <v>75</v>
      </c>
      <c r="I1812" s="1">
        <f t="shared" ref="I1812" si="1093">AVERAGE(D1832:D1839)</f>
        <v>1.0612603750000001E-6</v>
      </c>
      <c r="J1812" s="1">
        <f>AVERAGE(E1832:E1839)</f>
        <v>1.0504868749999999E-6</v>
      </c>
      <c r="K1812" s="1">
        <f>AVERAGE(F1832:F1839)</f>
        <v>1.0609052499999999E-6</v>
      </c>
      <c r="L1812" s="1">
        <f t="shared" ref="L1812" si="1094">_xlfn.STDEV.P(D1832:D1839)</f>
        <v>3.6977883571636064E-9</v>
      </c>
      <c r="M1812" s="1">
        <f t="shared" ref="M1812" si="1095">_xlfn.STDEV.P(E1832:E1839)</f>
        <v>4.9468653821763502E-9</v>
      </c>
      <c r="N1812" s="1">
        <f t="shared" ref="N1812" si="1096">_xlfn.STDEV.P(F1832:F1839)</f>
        <v>5.1550571226224175E-9</v>
      </c>
      <c r="O1812">
        <f>SLOPE(D1832:D1839,$B$6:$B$13)</f>
        <v>-1.5416785714285565E-9</v>
      </c>
      <c r="P1812">
        <f>SLOPE(E1832:E1839,$B$6:$B$13)</f>
        <v>-2.0572261904761836E-9</v>
      </c>
      <c r="Q1812">
        <f>SLOPE(F1832:F1839,$B$6:$B$13)</f>
        <v>-2.2057142857142938E-9</v>
      </c>
      <c r="R1812">
        <f>INTERCEPT(D1832:D1839,$B$6:$B$13)</f>
        <v>1.0681979285714286E-6</v>
      </c>
      <c r="S1812">
        <f>INTERCEPT(E1832:E1839,$B$6:$B$13)</f>
        <v>1.0597443928571426E-6</v>
      </c>
      <c r="T1812">
        <f>INTERCEPT(F1832:F1839,$B$6:$B$13)</f>
        <v>1.0708309642857142E-6</v>
      </c>
      <c r="Z1812" s="10"/>
    </row>
    <row r="1813" spans="1:29" x14ac:dyDescent="0.25">
      <c r="A1813" t="s">
        <v>47</v>
      </c>
      <c r="B1813">
        <v>4</v>
      </c>
      <c r="C1813">
        <v>0.39487099999999897</v>
      </c>
      <c r="D1813" s="1">
        <v>3.2322350000000001E-6</v>
      </c>
      <c r="E1813" s="1">
        <v>3.288235E-6</v>
      </c>
      <c r="F1813" s="1">
        <v>3.181486E-6</v>
      </c>
      <c r="G1813" t="str">
        <f t="shared" ref="G1813" si="1097">A1840</f>
        <v>D6</v>
      </c>
      <c r="H1813">
        <v>37.5</v>
      </c>
      <c r="I1813" s="1">
        <f t="shared" ref="I1813" si="1098">AVERAGE(D1842:D1849)</f>
        <v>6.9913512499999952E-7</v>
      </c>
      <c r="J1813" s="1">
        <f>AVERAGE(E1842:E1849)</f>
        <v>6.8276987499999994E-7</v>
      </c>
      <c r="K1813" s="1">
        <f>AVERAGE(F1842:F1849)</f>
        <v>7.2152949999999986E-7</v>
      </c>
      <c r="L1813" s="1">
        <f t="shared" ref="L1813" si="1099">_xlfn.STDEV.P(D1842:D1849)</f>
        <v>1.9290690395564915E-9</v>
      </c>
      <c r="M1813" s="1">
        <f t="shared" ref="M1813" si="1100">_xlfn.STDEV.P(E1842:E1849)</f>
        <v>2.9339551563333495E-9</v>
      </c>
      <c r="N1813" s="1">
        <f t="shared" ref="N1813" si="1101">_xlfn.STDEV.P(F1842:F1849)</f>
        <v>2.8021831221387948E-9</v>
      </c>
      <c r="O1813">
        <f>SLOPE(D1842:D1849,$B$6:$B$13)</f>
        <v>-8.1896428571433239E-10</v>
      </c>
      <c r="P1813">
        <f>SLOPE(E1842:E1849,$B$6:$B$13)</f>
        <v>-1.265678571428575E-9</v>
      </c>
      <c r="Q1813">
        <f>SLOPE(F1842:F1849,$B$6:$B$13)</f>
        <v>-1.1445476190475827E-9</v>
      </c>
      <c r="R1813">
        <f>INTERCEPT(D1842:D1849,$B$6:$B$13)</f>
        <v>7.0282046428571404E-7</v>
      </c>
      <c r="S1813">
        <f>INTERCEPT(E1842:E1849,$B$6:$B$13)</f>
        <v>6.8846542857142855E-7</v>
      </c>
      <c r="T1813">
        <f>INTERCEPT(F1842:F1849,$B$6:$B$13)</f>
        <v>7.2667996428571398E-7</v>
      </c>
      <c r="Z1813" s="10"/>
    </row>
    <row r="1814" spans="1:29" x14ac:dyDescent="0.25">
      <c r="A1814" t="s">
        <v>47</v>
      </c>
      <c r="B1814">
        <v>5</v>
      </c>
      <c r="C1814">
        <v>0.39487099999999897</v>
      </c>
      <c r="D1814" s="1">
        <v>3.2234849999999999E-6</v>
      </c>
      <c r="E1814" s="1">
        <v>3.2777349999999999E-6</v>
      </c>
      <c r="F1814" s="1">
        <v>3.167485E-6</v>
      </c>
      <c r="G1814" t="str">
        <f t="shared" ref="G1814" si="1102">A1850</f>
        <v>D6</v>
      </c>
      <c r="H1814">
        <v>0</v>
      </c>
      <c r="I1814" s="1">
        <f t="shared" ref="I1814" si="1103">D1850</f>
        <v>3.6662300000000001E-7</v>
      </c>
      <c r="J1814" s="1">
        <f>E1850</f>
        <v>3.6443499999999901E-7</v>
      </c>
      <c r="K1814" s="1">
        <f>F1850</f>
        <v>4.53685E-7</v>
      </c>
      <c r="L1814" s="1"/>
      <c r="M1814" s="1"/>
      <c r="N1814" s="1"/>
      <c r="Z1814" s="10"/>
    </row>
    <row r="1815" spans="1:29" x14ac:dyDescent="0.25">
      <c r="A1815" t="s">
        <v>47</v>
      </c>
      <c r="B1815">
        <v>6</v>
      </c>
      <c r="C1815">
        <v>0.39970600000000001</v>
      </c>
      <c r="D1815" s="1">
        <v>3.20948499999999E-6</v>
      </c>
      <c r="E1815" s="1">
        <v>3.2742349999999998E-6</v>
      </c>
      <c r="F1815" s="1">
        <v>3.153486E-6</v>
      </c>
      <c r="Z1815" s="10"/>
    </row>
    <row r="1816" spans="1:29" x14ac:dyDescent="0.25">
      <c r="A1816" t="s">
        <v>47</v>
      </c>
      <c r="B1816">
        <v>7</v>
      </c>
      <c r="C1816">
        <v>0.39970600000000001</v>
      </c>
      <c r="D1816" s="1">
        <v>3.2059850000000001E-6</v>
      </c>
      <c r="E1816" s="1">
        <v>3.2654850000000001E-6</v>
      </c>
      <c r="F1816" s="1">
        <v>3.141235E-6</v>
      </c>
      <c r="Z1816" s="10"/>
    </row>
    <row r="1817" spans="1:29" x14ac:dyDescent="0.25">
      <c r="A1817" t="s">
        <v>47</v>
      </c>
      <c r="B1817">
        <v>8</v>
      </c>
      <c r="C1817">
        <v>0.39970600000000001</v>
      </c>
      <c r="D1817" s="1">
        <v>3.197235E-6</v>
      </c>
      <c r="E1817" s="1">
        <v>3.258485E-6</v>
      </c>
      <c r="F1817" s="1">
        <v>3.1307360000000001E-6</v>
      </c>
      <c r="Z1817" s="10"/>
    </row>
    <row r="1818" spans="1:29" x14ac:dyDescent="0.25">
      <c r="A1818" t="s">
        <v>47</v>
      </c>
      <c r="B1818">
        <v>9</v>
      </c>
      <c r="C1818">
        <v>0.40454199999999901</v>
      </c>
      <c r="D1818" s="1">
        <v>3.1902349999999999E-6</v>
      </c>
      <c r="E1818" s="1">
        <v>3.2497349999999999E-6</v>
      </c>
      <c r="F1818" s="1">
        <v>3.12373499999999E-6</v>
      </c>
      <c r="Z1818" s="10"/>
    </row>
    <row r="1819" spans="1:29" x14ac:dyDescent="0.25">
      <c r="A1819" t="s">
        <v>47</v>
      </c>
      <c r="B1819">
        <v>10</v>
      </c>
      <c r="C1819">
        <v>0.40454199999999901</v>
      </c>
      <c r="D1819" s="1">
        <v>3.184986E-6</v>
      </c>
      <c r="E1819" s="1">
        <v>3.2462349999999998E-6</v>
      </c>
      <c r="F1819" s="1">
        <v>3.1114859999999998E-6</v>
      </c>
      <c r="Z1819" s="10"/>
    </row>
    <row r="1820" spans="1:29" x14ac:dyDescent="0.25">
      <c r="A1820" t="s">
        <v>47</v>
      </c>
      <c r="B1820">
        <v>11</v>
      </c>
      <c r="C1820">
        <v>0.40937699999999999</v>
      </c>
      <c r="D1820" s="1">
        <v>1.812992E-6</v>
      </c>
      <c r="E1820" s="1">
        <v>1.827866E-6</v>
      </c>
      <c r="F1820" s="1">
        <v>1.8016160000000001E-6</v>
      </c>
      <c r="I1820" s="1"/>
      <c r="J1820" s="1"/>
      <c r="K1820" s="1"/>
      <c r="L1820" s="1"/>
      <c r="M1820" s="1"/>
      <c r="N1820" s="1"/>
      <c r="Z1820" s="10"/>
    </row>
    <row r="1821" spans="1:29" x14ac:dyDescent="0.25">
      <c r="A1821" t="s">
        <v>47</v>
      </c>
      <c r="B1821">
        <v>12</v>
      </c>
      <c r="C1821">
        <v>0.40937699999999999</v>
      </c>
      <c r="D1821" s="1">
        <v>1.796366E-6</v>
      </c>
      <c r="E1821" s="1">
        <v>1.814741E-6</v>
      </c>
      <c r="F1821" s="1">
        <v>1.781492E-6</v>
      </c>
      <c r="Z1821" s="10"/>
    </row>
    <row r="1822" spans="1:29" x14ac:dyDescent="0.25">
      <c r="A1822" t="s">
        <v>47</v>
      </c>
      <c r="B1822">
        <v>13</v>
      </c>
      <c r="C1822">
        <v>0.40937699999999999</v>
      </c>
      <c r="D1822" s="1">
        <v>1.7902409999999899E-6</v>
      </c>
      <c r="E1822" s="1">
        <v>1.810366E-6</v>
      </c>
      <c r="F1822" s="1">
        <v>1.7744919999999999E-6</v>
      </c>
      <c r="Z1822" s="10"/>
    </row>
    <row r="1823" spans="1:29" x14ac:dyDescent="0.25">
      <c r="A1823" t="s">
        <v>47</v>
      </c>
      <c r="B1823">
        <v>14</v>
      </c>
      <c r="C1823">
        <v>0.41421199999999903</v>
      </c>
      <c r="D1823" s="1">
        <v>1.7867419999999899E-6</v>
      </c>
      <c r="E1823" s="1">
        <v>1.8086159999999999E-6</v>
      </c>
      <c r="F1823" s="1">
        <v>1.771866E-6</v>
      </c>
      <c r="Z1823" s="10"/>
    </row>
    <row r="1824" spans="1:29" x14ac:dyDescent="0.25">
      <c r="A1824" t="s">
        <v>47</v>
      </c>
      <c r="B1824">
        <v>15</v>
      </c>
      <c r="C1824">
        <v>0.41421199999999903</v>
      </c>
      <c r="D1824" s="1">
        <v>1.7849920000000001E-6</v>
      </c>
      <c r="E1824" s="1">
        <v>1.8042409999999899E-6</v>
      </c>
      <c r="F1824" s="1">
        <v>1.768367E-6</v>
      </c>
      <c r="Z1824" s="10"/>
    </row>
    <row r="1825" spans="1:26" x14ac:dyDescent="0.25">
      <c r="A1825" t="s">
        <v>47</v>
      </c>
      <c r="B1825">
        <v>16</v>
      </c>
      <c r="C1825">
        <v>0.41421199999999903</v>
      </c>
      <c r="D1825" s="1">
        <v>1.780617E-6</v>
      </c>
      <c r="E1825" s="1">
        <v>1.8016160000000001E-6</v>
      </c>
      <c r="F1825" s="1">
        <v>1.7613669999999999E-6</v>
      </c>
      <c r="Z1825" s="10"/>
    </row>
    <row r="1826" spans="1:26" x14ac:dyDescent="0.25">
      <c r="A1826" t="s">
        <v>47</v>
      </c>
      <c r="B1826">
        <v>17</v>
      </c>
      <c r="C1826">
        <v>0.41421199999999903</v>
      </c>
      <c r="D1826" s="1">
        <v>1.777992E-6</v>
      </c>
      <c r="E1826" s="1">
        <v>1.798117E-6</v>
      </c>
      <c r="F1826" s="1">
        <v>1.7578669999999899E-6</v>
      </c>
      <c r="Z1826" s="10"/>
    </row>
    <row r="1827" spans="1:26" x14ac:dyDescent="0.25">
      <c r="A1827" t="s">
        <v>47</v>
      </c>
      <c r="B1827">
        <v>18</v>
      </c>
      <c r="C1827">
        <v>0.41421199999999903</v>
      </c>
      <c r="D1827" s="1">
        <v>1.7744919999999999E-6</v>
      </c>
      <c r="E1827" s="1">
        <v>1.796367E-6</v>
      </c>
      <c r="F1827" s="1">
        <v>1.750867E-6</v>
      </c>
      <c r="Z1827" s="10"/>
    </row>
    <row r="1828" spans="1:26" x14ac:dyDescent="0.25">
      <c r="A1828" t="s">
        <v>47</v>
      </c>
      <c r="B1828">
        <v>19</v>
      </c>
      <c r="C1828">
        <v>0.41421199999999903</v>
      </c>
      <c r="D1828" s="1">
        <v>1.7718669999999899E-6</v>
      </c>
      <c r="E1828" s="1">
        <v>1.7919919999999999E-6</v>
      </c>
      <c r="F1828" s="1">
        <v>1.749117E-6</v>
      </c>
      <c r="Z1828" s="10"/>
    </row>
    <row r="1829" spans="1:26" x14ac:dyDescent="0.25">
      <c r="A1829" t="s">
        <v>47</v>
      </c>
      <c r="B1829">
        <v>20</v>
      </c>
      <c r="C1829">
        <v>0.419047</v>
      </c>
      <c r="D1829" s="1">
        <v>1.770117E-6</v>
      </c>
      <c r="E1829" s="1">
        <v>1.7902409999999899E-6</v>
      </c>
      <c r="F1829" s="1">
        <v>1.7421170000000001E-6</v>
      </c>
      <c r="Z1829" s="10"/>
    </row>
    <row r="1830" spans="1:26" x14ac:dyDescent="0.25">
      <c r="A1830" t="s">
        <v>47</v>
      </c>
      <c r="B1830">
        <v>21</v>
      </c>
      <c r="C1830">
        <v>0.419047</v>
      </c>
      <c r="D1830" s="1">
        <v>1.0871820000000001E-6</v>
      </c>
      <c r="E1830" s="1">
        <v>1.0749319999999999E-6</v>
      </c>
      <c r="F1830" s="1">
        <v>1.090901E-6</v>
      </c>
      <c r="I1830" s="1"/>
      <c r="J1830" s="1"/>
      <c r="K1830" s="1"/>
      <c r="L1830" s="1"/>
      <c r="M1830" s="1"/>
      <c r="N1830" s="1"/>
      <c r="Z1830" s="10"/>
    </row>
    <row r="1831" spans="1:26" x14ac:dyDescent="0.25">
      <c r="A1831" t="s">
        <v>47</v>
      </c>
      <c r="B1831">
        <v>22</v>
      </c>
      <c r="C1831">
        <v>0.42388199999999998</v>
      </c>
      <c r="D1831" s="1">
        <v>1.0709950000000001E-6</v>
      </c>
      <c r="E1831" s="1">
        <v>1.06487E-6</v>
      </c>
      <c r="F1831" s="1">
        <v>1.074276E-6</v>
      </c>
      <c r="Z1831" s="10"/>
    </row>
    <row r="1832" spans="1:26" x14ac:dyDescent="0.25">
      <c r="A1832" t="s">
        <v>47</v>
      </c>
      <c r="B1832">
        <v>23</v>
      </c>
      <c r="C1832">
        <v>0.419047</v>
      </c>
      <c r="D1832" s="1">
        <v>1.066182E-6</v>
      </c>
      <c r="E1832" s="1">
        <v>1.0600569999999999E-6</v>
      </c>
      <c r="F1832" s="1">
        <v>1.070339E-6</v>
      </c>
      <c r="Z1832" s="10"/>
    </row>
    <row r="1833" spans="1:26" x14ac:dyDescent="0.25">
      <c r="A1833" t="s">
        <v>47</v>
      </c>
      <c r="B1833">
        <v>24</v>
      </c>
      <c r="C1833">
        <v>0.419047</v>
      </c>
      <c r="D1833" s="1">
        <v>1.065745E-6</v>
      </c>
      <c r="E1833" s="1">
        <v>1.053932E-6</v>
      </c>
      <c r="F1833" s="1">
        <v>1.06662E-6</v>
      </c>
      <c r="Z1833" s="10"/>
    </row>
    <row r="1834" spans="1:26" x14ac:dyDescent="0.25">
      <c r="A1834" t="s">
        <v>47</v>
      </c>
      <c r="B1834">
        <v>25</v>
      </c>
      <c r="C1834">
        <v>0.419047</v>
      </c>
      <c r="D1834" s="1">
        <v>1.06312E-6</v>
      </c>
      <c r="E1834" s="1">
        <v>1.053932E-6</v>
      </c>
      <c r="F1834" s="1">
        <v>1.0624640000000001E-6</v>
      </c>
      <c r="Z1834" s="10"/>
    </row>
    <row r="1835" spans="1:26" x14ac:dyDescent="0.25">
      <c r="A1835" t="s">
        <v>47</v>
      </c>
      <c r="B1835">
        <v>26</v>
      </c>
      <c r="C1835">
        <v>0.42388199999999998</v>
      </c>
      <c r="D1835" s="1">
        <v>1.0626819999999999E-6</v>
      </c>
      <c r="E1835" s="1">
        <v>1.04912E-6</v>
      </c>
      <c r="F1835" s="1">
        <v>1.061151E-6</v>
      </c>
      <c r="Z1835" s="10"/>
    </row>
    <row r="1836" spans="1:26" x14ac:dyDescent="0.25">
      <c r="A1836" t="s">
        <v>47</v>
      </c>
      <c r="B1836">
        <v>27</v>
      </c>
      <c r="C1836">
        <v>0.42388199999999998</v>
      </c>
      <c r="D1836" s="1">
        <v>1.0613699999999999E-6</v>
      </c>
      <c r="E1836" s="1">
        <v>1.0486819999999999E-6</v>
      </c>
      <c r="F1836" s="1">
        <v>1.059401E-6</v>
      </c>
      <c r="Z1836" s="10"/>
    </row>
    <row r="1837" spans="1:26" x14ac:dyDescent="0.25">
      <c r="A1837" t="s">
        <v>47</v>
      </c>
      <c r="B1837">
        <v>28</v>
      </c>
      <c r="C1837">
        <v>0.42388199999999998</v>
      </c>
      <c r="D1837" s="1">
        <v>1.0583070000000001E-6</v>
      </c>
      <c r="E1837" s="1">
        <v>1.0486819999999999E-6</v>
      </c>
      <c r="F1837" s="1">
        <v>1.057214E-6</v>
      </c>
      <c r="Z1837" s="10"/>
    </row>
    <row r="1838" spans="1:26" x14ac:dyDescent="0.25">
      <c r="A1838" t="s">
        <v>47</v>
      </c>
      <c r="B1838">
        <v>29</v>
      </c>
      <c r="C1838">
        <v>0.42388199999999998</v>
      </c>
      <c r="D1838" s="1">
        <v>1.0552450000000001E-6</v>
      </c>
      <c r="E1838" s="1">
        <v>1.0464949999999999E-6</v>
      </c>
      <c r="F1838" s="1">
        <v>1.056339E-6</v>
      </c>
      <c r="Z1838" s="10"/>
    </row>
    <row r="1839" spans="1:26" x14ac:dyDescent="0.25">
      <c r="A1839" t="s">
        <v>47</v>
      </c>
      <c r="B1839">
        <v>30</v>
      </c>
      <c r="C1839">
        <v>0.42388199999999998</v>
      </c>
      <c r="D1839" s="1">
        <v>1.0574320000000001E-6</v>
      </c>
      <c r="E1839" s="1">
        <v>1.0429950000000001E-6</v>
      </c>
      <c r="F1839" s="1">
        <v>1.0537139999999999E-6</v>
      </c>
      <c r="Z1839" s="10"/>
    </row>
    <row r="1840" spans="1:26" x14ac:dyDescent="0.25">
      <c r="A1840" t="s">
        <v>47</v>
      </c>
      <c r="B1840">
        <v>31</v>
      </c>
      <c r="C1840">
        <v>0.43355299999999902</v>
      </c>
      <c r="D1840" s="1">
        <v>7.2198100000000004E-7</v>
      </c>
      <c r="E1840" s="1">
        <v>7.0448099999999999E-7</v>
      </c>
      <c r="F1840" s="1">
        <v>7.4976200000000001E-7</v>
      </c>
      <c r="I1840" s="1"/>
      <c r="J1840" s="1"/>
      <c r="K1840" s="1"/>
      <c r="L1840" s="1"/>
      <c r="M1840" s="1"/>
      <c r="N1840" s="1"/>
      <c r="Z1840" s="10"/>
    </row>
    <row r="1841" spans="1:29" x14ac:dyDescent="0.25">
      <c r="A1841" t="s">
        <v>47</v>
      </c>
      <c r="B1841">
        <v>32</v>
      </c>
      <c r="C1841">
        <v>0.43355299999999902</v>
      </c>
      <c r="D1841" s="1">
        <v>7.0655899999999997E-7</v>
      </c>
      <c r="E1841" s="1">
        <v>6.9146499999999995E-7</v>
      </c>
      <c r="F1841" s="1">
        <v>7.3237100000000001E-7</v>
      </c>
      <c r="Z1841" s="10"/>
    </row>
    <row r="1842" spans="1:29" x14ac:dyDescent="0.25">
      <c r="A1842" t="s">
        <v>47</v>
      </c>
      <c r="B1842">
        <v>33</v>
      </c>
      <c r="C1842">
        <v>0.42388199999999998</v>
      </c>
      <c r="D1842" s="1">
        <v>7.0229299999999995E-7</v>
      </c>
      <c r="E1842" s="1">
        <v>6.8752800000000001E-7</v>
      </c>
      <c r="F1842" s="1">
        <v>7.2733999999999995E-7</v>
      </c>
      <c r="Z1842" s="10"/>
    </row>
    <row r="1843" spans="1:29" x14ac:dyDescent="0.25">
      <c r="A1843" t="s">
        <v>47</v>
      </c>
      <c r="B1843">
        <v>34</v>
      </c>
      <c r="C1843">
        <v>0.43355299999999902</v>
      </c>
      <c r="D1843" s="1">
        <v>7.0163699999999899E-7</v>
      </c>
      <c r="E1843" s="1">
        <v>6.8588700000000003E-7</v>
      </c>
      <c r="F1843" s="1">
        <v>7.2340300000000001E-7</v>
      </c>
      <c r="Z1843" s="10"/>
    </row>
    <row r="1844" spans="1:29" x14ac:dyDescent="0.25">
      <c r="A1844" t="s">
        <v>47</v>
      </c>
      <c r="B1844">
        <v>35</v>
      </c>
      <c r="C1844">
        <v>0.438388</v>
      </c>
      <c r="D1844" s="1">
        <v>6.9988700000000003E-7</v>
      </c>
      <c r="E1844" s="1">
        <v>6.8446499999999996E-7</v>
      </c>
      <c r="F1844" s="1">
        <v>7.2329299999999898E-7</v>
      </c>
      <c r="Z1844" s="10"/>
    </row>
    <row r="1845" spans="1:29" x14ac:dyDescent="0.25">
      <c r="A1845" t="s">
        <v>47</v>
      </c>
      <c r="B1845">
        <v>36</v>
      </c>
      <c r="C1845">
        <v>0.42871699999999902</v>
      </c>
      <c r="D1845" s="1">
        <v>6.9945000000000003E-7</v>
      </c>
      <c r="E1845" s="1">
        <v>6.8370000000000001E-7</v>
      </c>
      <c r="F1845" s="1">
        <v>7.2044899999999999E-7</v>
      </c>
      <c r="Z1845" s="10"/>
    </row>
    <row r="1846" spans="1:29" x14ac:dyDescent="0.25">
      <c r="A1846" t="s">
        <v>47</v>
      </c>
      <c r="B1846">
        <v>37</v>
      </c>
      <c r="C1846">
        <v>0.43355299999999902</v>
      </c>
      <c r="D1846" s="1">
        <v>6.9780899999999899E-7</v>
      </c>
      <c r="E1846" s="1">
        <v>6.8184000000000002E-7</v>
      </c>
      <c r="F1846" s="1">
        <v>7.2077799999999997E-7</v>
      </c>
      <c r="Z1846" s="10"/>
    </row>
    <row r="1847" spans="1:29" x14ac:dyDescent="0.25">
      <c r="A1847" t="s">
        <v>47</v>
      </c>
      <c r="B1847">
        <v>38</v>
      </c>
      <c r="C1847">
        <v>0.42871699999999902</v>
      </c>
      <c r="D1847" s="1">
        <v>6.9824599999999899E-7</v>
      </c>
      <c r="E1847" s="1">
        <v>6.8052800000000002E-7</v>
      </c>
      <c r="F1847" s="1">
        <v>7.1957399999999998E-7</v>
      </c>
      <c r="Z1847" s="10"/>
    </row>
    <row r="1848" spans="1:29" x14ac:dyDescent="0.25">
      <c r="A1848" t="s">
        <v>47</v>
      </c>
      <c r="B1848">
        <v>39</v>
      </c>
      <c r="C1848">
        <v>0.43355299999999902</v>
      </c>
      <c r="D1848" s="1">
        <v>6.9715299999999899E-7</v>
      </c>
      <c r="E1848" s="1">
        <v>6.7899599999999997E-7</v>
      </c>
      <c r="F1848" s="1">
        <v>7.19356E-7</v>
      </c>
      <c r="Z1848" s="10"/>
    </row>
    <row r="1849" spans="1:29" x14ac:dyDescent="0.25">
      <c r="A1849" t="s">
        <v>47</v>
      </c>
      <c r="B1849">
        <v>40</v>
      </c>
      <c r="C1849">
        <v>0.42871699999999902</v>
      </c>
      <c r="D1849" s="1">
        <v>6.9660599999999998E-7</v>
      </c>
      <c r="E1849" s="1">
        <v>6.7921499999999998E-7</v>
      </c>
      <c r="F1849" s="1">
        <v>7.1804299999999997E-7</v>
      </c>
      <c r="Z1849" s="10"/>
    </row>
    <row r="1850" spans="1:29" x14ac:dyDescent="0.25">
      <c r="A1850" t="s">
        <v>47</v>
      </c>
      <c r="B1850">
        <v>41</v>
      </c>
      <c r="C1850">
        <v>0.375531</v>
      </c>
      <c r="D1850" s="1">
        <v>3.6662300000000001E-7</v>
      </c>
      <c r="E1850" s="1">
        <v>3.6443499999999901E-7</v>
      </c>
      <c r="F1850" s="1">
        <v>4.53685E-7</v>
      </c>
      <c r="G1850" s="12"/>
      <c r="H1850" s="12"/>
      <c r="I1850" s="13"/>
      <c r="J1850" s="13"/>
      <c r="K1850" s="13"/>
      <c r="L1850" s="13"/>
      <c r="M1850" s="13"/>
      <c r="N1850" s="13"/>
      <c r="O1850" s="12"/>
      <c r="P1850" s="12"/>
      <c r="Q1850" s="12"/>
      <c r="R1850" s="12"/>
      <c r="S1850" s="12"/>
      <c r="T1850" s="12"/>
      <c r="U1850" s="12"/>
      <c r="V1850" s="12"/>
      <c r="W1850" s="12"/>
      <c r="X1850" s="12"/>
      <c r="Y1850" s="12"/>
      <c r="Z1850" s="14"/>
    </row>
    <row r="1851" spans="1:29" x14ac:dyDescent="0.25">
      <c r="A1851" t="s">
        <v>48</v>
      </c>
      <c r="B1851">
        <v>1</v>
      </c>
      <c r="C1851">
        <v>0.36585999999999902</v>
      </c>
      <c r="D1851" s="1">
        <v>3.328484E-6</v>
      </c>
      <c r="E1851" s="1">
        <v>3.639983E-6</v>
      </c>
      <c r="F1851" s="1">
        <v>3.3389849999999999E-6</v>
      </c>
      <c r="G1851" s="6" t="str">
        <f t="shared" ref="G1851" si="1104">A1851</f>
        <v>D7</v>
      </c>
      <c r="H1851" s="6">
        <v>300</v>
      </c>
      <c r="I1851" s="7">
        <f t="shared" ref="I1851" si="1105">AVERAGE(D1853:D1860)</f>
        <v>3.2573912499999989E-6</v>
      </c>
      <c r="J1851" s="7">
        <f>AVERAGE(E1853:E1860)</f>
        <v>3.2891099999999964E-6</v>
      </c>
      <c r="K1851" s="7">
        <f>AVERAGE(F1853:F1860)</f>
        <v>3.2037976249999952E-6</v>
      </c>
      <c r="L1851" s="7">
        <f t="shared" ref="L1851" si="1106">_xlfn.STDEV.P(D1853:D1860)</f>
        <v>2.4561446383255655E-8</v>
      </c>
      <c r="M1851" s="7">
        <f t="shared" ref="M1851" si="1107">_xlfn.STDEV.P(E1853:E1860)</f>
        <v>1.1933408984863058E-8</v>
      </c>
      <c r="N1851" s="7">
        <f t="shared" ref="N1851" si="1108">_xlfn.STDEV.P(F1853:F1860)</f>
        <v>9.1247679824914943E-9</v>
      </c>
      <c r="O1851" s="6">
        <f>SLOPE(D1853:D1860,$B$6:$B$13)</f>
        <v>-1.0604166666666999E-8</v>
      </c>
      <c r="P1851" s="6">
        <f>SLOPE(E1853:E1860,$B$6:$B$13)</f>
        <v>-4.833333333333207E-9</v>
      </c>
      <c r="Q1851" s="6">
        <f>SLOPE(F1853:F1860,$B$6:$B$13)</f>
        <v>-3.5832976190457421E-9</v>
      </c>
      <c r="R1851" s="6">
        <f>INTERCEPT(D1853:D1860,$B$6:$B$13)</f>
        <v>3.3051100000000002E-6</v>
      </c>
      <c r="S1851" s="6">
        <f>INTERCEPT(E1853:E1860,$B$6:$B$13)</f>
        <v>3.3108599999999959E-6</v>
      </c>
      <c r="T1851" s="6">
        <f>INTERCEPT(F1853:F1860,$B$6:$B$13)</f>
        <v>3.2199224642857009E-6</v>
      </c>
      <c r="U1851" s="6">
        <f>SLOPE(I1851:I1855,$B$6:$B$10)</f>
        <v>-6.7994447499999949E-7</v>
      </c>
      <c r="V1851" s="6">
        <f>SLOPE(J1851:J1855,$B$6:$B$10)</f>
        <v>-6.9447482499999908E-7</v>
      </c>
      <c r="W1851" s="6">
        <f t="shared" ref="W1851" si="1109">SLOPE(K1851:K1855,$B$6:$B$10)</f>
        <v>-6.492348374999988E-7</v>
      </c>
      <c r="X1851" s="6">
        <f>INTERCEPT(I1851:I1855,$B$6:$B$10)</f>
        <v>3.4821190249999966E-6</v>
      </c>
      <c r="Y1851" s="6">
        <f>INTERCEPT(J1851:J1855,$B$6:$B$10)</f>
        <v>3.5210289999999958E-6</v>
      </c>
      <c r="Z1851" s="8">
        <f t="shared" ref="Z1851" si="1110">INTERCEPT(K1851:K1855,$B$6:$B$10)</f>
        <v>3.4235406624999945E-6</v>
      </c>
      <c r="AA1851">
        <f>RSQ(I1851:I1855,$D$6:$D$10)</f>
        <v>0.98086075690888497</v>
      </c>
      <c r="AB1851">
        <f>RSQ(J1851:J1855,$D$6:$D$10)</f>
        <v>0.98015630464124959</v>
      </c>
      <c r="AC1851">
        <f t="shared" ref="AC1851" si="1111">RSQ(K1851:K1855,$D$6:$D$10)</f>
        <v>0.98006564790566741</v>
      </c>
    </row>
    <row r="1852" spans="1:29" x14ac:dyDescent="0.25">
      <c r="A1852" t="s">
        <v>48</v>
      </c>
      <c r="B1852">
        <v>2</v>
      </c>
      <c r="C1852">
        <v>0.370695</v>
      </c>
      <c r="D1852" s="1">
        <v>3.3214850000000001E-6</v>
      </c>
      <c r="E1852" s="1">
        <v>3.2619850000000001E-6</v>
      </c>
      <c r="F1852" s="1">
        <v>3.1884849999999998E-6</v>
      </c>
      <c r="G1852" t="str">
        <f t="shared" ref="G1852" si="1112">A1861</f>
        <v>D7</v>
      </c>
      <c r="H1852">
        <v>150</v>
      </c>
      <c r="I1852" s="1">
        <f t="shared" ref="I1852" si="1113">AVERAGE(D1863:D1870)</f>
        <v>1.7875071249999976E-6</v>
      </c>
      <c r="J1852" s="1">
        <f>AVERAGE(E1863:E1870)</f>
        <v>1.7872884999999977E-6</v>
      </c>
      <c r="K1852" s="1">
        <f>AVERAGE(F1863:F1870)</f>
        <v>1.8083974999999976E-6</v>
      </c>
      <c r="L1852" s="1">
        <f t="shared" ref="L1852" si="1114">_xlfn.STDEV.P(D1863:D1870)</f>
        <v>5.3304731130892935E-9</v>
      </c>
      <c r="M1852" s="1">
        <f t="shared" ref="M1852" si="1115">_xlfn.STDEV.P(E1863:E1870)</f>
        <v>7.8498792188158265E-9</v>
      </c>
      <c r="N1852" s="1">
        <f t="shared" ref="N1852" si="1116">_xlfn.STDEV.P(F1863:F1870)</f>
        <v>1.2998328325212555E-8</v>
      </c>
      <c r="O1852">
        <f>SLOPE(D1863:D1870,$B$6:$B$13)</f>
        <v>-2.2396785714280925E-9</v>
      </c>
      <c r="P1852">
        <f>SLOPE(E1863:E1870,$B$6:$B$13)</f>
        <v>-3.36459523809525E-9</v>
      </c>
      <c r="Q1852">
        <f>SLOPE(F1863:F1870,$B$6:$B$13)</f>
        <v>-5.6457142857147634E-9</v>
      </c>
      <c r="R1852">
        <f>INTERCEPT(D1863:D1870,$B$6:$B$13)</f>
        <v>1.797585678571424E-6</v>
      </c>
      <c r="S1852">
        <f>INTERCEPT(E1863:E1870,$B$6:$B$13)</f>
        <v>1.8024291785714263E-6</v>
      </c>
      <c r="T1852">
        <f>INTERCEPT(F1863:F1870,$B$6:$B$13)</f>
        <v>1.8338032142857141E-6</v>
      </c>
      <c r="Z1852" s="10"/>
    </row>
    <row r="1853" spans="1:29" x14ac:dyDescent="0.25">
      <c r="A1853" t="s">
        <v>48</v>
      </c>
      <c r="B1853">
        <v>3</v>
      </c>
      <c r="C1853">
        <v>0.375531</v>
      </c>
      <c r="D1853" s="1">
        <v>3.3004849999999998E-6</v>
      </c>
      <c r="E1853" s="1">
        <v>3.29698499999999E-6</v>
      </c>
      <c r="F1853" s="1">
        <v>3.20948499999999E-6</v>
      </c>
      <c r="G1853" t="str">
        <f t="shared" ref="G1853" si="1117">A1871</f>
        <v>D7</v>
      </c>
      <c r="H1853">
        <v>75</v>
      </c>
      <c r="I1853" s="1">
        <f t="shared" ref="I1853" si="1118">AVERAGE(D1873:D1880)</f>
        <v>1.0622447499999976E-6</v>
      </c>
      <c r="J1853" s="1">
        <f>AVERAGE(E1873:E1880)</f>
        <v>1.0531118749999988E-6</v>
      </c>
      <c r="K1853" s="1">
        <f>AVERAGE(F1873:F1880)</f>
        <v>1.1202132499999988E-6</v>
      </c>
      <c r="L1853" s="1">
        <f t="shared" ref="L1853" si="1119">_xlfn.STDEV.P(D1873:D1880)</f>
        <v>3.7888755835365938E-9</v>
      </c>
      <c r="M1853" s="1">
        <f t="shared" ref="M1853" si="1120">_xlfn.STDEV.P(E1873:E1880)</f>
        <v>4.7395057347111432E-9</v>
      </c>
      <c r="N1853" s="1">
        <f t="shared" ref="N1853" si="1121">_xlfn.STDEV.P(F1873:F1880)</f>
        <v>7.6121803175875656E-9</v>
      </c>
      <c r="O1853">
        <f>SLOPE(D1873:D1880,$B$6:$B$13)</f>
        <v>-1.6041666666678625E-9</v>
      </c>
      <c r="P1853">
        <f>SLOPE(E1873:E1880,$B$6:$B$13)</f>
        <v>-2.036440476189883E-9</v>
      </c>
      <c r="Q1853">
        <f>SLOPE(F1873:F1880,$B$6:$B$13)</f>
        <v>-3.2915952380943996E-9</v>
      </c>
      <c r="R1853">
        <f>INTERCEPT(D1873:D1880,$B$6:$B$13)</f>
        <v>1.069463500000003E-6</v>
      </c>
      <c r="S1853">
        <f>INTERCEPT(E1873:E1880,$B$6:$B$13)</f>
        <v>1.0622758571428533E-6</v>
      </c>
      <c r="T1853">
        <f>INTERCEPT(F1873:F1880,$B$6:$B$13)</f>
        <v>1.1350254285714235E-6</v>
      </c>
      <c r="Z1853" s="10"/>
    </row>
    <row r="1854" spans="1:29" x14ac:dyDescent="0.25">
      <c r="A1854" t="s">
        <v>48</v>
      </c>
      <c r="B1854">
        <v>4</v>
      </c>
      <c r="C1854">
        <v>0.38036599999999998</v>
      </c>
      <c r="D1854" s="1">
        <v>3.282985E-6</v>
      </c>
      <c r="E1854" s="1">
        <v>3.3039849999999998E-6</v>
      </c>
      <c r="F1854" s="1">
        <v>3.21298499999999E-6</v>
      </c>
      <c r="G1854" t="str">
        <f t="shared" ref="G1854" si="1122">A1881</f>
        <v>D7</v>
      </c>
      <c r="H1854">
        <v>37.5</v>
      </c>
      <c r="I1854" s="1">
        <f t="shared" ref="I1854" si="1123">AVERAGE(D1883:D1890)</f>
        <v>7.0572487499999979E-7</v>
      </c>
      <c r="J1854" s="1">
        <f>AVERAGE(E1883:E1890)</f>
        <v>6.9626424999999992E-7</v>
      </c>
      <c r="K1854" s="1">
        <f>AVERAGE(F1883:F1890)</f>
        <v>7.6990037499999949E-7</v>
      </c>
      <c r="L1854" s="1">
        <f t="shared" ref="L1854" si="1124">_xlfn.STDEV.P(D1883:D1890)</f>
        <v>1.9495984482386697E-9</v>
      </c>
      <c r="M1854" s="1">
        <f t="shared" ref="M1854" si="1125">_xlfn.STDEV.P(E1883:E1890)</f>
        <v>3.0297829439580751E-9</v>
      </c>
      <c r="N1854" s="1">
        <f t="shared" ref="N1854" si="1126">_xlfn.STDEV.P(F1883:F1890)</f>
        <v>4.5667626919268033E-9</v>
      </c>
      <c r="O1854">
        <f>SLOPE(D1883:D1890,$B$6:$B$13)</f>
        <v>-7.8513095238095114E-10</v>
      </c>
      <c r="P1854">
        <f>SLOPE(E1883:E1890,$B$6:$B$13)</f>
        <v>-1.3059761904761405E-9</v>
      </c>
      <c r="Q1854">
        <f>SLOPE(F1883:F1890,$B$6:$B$13)</f>
        <v>-1.9596309523809261E-9</v>
      </c>
      <c r="R1854">
        <f>INTERCEPT(D1883:D1890,$B$6:$B$13)</f>
        <v>7.0925796428571407E-7</v>
      </c>
      <c r="S1854">
        <f>INTERCEPT(E1883:E1890,$B$6:$B$13)</f>
        <v>7.0214114285714258E-7</v>
      </c>
      <c r="T1854">
        <f>INTERCEPT(F1883:F1890,$B$6:$B$13)</f>
        <v>7.787187142857136E-7</v>
      </c>
      <c r="Z1854" s="10"/>
    </row>
    <row r="1855" spans="1:29" x14ac:dyDescent="0.25">
      <c r="A1855" t="s">
        <v>48</v>
      </c>
      <c r="B1855">
        <v>5</v>
      </c>
      <c r="C1855">
        <v>0.38036599999999998</v>
      </c>
      <c r="D1855" s="1">
        <v>3.2724849999999998E-6</v>
      </c>
      <c r="E1855" s="1">
        <v>3.3004849999999998E-6</v>
      </c>
      <c r="F1855" s="1">
        <v>3.21298499999999E-6</v>
      </c>
      <c r="G1855" t="str">
        <f t="shared" ref="G1855" si="1127">A1891</f>
        <v>D7</v>
      </c>
      <c r="H1855">
        <v>0</v>
      </c>
      <c r="I1855" s="1">
        <f t="shared" ref="I1855" si="1128">D1891</f>
        <v>3.9855999999999999E-7</v>
      </c>
      <c r="J1855" s="1">
        <f>E1891</f>
        <v>3.62248E-7</v>
      </c>
      <c r="K1855" s="1">
        <f>F1891</f>
        <v>4.7687200000000001E-7</v>
      </c>
      <c r="L1855" s="1"/>
      <c r="M1855" s="1"/>
      <c r="N1855" s="1"/>
      <c r="Z1855" s="10"/>
    </row>
    <row r="1856" spans="1:29" x14ac:dyDescent="0.25">
      <c r="A1856" t="s">
        <v>48</v>
      </c>
      <c r="B1856">
        <v>6</v>
      </c>
      <c r="C1856">
        <v>0.38520099999999902</v>
      </c>
      <c r="D1856" s="1">
        <v>3.258485E-6</v>
      </c>
      <c r="E1856" s="1">
        <v>3.29698499999999E-6</v>
      </c>
      <c r="F1856" s="1">
        <v>3.20948499999999E-6</v>
      </c>
      <c r="Z1856" s="10"/>
    </row>
    <row r="1857" spans="1:26" x14ac:dyDescent="0.25">
      <c r="A1857" t="s">
        <v>48</v>
      </c>
      <c r="B1857">
        <v>7</v>
      </c>
      <c r="C1857">
        <v>0.38520099999999902</v>
      </c>
      <c r="D1857" s="1">
        <v>3.2479849999999999E-6</v>
      </c>
      <c r="E1857" s="1">
        <v>3.288235E-6</v>
      </c>
      <c r="F1857" s="1">
        <v>3.2042350000000001E-6</v>
      </c>
      <c r="Z1857" s="10"/>
    </row>
    <row r="1858" spans="1:26" x14ac:dyDescent="0.25">
      <c r="A1858" t="s">
        <v>48</v>
      </c>
      <c r="B1858">
        <v>8</v>
      </c>
      <c r="C1858">
        <v>0.38520099999999902</v>
      </c>
      <c r="D1858" s="1">
        <v>3.23923499999999E-6</v>
      </c>
      <c r="E1858" s="1">
        <v>3.282985E-6</v>
      </c>
      <c r="F1858" s="1">
        <v>3.2024859999999999E-6</v>
      </c>
      <c r="Z1858" s="10"/>
    </row>
    <row r="1859" spans="1:26" x14ac:dyDescent="0.25">
      <c r="A1859" t="s">
        <v>48</v>
      </c>
      <c r="B1859">
        <v>9</v>
      </c>
      <c r="C1859">
        <v>0.39003599999999999</v>
      </c>
      <c r="D1859" s="1">
        <v>3.2322350000000001E-6</v>
      </c>
      <c r="E1859" s="1">
        <v>3.2742349999999998E-6</v>
      </c>
      <c r="F1859" s="1">
        <v>3.1919849999999999E-6</v>
      </c>
      <c r="Z1859" s="10"/>
    </row>
    <row r="1860" spans="1:26" x14ac:dyDescent="0.25">
      <c r="A1860" t="s">
        <v>48</v>
      </c>
      <c r="B1860">
        <v>10</v>
      </c>
      <c r="C1860">
        <v>0.39003599999999999</v>
      </c>
      <c r="D1860" s="1">
        <v>3.225235E-6</v>
      </c>
      <c r="E1860" s="1">
        <v>3.26898499999999E-6</v>
      </c>
      <c r="F1860" s="1">
        <v>3.1867349999999998E-6</v>
      </c>
      <c r="Z1860" s="10"/>
    </row>
    <row r="1861" spans="1:26" x14ac:dyDescent="0.25">
      <c r="A1861" t="s">
        <v>48</v>
      </c>
      <c r="B1861">
        <v>11</v>
      </c>
      <c r="C1861">
        <v>0.39003599999999999</v>
      </c>
      <c r="D1861" s="1">
        <v>1.8182409999999899E-6</v>
      </c>
      <c r="E1861" s="1">
        <v>1.8182409999999899E-6</v>
      </c>
      <c r="F1861" s="1">
        <v>1.854991E-6</v>
      </c>
      <c r="I1861" s="1"/>
      <c r="J1861" s="1"/>
      <c r="K1861" s="1"/>
      <c r="L1861" s="1"/>
      <c r="M1861" s="1"/>
      <c r="N1861" s="1"/>
      <c r="Z1861" s="10"/>
    </row>
    <row r="1862" spans="1:26" x14ac:dyDescent="0.25">
      <c r="A1862" t="s">
        <v>48</v>
      </c>
      <c r="B1862">
        <v>12</v>
      </c>
      <c r="C1862">
        <v>0.39487099999999897</v>
      </c>
      <c r="D1862" s="1">
        <v>1.8016160000000001E-6</v>
      </c>
      <c r="E1862" s="1">
        <v>1.8042409999999899E-6</v>
      </c>
      <c r="F1862" s="1">
        <v>1.8331159999999899E-6</v>
      </c>
      <c r="Z1862" s="10"/>
    </row>
    <row r="1863" spans="1:26" x14ac:dyDescent="0.25">
      <c r="A1863" t="s">
        <v>48</v>
      </c>
      <c r="B1863">
        <v>13</v>
      </c>
      <c r="C1863">
        <v>0.39487099999999897</v>
      </c>
      <c r="D1863" s="1">
        <v>1.798117E-6</v>
      </c>
      <c r="E1863" s="1">
        <v>1.798117E-6</v>
      </c>
      <c r="F1863" s="1">
        <v>1.826991E-6</v>
      </c>
      <c r="Z1863" s="10"/>
    </row>
    <row r="1864" spans="1:26" x14ac:dyDescent="0.25">
      <c r="A1864" t="s">
        <v>48</v>
      </c>
      <c r="B1864">
        <v>14</v>
      </c>
      <c r="C1864">
        <v>0.39487099999999897</v>
      </c>
      <c r="D1864" s="1">
        <v>1.7919919999999999E-6</v>
      </c>
      <c r="E1864" s="1">
        <v>1.796367E-6</v>
      </c>
      <c r="F1864" s="1">
        <v>1.823491E-6</v>
      </c>
      <c r="Z1864" s="10"/>
    </row>
    <row r="1865" spans="1:26" x14ac:dyDescent="0.25">
      <c r="A1865" t="s">
        <v>48</v>
      </c>
      <c r="B1865">
        <v>15</v>
      </c>
      <c r="C1865">
        <v>0.39970600000000001</v>
      </c>
      <c r="D1865" s="1">
        <v>1.7893659999999899E-6</v>
      </c>
      <c r="E1865" s="1">
        <v>1.7928659999999999E-6</v>
      </c>
      <c r="F1865" s="1">
        <v>1.8191159999999899E-6</v>
      </c>
      <c r="Z1865" s="10"/>
    </row>
    <row r="1866" spans="1:26" x14ac:dyDescent="0.25">
      <c r="A1866" t="s">
        <v>48</v>
      </c>
      <c r="B1866">
        <v>16</v>
      </c>
      <c r="C1866">
        <v>0.39970600000000001</v>
      </c>
      <c r="D1866" s="1">
        <v>1.7884909999999899E-6</v>
      </c>
      <c r="E1866" s="1">
        <v>1.7893659999999899E-6</v>
      </c>
      <c r="F1866" s="1">
        <v>1.809491E-6</v>
      </c>
      <c r="Z1866" s="10"/>
    </row>
    <row r="1867" spans="1:26" x14ac:dyDescent="0.25">
      <c r="A1867" t="s">
        <v>48</v>
      </c>
      <c r="B1867">
        <v>17</v>
      </c>
      <c r="C1867">
        <v>0.39970600000000001</v>
      </c>
      <c r="D1867" s="1">
        <v>1.7849920000000001E-6</v>
      </c>
      <c r="E1867" s="1">
        <v>1.7867419999999899E-6</v>
      </c>
      <c r="F1867" s="1">
        <v>1.8051159999999999E-6</v>
      </c>
      <c r="Z1867" s="10"/>
    </row>
    <row r="1868" spans="1:26" x14ac:dyDescent="0.25">
      <c r="A1868" t="s">
        <v>48</v>
      </c>
      <c r="B1868">
        <v>18</v>
      </c>
      <c r="C1868">
        <v>0.39970600000000001</v>
      </c>
      <c r="D1868" s="1">
        <v>1.783242E-6</v>
      </c>
      <c r="E1868" s="1">
        <v>1.778867E-6</v>
      </c>
      <c r="F1868" s="1">
        <v>1.798992E-6</v>
      </c>
      <c r="Z1868" s="10"/>
    </row>
    <row r="1869" spans="1:26" x14ac:dyDescent="0.25">
      <c r="A1869" t="s">
        <v>48</v>
      </c>
      <c r="B1869">
        <v>19</v>
      </c>
      <c r="C1869">
        <v>0.39970600000000001</v>
      </c>
      <c r="D1869" s="1">
        <v>1.783241E-6</v>
      </c>
      <c r="E1869" s="1">
        <v>1.780616E-6</v>
      </c>
      <c r="F1869" s="1">
        <v>1.795491E-6</v>
      </c>
      <c r="Z1869" s="10"/>
    </row>
    <row r="1870" spans="1:26" x14ac:dyDescent="0.25">
      <c r="A1870" t="s">
        <v>48</v>
      </c>
      <c r="B1870">
        <v>20</v>
      </c>
      <c r="C1870">
        <v>0.39970600000000001</v>
      </c>
      <c r="D1870" s="1">
        <v>1.780616E-6</v>
      </c>
      <c r="E1870" s="1">
        <v>1.7753669999999999E-6</v>
      </c>
      <c r="F1870" s="1">
        <v>1.7884919999999899E-6</v>
      </c>
      <c r="Z1870" s="10"/>
    </row>
    <row r="1871" spans="1:26" x14ac:dyDescent="0.25">
      <c r="A1871" t="s">
        <v>48</v>
      </c>
      <c r="B1871">
        <v>21</v>
      </c>
      <c r="C1871">
        <v>0.40454199999999901</v>
      </c>
      <c r="D1871" s="1">
        <v>1.0871820000000001E-6</v>
      </c>
      <c r="E1871" s="1">
        <v>1.077995E-6</v>
      </c>
      <c r="F1871" s="1">
        <v>1.156307E-6</v>
      </c>
      <c r="I1871" s="1"/>
      <c r="J1871" s="1"/>
      <c r="K1871" s="1"/>
      <c r="L1871" s="1"/>
      <c r="M1871" s="1"/>
      <c r="N1871" s="1"/>
      <c r="Z1871" s="10"/>
    </row>
    <row r="1872" spans="1:26" x14ac:dyDescent="0.25">
      <c r="A1872" t="s">
        <v>48</v>
      </c>
      <c r="B1872">
        <v>22</v>
      </c>
      <c r="C1872">
        <v>0.40454199999999901</v>
      </c>
      <c r="D1872" s="1">
        <v>1.070557E-6</v>
      </c>
      <c r="E1872" s="1">
        <v>1.065307E-6</v>
      </c>
      <c r="F1872" s="1">
        <v>1.137932E-6</v>
      </c>
      <c r="Z1872" s="10"/>
    </row>
    <row r="1873" spans="1:26" x14ac:dyDescent="0.25">
      <c r="A1873" t="s">
        <v>48</v>
      </c>
      <c r="B1873">
        <v>23</v>
      </c>
      <c r="C1873">
        <v>0.40454199999999901</v>
      </c>
      <c r="D1873" s="1">
        <v>1.06837E-6</v>
      </c>
      <c r="E1873" s="1">
        <v>1.0609319999999999E-6</v>
      </c>
      <c r="F1873" s="1">
        <v>1.1331189999999899E-6</v>
      </c>
      <c r="Z1873" s="10"/>
    </row>
    <row r="1874" spans="1:26" x14ac:dyDescent="0.25">
      <c r="A1874" t="s">
        <v>48</v>
      </c>
      <c r="B1874">
        <v>24</v>
      </c>
      <c r="C1874">
        <v>0.40454199999999901</v>
      </c>
      <c r="D1874" s="1">
        <v>1.065307E-6</v>
      </c>
      <c r="E1874" s="1">
        <v>1.0591819999999899E-6</v>
      </c>
      <c r="F1874" s="1">
        <v>1.127432E-6</v>
      </c>
      <c r="Z1874" s="10"/>
    </row>
    <row r="1875" spans="1:26" x14ac:dyDescent="0.25">
      <c r="A1875" t="s">
        <v>48</v>
      </c>
      <c r="B1875">
        <v>25</v>
      </c>
      <c r="C1875">
        <v>0.40454199999999901</v>
      </c>
      <c r="D1875" s="1">
        <v>1.06487E-6</v>
      </c>
      <c r="E1875" s="1">
        <v>1.0552450000000001E-6</v>
      </c>
      <c r="F1875" s="1">
        <v>1.125682E-6</v>
      </c>
      <c r="Z1875" s="10"/>
    </row>
    <row r="1876" spans="1:26" x14ac:dyDescent="0.25">
      <c r="A1876" t="s">
        <v>48</v>
      </c>
      <c r="B1876">
        <v>26</v>
      </c>
      <c r="C1876">
        <v>0.40454199999999901</v>
      </c>
      <c r="D1876" s="1">
        <v>1.064432E-6</v>
      </c>
      <c r="E1876" s="1">
        <v>1.053495E-6</v>
      </c>
      <c r="F1876" s="1">
        <v>1.1217439999999999E-6</v>
      </c>
      <c r="Z1876" s="10"/>
    </row>
    <row r="1877" spans="1:26" x14ac:dyDescent="0.25">
      <c r="A1877" t="s">
        <v>48</v>
      </c>
      <c r="B1877">
        <v>27</v>
      </c>
      <c r="C1877">
        <v>0.40454199999999901</v>
      </c>
      <c r="D1877" s="1">
        <v>1.0609319999999999E-6</v>
      </c>
      <c r="E1877" s="1">
        <v>1.051307E-6</v>
      </c>
      <c r="F1877" s="1">
        <v>1.1173699999999999E-6</v>
      </c>
      <c r="Z1877" s="10"/>
    </row>
    <row r="1878" spans="1:26" x14ac:dyDescent="0.25">
      <c r="A1878" t="s">
        <v>48</v>
      </c>
      <c r="B1878">
        <v>28</v>
      </c>
      <c r="C1878">
        <v>0.40937699999999999</v>
      </c>
      <c r="D1878" s="1">
        <v>1.0587449999999899E-6</v>
      </c>
      <c r="E1878" s="1">
        <v>1.049557E-6</v>
      </c>
      <c r="F1878" s="1">
        <v>1.1138700000000001E-6</v>
      </c>
      <c r="Z1878" s="10"/>
    </row>
    <row r="1879" spans="1:26" x14ac:dyDescent="0.25">
      <c r="A1879" t="s">
        <v>48</v>
      </c>
      <c r="B1879">
        <v>29</v>
      </c>
      <c r="C1879">
        <v>0.40454199999999901</v>
      </c>
      <c r="D1879" s="1">
        <v>1.0574320000000001E-6</v>
      </c>
      <c r="E1879" s="1">
        <v>1.0478069999999999E-6</v>
      </c>
      <c r="F1879" s="1">
        <v>1.112557E-6</v>
      </c>
      <c r="Z1879" s="10"/>
    </row>
    <row r="1880" spans="1:26" x14ac:dyDescent="0.25">
      <c r="A1880" t="s">
        <v>48</v>
      </c>
      <c r="B1880">
        <v>30</v>
      </c>
      <c r="C1880">
        <v>0.40454199999999901</v>
      </c>
      <c r="D1880" s="1">
        <v>1.0578699999999899E-6</v>
      </c>
      <c r="E1880" s="1">
        <v>1.0473699999999999E-6</v>
      </c>
      <c r="F1880" s="1">
        <v>1.109932E-6</v>
      </c>
      <c r="Z1880" s="10"/>
    </row>
    <row r="1881" spans="1:26" x14ac:dyDescent="0.25">
      <c r="A1881" t="s">
        <v>48</v>
      </c>
      <c r="B1881">
        <v>31</v>
      </c>
      <c r="C1881">
        <v>0.40937699999999999</v>
      </c>
      <c r="D1881" s="1">
        <v>7.2843399999999997E-7</v>
      </c>
      <c r="E1881" s="1">
        <v>7.1946499999999898E-7</v>
      </c>
      <c r="F1881" s="1">
        <v>8.0018299999999898E-7</v>
      </c>
      <c r="I1881" s="1"/>
      <c r="J1881" s="1"/>
      <c r="K1881" s="1"/>
      <c r="L1881" s="1"/>
      <c r="M1881" s="1"/>
      <c r="N1881" s="1"/>
      <c r="Z1881" s="10"/>
    </row>
    <row r="1882" spans="1:26" x14ac:dyDescent="0.25">
      <c r="A1882" t="s">
        <v>48</v>
      </c>
      <c r="B1882">
        <v>32</v>
      </c>
      <c r="C1882">
        <v>0.40937699999999999</v>
      </c>
      <c r="D1882" s="1">
        <v>7.12356E-7</v>
      </c>
      <c r="E1882" s="1">
        <v>7.0546499999999899E-7</v>
      </c>
      <c r="F1882" s="1">
        <v>7.8301199999999997E-7</v>
      </c>
      <c r="Z1882" s="10"/>
    </row>
    <row r="1883" spans="1:26" x14ac:dyDescent="0.25">
      <c r="A1883" t="s">
        <v>48</v>
      </c>
      <c r="B1883">
        <v>33</v>
      </c>
      <c r="C1883">
        <v>0.419047</v>
      </c>
      <c r="D1883" s="1">
        <v>7.0863699999999899E-7</v>
      </c>
      <c r="E1883" s="1">
        <v>7.0098099999999899E-7</v>
      </c>
      <c r="F1883" s="1">
        <v>7.7721499999999898E-7</v>
      </c>
      <c r="Z1883" s="10"/>
    </row>
    <row r="1884" spans="1:26" x14ac:dyDescent="0.25">
      <c r="A1884" t="s">
        <v>48</v>
      </c>
      <c r="B1884">
        <v>34</v>
      </c>
      <c r="C1884">
        <v>0.41421199999999903</v>
      </c>
      <c r="D1884" s="1">
        <v>7.0830899999999999E-7</v>
      </c>
      <c r="E1884" s="1">
        <v>7.0010600000000004E-7</v>
      </c>
      <c r="F1884" s="1">
        <v>7.7404299999999899E-7</v>
      </c>
      <c r="Z1884" s="10"/>
    </row>
    <row r="1885" spans="1:26" x14ac:dyDescent="0.25">
      <c r="A1885" t="s">
        <v>48</v>
      </c>
      <c r="B1885">
        <v>35</v>
      </c>
      <c r="C1885">
        <v>0.41421199999999903</v>
      </c>
      <c r="D1885" s="1">
        <v>7.06449E-7</v>
      </c>
      <c r="E1885" s="1">
        <v>6.9770000000000001E-7</v>
      </c>
      <c r="F1885" s="1">
        <v>7.7174599999999995E-7</v>
      </c>
      <c r="Z1885" s="10"/>
    </row>
    <row r="1886" spans="1:26" x14ac:dyDescent="0.25">
      <c r="A1886" t="s">
        <v>48</v>
      </c>
      <c r="B1886">
        <v>36</v>
      </c>
      <c r="C1886">
        <v>0.41421199999999903</v>
      </c>
      <c r="D1886" s="1">
        <v>7.0557500000000002E-7</v>
      </c>
      <c r="E1886" s="1">
        <v>6.9693400000000004E-7</v>
      </c>
      <c r="F1886" s="1">
        <v>7.7273000000000001E-7</v>
      </c>
      <c r="Z1886" s="10"/>
    </row>
    <row r="1887" spans="1:26" x14ac:dyDescent="0.25">
      <c r="A1887" t="s">
        <v>48</v>
      </c>
      <c r="B1887">
        <v>37</v>
      </c>
      <c r="C1887">
        <v>0.41421199999999903</v>
      </c>
      <c r="D1887" s="1">
        <v>7.0612099999999995E-7</v>
      </c>
      <c r="E1887" s="1">
        <v>6.9507499999999997E-7</v>
      </c>
      <c r="F1887" s="1">
        <v>7.6879299999999997E-7</v>
      </c>
      <c r="Z1887" s="10"/>
    </row>
    <row r="1888" spans="1:26" x14ac:dyDescent="0.25">
      <c r="A1888" t="s">
        <v>48</v>
      </c>
      <c r="B1888">
        <v>38</v>
      </c>
      <c r="C1888">
        <v>0.419047</v>
      </c>
      <c r="D1888" s="1">
        <v>7.0349600000000001E-7</v>
      </c>
      <c r="E1888" s="1">
        <v>6.9441799999999899E-7</v>
      </c>
      <c r="F1888" s="1">
        <v>7.6704299999999899E-7</v>
      </c>
      <c r="Z1888" s="10"/>
    </row>
    <row r="1889" spans="1:29" x14ac:dyDescent="0.25">
      <c r="A1889" t="s">
        <v>48</v>
      </c>
      <c r="B1889">
        <v>39</v>
      </c>
      <c r="C1889">
        <v>0.419047</v>
      </c>
      <c r="D1889" s="1">
        <v>7.0305900000000002E-7</v>
      </c>
      <c r="E1889" s="1">
        <v>6.9245000000000004E-7</v>
      </c>
      <c r="F1889" s="1">
        <v>7.6463700000000002E-7</v>
      </c>
      <c r="Z1889" s="10"/>
    </row>
    <row r="1890" spans="1:29" x14ac:dyDescent="0.25">
      <c r="A1890" t="s">
        <v>48</v>
      </c>
      <c r="B1890">
        <v>40</v>
      </c>
      <c r="C1890">
        <v>0.41421199999999903</v>
      </c>
      <c r="D1890" s="1">
        <v>7.0415299999999899E-7</v>
      </c>
      <c r="E1890" s="1">
        <v>6.9245000000000004E-7</v>
      </c>
      <c r="F1890" s="1">
        <v>7.6299599999999898E-7</v>
      </c>
      <c r="Z1890" s="10"/>
    </row>
    <row r="1891" spans="1:29" x14ac:dyDescent="0.25">
      <c r="A1891" t="s">
        <v>48</v>
      </c>
      <c r="B1891">
        <v>41</v>
      </c>
      <c r="C1891">
        <v>0.41421199999999903</v>
      </c>
      <c r="D1891" s="1">
        <v>3.9855999999999999E-7</v>
      </c>
      <c r="E1891" s="1">
        <v>3.62248E-7</v>
      </c>
      <c r="F1891" s="1">
        <v>4.7687200000000001E-7</v>
      </c>
      <c r="G1891" s="12"/>
      <c r="H1891" s="12"/>
      <c r="I1891" s="13"/>
      <c r="J1891" s="13"/>
      <c r="K1891" s="13"/>
      <c r="L1891" s="13"/>
      <c r="M1891" s="13"/>
      <c r="N1891" s="13"/>
      <c r="O1891" s="12"/>
      <c r="P1891" s="12"/>
      <c r="Q1891" s="12"/>
      <c r="R1891" s="12"/>
      <c r="S1891" s="12"/>
      <c r="T1891" s="12"/>
      <c r="U1891" s="12"/>
      <c r="V1891" s="12"/>
      <c r="W1891" s="12"/>
      <c r="X1891" s="12"/>
      <c r="Y1891" s="12"/>
      <c r="Z1891" s="14"/>
    </row>
    <row r="1892" spans="1:29" x14ac:dyDescent="0.25">
      <c r="A1892" t="s">
        <v>49</v>
      </c>
      <c r="B1892">
        <v>1</v>
      </c>
      <c r="C1892">
        <v>0.370695</v>
      </c>
      <c r="D1892" s="1">
        <v>3.2514849999999999E-6</v>
      </c>
      <c r="E1892" s="1">
        <v>5.3199760000000001E-6</v>
      </c>
      <c r="F1892" s="1">
        <v>3.751983E-6</v>
      </c>
      <c r="G1892" s="6" t="str">
        <f t="shared" ref="G1892" si="1129">A1892</f>
        <v>D8</v>
      </c>
      <c r="H1892" s="6">
        <v>300</v>
      </c>
      <c r="I1892" s="7">
        <f t="shared" ref="I1892" si="1130">AVERAGE(D1894:D1901)</f>
        <v>3.2007352499999982E-6</v>
      </c>
      <c r="J1892" s="7">
        <f>AVERAGE(E1894:E1901)</f>
        <v>3.2433912499999987E-6</v>
      </c>
      <c r="K1892" s="7">
        <f>AVERAGE(F1894:F1901)</f>
        <v>3.1821416249999988E-6</v>
      </c>
      <c r="L1892" s="7">
        <f t="shared" ref="L1892" si="1131">_xlfn.STDEV.P(D1894:D1901)</f>
        <v>2.5778889137964597E-8</v>
      </c>
      <c r="M1892" s="7">
        <f t="shared" ref="M1892" si="1132">_xlfn.STDEV.P(E1894:E1901)</f>
        <v>1.4107255170213337E-8</v>
      </c>
      <c r="N1892" s="7">
        <f t="shared" ref="N1892" si="1133">_xlfn.STDEV.P(F1894:F1901)</f>
        <v>3.2843705165288118E-8</v>
      </c>
      <c r="O1892" s="6">
        <f>SLOPE(D1894:D1901,$B$6:$B$13)</f>
        <v>-1.108323809523774E-8</v>
      </c>
      <c r="P1892" s="6">
        <f>SLOPE(E1894:E1901,$B$6:$B$13)</f>
        <v>-3.0625000000003674E-9</v>
      </c>
      <c r="Q1892" s="6">
        <f>SLOPE(F1894:F1901,$B$6:$B$13)</f>
        <v>-1.4270773809523696E-8</v>
      </c>
      <c r="R1892" s="6">
        <f>INTERCEPT(D1894:D1901,$B$6:$B$13)</f>
        <v>3.250609821428568E-6</v>
      </c>
      <c r="S1892" s="6">
        <f>INTERCEPT(E1894:E1901,$B$6:$B$13)</f>
        <v>3.2571725000000005E-6</v>
      </c>
      <c r="T1892" s="6">
        <f>INTERCEPT(F1894:F1901,$B$6:$B$13)</f>
        <v>3.2463601071428557E-6</v>
      </c>
      <c r="U1892" s="6">
        <f>SLOPE(I1892:I1896,$B$6:$B$10)</f>
        <v>-6.7297179999999951E-7</v>
      </c>
      <c r="V1892" s="6">
        <f>SLOPE(J1892:J1896,$B$6:$B$10)</f>
        <v>-6.7336687499999968E-7</v>
      </c>
      <c r="W1892" s="6">
        <f t="shared" ref="W1892" si="1134">SLOPE(K1892:K1896,$B$6:$B$10)</f>
        <v>-6.5028337499999967E-7</v>
      </c>
      <c r="X1892" s="6">
        <f>INTERCEPT(I1892:I1896,$B$6:$B$10)</f>
        <v>3.4337262499999974E-6</v>
      </c>
      <c r="Y1892" s="6">
        <f>INTERCEPT(J1892:J1896,$B$6:$B$10)</f>
        <v>3.4512821499999985E-6</v>
      </c>
      <c r="Z1892" s="8">
        <f t="shared" ref="Z1892" si="1135">INTERCEPT(K1892:K1896,$B$6:$B$10)</f>
        <v>3.3864285749999982E-6</v>
      </c>
      <c r="AA1892">
        <f>RSQ(I1892:I1896,$D$6:$D$10)</f>
        <v>0.97877701551025253</v>
      </c>
      <c r="AB1892">
        <f>RSQ(J1892:J1896,$D$6:$D$10)</f>
        <v>0.98347356089817817</v>
      </c>
      <c r="AC1892">
        <f t="shared" ref="AC1892" si="1136">RSQ(K1892:K1896,$D$6:$D$10)</f>
        <v>0.98256824249966979</v>
      </c>
    </row>
    <row r="1893" spans="1:29" x14ac:dyDescent="0.25">
      <c r="A1893" t="s">
        <v>49</v>
      </c>
      <c r="B1893">
        <v>2</v>
      </c>
      <c r="C1893">
        <v>0.375531</v>
      </c>
      <c r="D1893" s="1">
        <v>3.26898499999999E-6</v>
      </c>
      <c r="E1893" s="1">
        <v>3.125486E-6</v>
      </c>
      <c r="F1893" s="1">
        <v>3.24098499999999E-6</v>
      </c>
      <c r="G1893" t="str">
        <f t="shared" ref="G1893" si="1137">A1902</f>
        <v>D8</v>
      </c>
      <c r="H1893">
        <v>150</v>
      </c>
      <c r="I1893" s="1">
        <f t="shared" ref="I1893" si="1138">AVERAGE(D1904:D1911)</f>
        <v>1.7608199999999988E-6</v>
      </c>
      <c r="J1893" s="1">
        <f>AVERAGE(E1904:E1911)</f>
        <v>1.7667263749999988E-6</v>
      </c>
      <c r="K1893" s="1">
        <f>AVERAGE(F1904:F1911)</f>
        <v>1.7480232499999986E-6</v>
      </c>
      <c r="L1893" s="1">
        <f t="shared" ref="L1893" si="1139">_xlfn.STDEV.P(D1904:D1911)</f>
        <v>8.0304747991613586E-9</v>
      </c>
      <c r="M1893" s="1">
        <f t="shared" ref="M1893" si="1140">_xlfn.STDEV.P(E1904:E1911)</f>
        <v>1.0227001160378955E-8</v>
      </c>
      <c r="N1893" s="1">
        <f t="shared" ref="N1893" si="1141">_xlfn.STDEV.P(F1904:F1911)</f>
        <v>1.1039833770827722E-8</v>
      </c>
      <c r="O1893">
        <f>SLOPE(D1904:D1911,$B$6:$B$13)</f>
        <v>-3.4269999999991632E-9</v>
      </c>
      <c r="P1893">
        <f>SLOPE(E1904:E1911,$B$6:$B$13)</f>
        <v>-4.4479166666670188E-9</v>
      </c>
      <c r="Q1893">
        <f>SLOPE(F1904:F1911,$B$6:$B$13)</f>
        <v>-4.7500000000001203E-9</v>
      </c>
      <c r="R1893">
        <f>INTERCEPT(D1904:D1911,$B$6:$B$13)</f>
        <v>1.7762414999999949E-6</v>
      </c>
      <c r="S1893">
        <f>INTERCEPT(E1904:E1911,$B$6:$B$13)</f>
        <v>1.7867420000000003E-6</v>
      </c>
      <c r="T1893">
        <f>INTERCEPT(F1904:F1911,$B$6:$B$13)</f>
        <v>1.7693982499999991E-6</v>
      </c>
      <c r="Z1893" s="10"/>
    </row>
    <row r="1894" spans="1:29" x14ac:dyDescent="0.25">
      <c r="A1894" t="s">
        <v>49</v>
      </c>
      <c r="B1894">
        <v>3</v>
      </c>
      <c r="C1894">
        <v>0.375531</v>
      </c>
      <c r="D1894" s="1">
        <v>3.2479849999999999E-6</v>
      </c>
      <c r="E1894" s="1">
        <v>3.228735E-6</v>
      </c>
      <c r="F1894" s="1">
        <v>3.2374850000000001E-6</v>
      </c>
      <c r="G1894" t="str">
        <f t="shared" ref="G1894" si="1142">A1912</f>
        <v>D8</v>
      </c>
      <c r="H1894">
        <v>75</v>
      </c>
      <c r="I1894" s="1">
        <f t="shared" ref="I1894" si="1143">AVERAGE(D1914:D1921)</f>
        <v>1.0491744999999988E-6</v>
      </c>
      <c r="J1894" s="1">
        <f>AVERAGE(E1914:E1921)</f>
        <v>1.0406978749999988E-6</v>
      </c>
      <c r="K1894" s="1">
        <f>AVERAGE(F1914:F1921)</f>
        <v>1.0731276249999999E-6</v>
      </c>
      <c r="L1894" s="1">
        <f t="shared" ref="L1894" si="1144">_xlfn.STDEV.P(D1914:D1921)</f>
        <v>4.596000571150256E-9</v>
      </c>
      <c r="M1894" s="1">
        <f t="shared" ref="M1894" si="1145">_xlfn.STDEV.P(E1914:E1921)</f>
        <v>6.0770725361282163E-9</v>
      </c>
      <c r="N1894" s="1">
        <f t="shared" ref="N1894" si="1146">_xlfn.STDEV.P(F1914:F1921)</f>
        <v>5.6639726768739697E-9</v>
      </c>
      <c r="O1894">
        <f>SLOPE(D1914:D1921,$B$6:$B$13)</f>
        <v>-1.9739523809529845E-9</v>
      </c>
      <c r="P1894">
        <f>SLOPE(E1914:E1921,$B$6:$B$13)</f>
        <v>-2.6146309523805985E-9</v>
      </c>
      <c r="Q1894">
        <f>SLOPE(F1914:F1921,$B$6:$B$13)</f>
        <v>-2.4426785714285659E-9</v>
      </c>
      <c r="R1894">
        <f>INTERCEPT(D1914:D1921,$B$6:$B$13)</f>
        <v>1.0580572857142873E-6</v>
      </c>
      <c r="S1894">
        <f>INTERCEPT(E1914:E1921,$B$6:$B$13)</f>
        <v>1.0524637142857116E-6</v>
      </c>
      <c r="T1894">
        <f>INTERCEPT(F1914:F1921,$B$6:$B$13)</f>
        <v>1.0841196785714285E-6</v>
      </c>
      <c r="Z1894" s="10"/>
    </row>
    <row r="1895" spans="1:29" x14ac:dyDescent="0.25">
      <c r="A1895" t="s">
        <v>49</v>
      </c>
      <c r="B1895">
        <v>4</v>
      </c>
      <c r="C1895">
        <v>0.38036599999999998</v>
      </c>
      <c r="D1895" s="1">
        <v>3.226985E-6</v>
      </c>
      <c r="E1895" s="1">
        <v>3.258485E-6</v>
      </c>
      <c r="F1895" s="1">
        <v>3.2164849999999998E-6</v>
      </c>
      <c r="G1895" t="str">
        <f t="shared" ref="G1895" si="1147">A1922</f>
        <v>D8</v>
      </c>
      <c r="H1895">
        <v>37.5</v>
      </c>
      <c r="I1895" s="1">
        <f t="shared" ref="I1895" si="1148">AVERAGE(D1924:D1931)</f>
        <v>6.9407649999999983E-7</v>
      </c>
      <c r="J1895" s="1">
        <f>AVERAGE(E1924:E1931)</f>
        <v>6.9034412499999985E-7</v>
      </c>
      <c r="K1895" s="1">
        <f>AVERAGE(F1924:F1931)</f>
        <v>7.3972674999999982E-7</v>
      </c>
      <c r="L1895" s="1">
        <f t="shared" ref="L1895" si="1149">_xlfn.STDEV.P(D1924:D1931)</f>
        <v>2.7394416858186186E-9</v>
      </c>
      <c r="M1895" s="1">
        <f t="shared" ref="M1895" si="1150">_xlfn.STDEV.P(E1924:E1931)</f>
        <v>3.7262698653444656E-9</v>
      </c>
      <c r="N1895" s="1">
        <f t="shared" ref="N1895" si="1151">_xlfn.STDEV.P(F1924:F1931)</f>
        <v>3.260884072993152E-9</v>
      </c>
      <c r="O1895">
        <f>SLOPE(D1924:D1931,$B$6:$B$13)</f>
        <v>-1.1236666666667295E-9</v>
      </c>
      <c r="P1895">
        <f>SLOPE(E1924:E1931,$B$6:$B$13)</f>
        <v>-1.5833452380951772E-9</v>
      </c>
      <c r="Q1895">
        <f>SLOPE(F1924:F1931,$B$6:$B$13)</f>
        <v>-1.3541190476190408E-9</v>
      </c>
      <c r="R1895">
        <f>INTERCEPT(D1924:D1931,$B$6:$B$13)</f>
        <v>6.9913300000000007E-7</v>
      </c>
      <c r="S1895">
        <f>INTERCEPT(E1924:E1931,$B$6:$B$13)</f>
        <v>6.9746917857142811E-7</v>
      </c>
      <c r="T1895">
        <f>INTERCEPT(F1924:F1931,$B$6:$B$13)</f>
        <v>7.4582028571428554E-7</v>
      </c>
      <c r="Z1895" s="10"/>
    </row>
    <row r="1896" spans="1:29" x14ac:dyDescent="0.25">
      <c r="A1896" t="s">
        <v>49</v>
      </c>
      <c r="B1896">
        <v>5</v>
      </c>
      <c r="C1896">
        <v>0.38520099999999902</v>
      </c>
      <c r="D1896" s="1">
        <v>3.21298499999999E-6</v>
      </c>
      <c r="E1896" s="1">
        <v>3.2637350000000001E-6</v>
      </c>
      <c r="F1896" s="1">
        <v>3.2024859999999999E-6</v>
      </c>
      <c r="G1896" t="str">
        <f t="shared" ref="G1896" si="1152">A1932</f>
        <v>D8</v>
      </c>
      <c r="H1896">
        <v>0</v>
      </c>
      <c r="I1896" s="1">
        <f t="shared" ref="I1896" si="1153">D1932</f>
        <v>3.69248E-7</v>
      </c>
      <c r="J1896" s="1">
        <f>E1932</f>
        <v>4.1474799999999998E-7</v>
      </c>
      <c r="K1896" s="1">
        <f>F1932</f>
        <v>4.3487300000000001E-7</v>
      </c>
      <c r="L1896" s="1"/>
      <c r="M1896" s="1"/>
      <c r="N1896" s="1"/>
      <c r="Z1896" s="10"/>
    </row>
    <row r="1897" spans="1:29" x14ac:dyDescent="0.25">
      <c r="A1897" t="s">
        <v>49</v>
      </c>
      <c r="B1897">
        <v>6</v>
      </c>
      <c r="C1897">
        <v>0.38520099999999902</v>
      </c>
      <c r="D1897" s="1">
        <v>3.200735E-6</v>
      </c>
      <c r="E1897" s="1">
        <v>3.254985E-6</v>
      </c>
      <c r="F1897" s="1">
        <v>3.18323499999999E-6</v>
      </c>
      <c r="Z1897" s="10"/>
    </row>
    <row r="1898" spans="1:29" x14ac:dyDescent="0.25">
      <c r="A1898" t="s">
        <v>49</v>
      </c>
      <c r="B1898">
        <v>7</v>
      </c>
      <c r="C1898">
        <v>0.38520099999999902</v>
      </c>
      <c r="D1898" s="1">
        <v>3.1937349999999999E-6</v>
      </c>
      <c r="E1898" s="1">
        <v>3.2479849999999999E-6</v>
      </c>
      <c r="F1898" s="1">
        <v>3.1744850000000001E-6</v>
      </c>
      <c r="Z1898" s="10"/>
    </row>
    <row r="1899" spans="1:29" x14ac:dyDescent="0.25">
      <c r="A1899" t="s">
        <v>49</v>
      </c>
      <c r="B1899">
        <v>8</v>
      </c>
      <c r="C1899">
        <v>0.38520099999999902</v>
      </c>
      <c r="D1899" s="1">
        <v>3.183236E-6</v>
      </c>
      <c r="E1899" s="1">
        <v>3.23923499999999E-6</v>
      </c>
      <c r="F1899" s="1">
        <v>3.1604860000000001E-6</v>
      </c>
      <c r="Z1899" s="10"/>
    </row>
    <row r="1900" spans="1:29" x14ac:dyDescent="0.25">
      <c r="A1900" t="s">
        <v>49</v>
      </c>
      <c r="B1900">
        <v>9</v>
      </c>
      <c r="C1900">
        <v>0.39003599999999999</v>
      </c>
      <c r="D1900" s="1">
        <v>3.1727359999999999E-6</v>
      </c>
      <c r="E1900" s="1">
        <v>3.230485E-6</v>
      </c>
      <c r="F1900" s="1">
        <v>3.1482359999999999E-6</v>
      </c>
      <c r="Z1900" s="10"/>
    </row>
    <row r="1901" spans="1:29" x14ac:dyDescent="0.25">
      <c r="A1901" t="s">
        <v>49</v>
      </c>
      <c r="B1901">
        <v>10</v>
      </c>
      <c r="C1901">
        <v>0.39003599999999999</v>
      </c>
      <c r="D1901" s="1">
        <v>3.167485E-6</v>
      </c>
      <c r="E1901" s="1">
        <v>3.2234849999999999E-6</v>
      </c>
      <c r="F1901" s="1">
        <v>3.1342349999999999E-6</v>
      </c>
      <c r="Z1901" s="10"/>
    </row>
    <row r="1902" spans="1:29" x14ac:dyDescent="0.25">
      <c r="A1902" t="s">
        <v>49</v>
      </c>
      <c r="B1902">
        <v>11</v>
      </c>
      <c r="C1902">
        <v>0.39487099999999897</v>
      </c>
      <c r="D1902" s="1">
        <v>1.795491E-6</v>
      </c>
      <c r="E1902" s="1">
        <v>1.796366E-6</v>
      </c>
      <c r="F1902" s="1">
        <v>1.7911159999999999E-6</v>
      </c>
      <c r="I1902" s="1"/>
      <c r="J1902" s="1"/>
      <c r="K1902" s="1"/>
      <c r="L1902" s="1"/>
      <c r="M1902" s="1"/>
      <c r="N1902" s="1"/>
      <c r="Z1902" s="10"/>
    </row>
    <row r="1903" spans="1:29" x14ac:dyDescent="0.25">
      <c r="A1903" t="s">
        <v>49</v>
      </c>
      <c r="B1903">
        <v>12</v>
      </c>
      <c r="C1903">
        <v>0.39487099999999897</v>
      </c>
      <c r="D1903" s="1">
        <v>1.782367E-6</v>
      </c>
      <c r="E1903" s="1">
        <v>1.7867419999999899E-6</v>
      </c>
      <c r="F1903" s="1">
        <v>1.7727419999999899E-6</v>
      </c>
      <c r="Z1903" s="10"/>
    </row>
    <row r="1904" spans="1:29" x14ac:dyDescent="0.25">
      <c r="A1904" t="s">
        <v>49</v>
      </c>
      <c r="B1904">
        <v>13</v>
      </c>
      <c r="C1904">
        <v>0.39970600000000001</v>
      </c>
      <c r="D1904" s="1">
        <v>1.7744909999999899E-6</v>
      </c>
      <c r="E1904" s="1">
        <v>1.781492E-6</v>
      </c>
      <c r="F1904" s="1">
        <v>1.766617E-6</v>
      </c>
      <c r="Z1904" s="10"/>
    </row>
    <row r="1905" spans="1:26" x14ac:dyDescent="0.25">
      <c r="A1905" t="s">
        <v>49</v>
      </c>
      <c r="B1905">
        <v>14</v>
      </c>
      <c r="C1905">
        <v>0.39970600000000001</v>
      </c>
      <c r="D1905" s="1">
        <v>1.767492E-6</v>
      </c>
      <c r="E1905" s="1">
        <v>1.778867E-6</v>
      </c>
      <c r="F1905" s="1">
        <v>1.7613669999999999E-6</v>
      </c>
      <c r="Z1905" s="10"/>
    </row>
    <row r="1906" spans="1:26" x14ac:dyDescent="0.25">
      <c r="A1906" t="s">
        <v>49</v>
      </c>
      <c r="B1906">
        <v>15</v>
      </c>
      <c r="C1906">
        <v>0.39970600000000001</v>
      </c>
      <c r="D1906" s="1">
        <v>1.767492E-6</v>
      </c>
      <c r="E1906" s="1">
        <v>1.7744919999999999E-6</v>
      </c>
      <c r="F1906" s="1">
        <v>1.754367E-6</v>
      </c>
      <c r="Z1906" s="10"/>
    </row>
    <row r="1907" spans="1:26" x14ac:dyDescent="0.25">
      <c r="A1907" t="s">
        <v>49</v>
      </c>
      <c r="B1907">
        <v>16</v>
      </c>
      <c r="C1907">
        <v>0.39970600000000001</v>
      </c>
      <c r="D1907" s="1">
        <v>1.7604919999999999E-6</v>
      </c>
      <c r="E1907" s="1">
        <v>1.767492E-6</v>
      </c>
      <c r="F1907" s="1">
        <v>1.7464919999999999E-6</v>
      </c>
      <c r="Z1907" s="10"/>
    </row>
    <row r="1908" spans="1:26" x14ac:dyDescent="0.25">
      <c r="A1908" t="s">
        <v>49</v>
      </c>
      <c r="B1908">
        <v>17</v>
      </c>
      <c r="C1908">
        <v>0.39970600000000001</v>
      </c>
      <c r="D1908" s="1">
        <v>1.7604919999999999E-6</v>
      </c>
      <c r="E1908" s="1">
        <v>1.764867E-6</v>
      </c>
      <c r="F1908" s="1">
        <v>1.7447419999999899E-6</v>
      </c>
      <c r="Z1908" s="10"/>
    </row>
    <row r="1909" spans="1:26" x14ac:dyDescent="0.25">
      <c r="A1909" t="s">
        <v>49</v>
      </c>
      <c r="B1909">
        <v>18</v>
      </c>
      <c r="C1909">
        <v>0.40454199999999901</v>
      </c>
      <c r="D1909" s="1">
        <v>1.754367E-6</v>
      </c>
      <c r="E1909" s="1">
        <v>1.7596169999999899E-6</v>
      </c>
      <c r="F1909" s="1">
        <v>1.740367E-6</v>
      </c>
      <c r="Z1909" s="10"/>
    </row>
    <row r="1910" spans="1:26" x14ac:dyDescent="0.25">
      <c r="A1910" t="s">
        <v>49</v>
      </c>
      <c r="B1910">
        <v>19</v>
      </c>
      <c r="C1910">
        <v>0.40454199999999901</v>
      </c>
      <c r="D1910" s="1">
        <v>1.750867E-6</v>
      </c>
      <c r="E1910" s="1">
        <v>1.755242E-6</v>
      </c>
      <c r="F1910" s="1">
        <v>1.736867E-6</v>
      </c>
      <c r="Z1910" s="10"/>
    </row>
    <row r="1911" spans="1:26" x14ac:dyDescent="0.25">
      <c r="A1911" t="s">
        <v>49</v>
      </c>
      <c r="B1911">
        <v>20</v>
      </c>
      <c r="C1911">
        <v>0.40454199999999901</v>
      </c>
      <c r="D1911" s="1">
        <v>1.750867E-6</v>
      </c>
      <c r="E1911" s="1">
        <v>1.751742E-6</v>
      </c>
      <c r="F1911" s="1">
        <v>1.7333669999999999E-6</v>
      </c>
      <c r="Z1911" s="10"/>
    </row>
    <row r="1912" spans="1:26" x14ac:dyDescent="0.25">
      <c r="A1912" t="s">
        <v>49</v>
      </c>
      <c r="B1912">
        <v>21</v>
      </c>
      <c r="C1912">
        <v>0.40454199999999901</v>
      </c>
      <c r="D1912" s="1">
        <v>1.0740569999999899E-6</v>
      </c>
      <c r="E1912" s="1">
        <v>1.067495E-6</v>
      </c>
      <c r="F1912" s="1">
        <v>1.1029319999999899E-6</v>
      </c>
      <c r="I1912" s="1"/>
      <c r="J1912" s="1"/>
      <c r="K1912" s="1"/>
      <c r="L1912" s="1"/>
      <c r="M1912" s="1"/>
      <c r="N1912" s="1"/>
      <c r="Z1912" s="10"/>
    </row>
    <row r="1913" spans="1:26" x14ac:dyDescent="0.25">
      <c r="A1913" t="s">
        <v>49</v>
      </c>
      <c r="B1913">
        <v>22</v>
      </c>
      <c r="C1913">
        <v>0.40937699999999999</v>
      </c>
      <c r="D1913" s="1">
        <v>1.0618069999999999E-6</v>
      </c>
      <c r="E1913" s="1">
        <v>1.053495E-6</v>
      </c>
      <c r="F1913" s="1">
        <v>1.0880569999999899E-6</v>
      </c>
      <c r="Z1913" s="10"/>
    </row>
    <row r="1914" spans="1:26" x14ac:dyDescent="0.25">
      <c r="A1914" t="s">
        <v>49</v>
      </c>
      <c r="B1914">
        <v>23</v>
      </c>
      <c r="C1914">
        <v>0.40937699999999999</v>
      </c>
      <c r="D1914" s="1">
        <v>1.0569950000000001E-6</v>
      </c>
      <c r="E1914" s="1">
        <v>1.05087E-6</v>
      </c>
      <c r="F1914" s="1">
        <v>1.082807E-6</v>
      </c>
      <c r="Z1914" s="10"/>
    </row>
    <row r="1915" spans="1:26" x14ac:dyDescent="0.25">
      <c r="A1915" t="s">
        <v>49</v>
      </c>
      <c r="B1915">
        <v>24</v>
      </c>
      <c r="C1915">
        <v>0.40937699999999999</v>
      </c>
      <c r="D1915" s="1">
        <v>1.053495E-6</v>
      </c>
      <c r="E1915" s="1">
        <v>1.0473699999999999E-6</v>
      </c>
      <c r="F1915" s="1">
        <v>1.077995E-6</v>
      </c>
      <c r="Z1915" s="10"/>
    </row>
    <row r="1916" spans="1:26" x14ac:dyDescent="0.25">
      <c r="A1916" t="s">
        <v>49</v>
      </c>
      <c r="B1916">
        <v>25</v>
      </c>
      <c r="C1916">
        <v>0.40937699999999999</v>
      </c>
      <c r="D1916" s="1">
        <v>1.052182E-6</v>
      </c>
      <c r="E1916" s="1">
        <v>1.0451819999999899E-6</v>
      </c>
      <c r="F1916" s="1">
        <v>1.0775569999999999E-6</v>
      </c>
      <c r="Z1916" s="10"/>
    </row>
    <row r="1917" spans="1:26" x14ac:dyDescent="0.25">
      <c r="A1917" t="s">
        <v>49</v>
      </c>
      <c r="B1917">
        <v>26</v>
      </c>
      <c r="C1917">
        <v>0.40937699999999999</v>
      </c>
      <c r="D1917" s="1">
        <v>1.050432E-6</v>
      </c>
      <c r="E1917" s="1">
        <v>1.039932E-6</v>
      </c>
      <c r="F1917" s="1">
        <v>1.0736199999999999E-6</v>
      </c>
      <c r="Z1917" s="10"/>
    </row>
    <row r="1918" spans="1:26" x14ac:dyDescent="0.25">
      <c r="A1918" t="s">
        <v>49</v>
      </c>
      <c r="B1918">
        <v>27</v>
      </c>
      <c r="C1918">
        <v>0.40937699999999999</v>
      </c>
      <c r="D1918" s="1">
        <v>1.0464949999999999E-6</v>
      </c>
      <c r="E1918" s="1">
        <v>1.03862E-6</v>
      </c>
      <c r="F1918" s="1">
        <v>1.0718700000000001E-6</v>
      </c>
      <c r="Z1918" s="10"/>
    </row>
    <row r="1919" spans="1:26" x14ac:dyDescent="0.25">
      <c r="A1919" t="s">
        <v>49</v>
      </c>
      <c r="B1919">
        <v>28</v>
      </c>
      <c r="C1919">
        <v>0.40937699999999999</v>
      </c>
      <c r="D1919" s="1">
        <v>1.0469319999999999E-6</v>
      </c>
      <c r="E1919" s="1">
        <v>1.03687E-6</v>
      </c>
      <c r="F1919" s="1">
        <v>1.069245E-6</v>
      </c>
      <c r="Z1919" s="10"/>
    </row>
    <row r="1920" spans="1:26" x14ac:dyDescent="0.25">
      <c r="A1920" t="s">
        <v>49</v>
      </c>
      <c r="B1920">
        <v>29</v>
      </c>
      <c r="C1920">
        <v>0.41421199999999903</v>
      </c>
      <c r="D1920" s="1">
        <v>1.0438699999999899E-6</v>
      </c>
      <c r="E1920" s="1">
        <v>1.0338069999999999E-6</v>
      </c>
      <c r="F1920" s="1">
        <v>1.066182E-6</v>
      </c>
      <c r="Z1920" s="10"/>
    </row>
    <row r="1921" spans="1:29" x14ac:dyDescent="0.25">
      <c r="A1921" t="s">
        <v>49</v>
      </c>
      <c r="B1921">
        <v>30</v>
      </c>
      <c r="C1921">
        <v>0.40937699999999999</v>
      </c>
      <c r="D1921" s="1">
        <v>1.0429950000000001E-6</v>
      </c>
      <c r="E1921" s="1">
        <v>1.0329319999999999E-6</v>
      </c>
      <c r="F1921" s="1">
        <v>1.065745E-6</v>
      </c>
      <c r="Z1921" s="10"/>
    </row>
    <row r="1922" spans="1:29" x14ac:dyDescent="0.25">
      <c r="A1922" t="s">
        <v>49</v>
      </c>
      <c r="B1922">
        <v>31</v>
      </c>
      <c r="C1922">
        <v>0.41421199999999903</v>
      </c>
      <c r="D1922" s="1">
        <v>7.1705900000000002E-7</v>
      </c>
      <c r="E1922" s="1">
        <v>7.1399599999999996E-7</v>
      </c>
      <c r="F1922" s="1">
        <v>7.6682399999999898E-7</v>
      </c>
      <c r="I1922" s="1"/>
      <c r="J1922" s="1"/>
      <c r="K1922" s="1"/>
      <c r="L1922" s="1"/>
      <c r="M1922" s="1"/>
      <c r="N1922" s="1"/>
      <c r="Z1922" s="10"/>
    </row>
    <row r="1923" spans="1:29" x14ac:dyDescent="0.25">
      <c r="A1923" t="s">
        <v>49</v>
      </c>
      <c r="B1923">
        <v>32</v>
      </c>
      <c r="C1923">
        <v>0.419047</v>
      </c>
      <c r="D1923" s="1">
        <v>7.0360599999999998E-7</v>
      </c>
      <c r="E1923" s="1">
        <v>7.0076200000000004E-7</v>
      </c>
      <c r="F1923" s="1">
        <v>7.48231E-7</v>
      </c>
      <c r="Z1923" s="10"/>
    </row>
    <row r="1924" spans="1:29" x14ac:dyDescent="0.25">
      <c r="A1924" t="s">
        <v>49</v>
      </c>
      <c r="B1924">
        <v>33</v>
      </c>
      <c r="C1924">
        <v>0.419047</v>
      </c>
      <c r="D1924" s="1">
        <v>6.9966800000000002E-7</v>
      </c>
      <c r="E1924" s="1">
        <v>6.9737100000000003E-7</v>
      </c>
      <c r="F1924" s="1">
        <v>7.45715E-7</v>
      </c>
      <c r="Z1924" s="10"/>
    </row>
    <row r="1925" spans="1:29" x14ac:dyDescent="0.25">
      <c r="A1925" t="s">
        <v>49</v>
      </c>
      <c r="B1925">
        <v>34</v>
      </c>
      <c r="C1925">
        <v>0.41421199999999903</v>
      </c>
      <c r="D1925" s="1">
        <v>6.9671500000000003E-7</v>
      </c>
      <c r="E1925" s="1">
        <v>6.9332499999999899E-7</v>
      </c>
      <c r="F1925" s="1">
        <v>7.4352699999999996E-7</v>
      </c>
      <c r="Z1925" s="10"/>
    </row>
    <row r="1926" spans="1:29" x14ac:dyDescent="0.25">
      <c r="A1926" t="s">
        <v>49</v>
      </c>
      <c r="B1926">
        <v>35</v>
      </c>
      <c r="C1926">
        <v>0.419047</v>
      </c>
      <c r="D1926" s="1">
        <v>6.94309E-7</v>
      </c>
      <c r="E1926" s="1">
        <v>6.9245000000000004E-7</v>
      </c>
      <c r="F1926" s="1">
        <v>7.4068399999999898E-7</v>
      </c>
      <c r="Z1926" s="10"/>
    </row>
    <row r="1927" spans="1:29" x14ac:dyDescent="0.25">
      <c r="A1927" t="s">
        <v>49</v>
      </c>
      <c r="B1927">
        <v>36</v>
      </c>
      <c r="C1927">
        <v>0.419047</v>
      </c>
      <c r="D1927" s="1">
        <v>6.9452800000000001E-7</v>
      </c>
      <c r="E1927" s="1">
        <v>6.91137E-7</v>
      </c>
      <c r="F1927" s="1">
        <v>7.3926199999999997E-7</v>
      </c>
      <c r="Z1927" s="10"/>
    </row>
    <row r="1928" spans="1:29" x14ac:dyDescent="0.25">
      <c r="A1928" t="s">
        <v>49</v>
      </c>
      <c r="B1928">
        <v>37</v>
      </c>
      <c r="C1928">
        <v>0.419047</v>
      </c>
      <c r="D1928" s="1">
        <v>6.9288700000000003E-7</v>
      </c>
      <c r="E1928" s="1">
        <v>6.8851199999999996E-7</v>
      </c>
      <c r="F1928" s="1">
        <v>7.3937100000000001E-7</v>
      </c>
      <c r="Z1928" s="10"/>
    </row>
    <row r="1929" spans="1:29" x14ac:dyDescent="0.25">
      <c r="A1929" t="s">
        <v>49</v>
      </c>
      <c r="B1929">
        <v>38</v>
      </c>
      <c r="C1929">
        <v>0.42388199999999998</v>
      </c>
      <c r="D1929" s="1">
        <v>6.9190299999999997E-7</v>
      </c>
      <c r="E1929" s="1">
        <v>6.8818400000000002E-7</v>
      </c>
      <c r="F1929" s="1">
        <v>7.3685599999999898E-7</v>
      </c>
      <c r="Z1929" s="10"/>
    </row>
    <row r="1930" spans="1:29" x14ac:dyDescent="0.25">
      <c r="A1930" t="s">
        <v>49</v>
      </c>
      <c r="B1930">
        <v>39</v>
      </c>
      <c r="C1930">
        <v>0.419047</v>
      </c>
      <c r="D1930" s="1">
        <v>6.9124599999999899E-7</v>
      </c>
      <c r="E1930" s="1">
        <v>6.8588700000000003E-7</v>
      </c>
      <c r="F1930" s="1">
        <v>7.3576200000000002E-7</v>
      </c>
      <c r="Z1930" s="10"/>
    </row>
    <row r="1931" spans="1:29" x14ac:dyDescent="0.25">
      <c r="A1931" t="s">
        <v>49</v>
      </c>
      <c r="B1931">
        <v>40</v>
      </c>
      <c r="C1931">
        <v>0.42388199999999998</v>
      </c>
      <c r="D1931" s="1">
        <v>6.9135600000000001E-7</v>
      </c>
      <c r="E1931" s="1">
        <v>6.8588700000000003E-7</v>
      </c>
      <c r="F1931" s="1">
        <v>7.3663700000000003E-7</v>
      </c>
      <c r="Z1931" s="10"/>
    </row>
    <row r="1932" spans="1:29" x14ac:dyDescent="0.25">
      <c r="A1932" t="s">
        <v>49</v>
      </c>
      <c r="B1932">
        <v>41</v>
      </c>
      <c r="C1932">
        <v>0.375531</v>
      </c>
      <c r="D1932" s="1">
        <v>3.69248E-7</v>
      </c>
      <c r="E1932" s="1">
        <v>4.1474799999999998E-7</v>
      </c>
      <c r="F1932" s="1">
        <v>4.3487300000000001E-7</v>
      </c>
      <c r="G1932" s="12"/>
      <c r="H1932" s="12"/>
      <c r="I1932" s="13"/>
      <c r="J1932" s="13"/>
      <c r="K1932" s="13"/>
      <c r="L1932" s="13"/>
      <c r="M1932" s="13"/>
      <c r="N1932" s="13"/>
      <c r="O1932" s="12"/>
      <c r="P1932" s="12"/>
      <c r="Q1932" s="12"/>
      <c r="R1932" s="12"/>
      <c r="S1932" s="12"/>
      <c r="T1932" s="12"/>
      <c r="U1932" s="12"/>
      <c r="V1932" s="12"/>
      <c r="W1932" s="12"/>
      <c r="X1932" s="12"/>
      <c r="Y1932" s="12"/>
      <c r="Z1932" s="14"/>
    </row>
    <row r="1933" spans="1:29" x14ac:dyDescent="0.25">
      <c r="A1933" t="s">
        <v>50</v>
      </c>
      <c r="B1933">
        <v>1</v>
      </c>
      <c r="C1933">
        <v>0.45289299999999999</v>
      </c>
      <c r="D1933">
        <v>95199624</v>
      </c>
      <c r="E1933" s="1">
        <v>4.0879810000000002E-6</v>
      </c>
      <c r="F1933" s="1">
        <v>3.639983E-6</v>
      </c>
      <c r="G1933" s="6" t="str">
        <f t="shared" ref="G1933" si="1154">A1933</f>
        <v>D9</v>
      </c>
      <c r="H1933" s="6">
        <v>300</v>
      </c>
      <c r="I1933" s="7">
        <f t="shared" ref="I1933" si="1155">AVERAGE(D1935:D1942)</f>
        <v>95199617</v>
      </c>
      <c r="J1933" s="7">
        <f>AVERAGE(E1935:E1942)</f>
        <v>3.3639219999999999E-6</v>
      </c>
      <c r="K1933" s="7">
        <f>AVERAGE(F1935:F1942)</f>
        <v>3.183672624999999E-6</v>
      </c>
      <c r="L1933" s="7">
        <f t="shared" ref="L1933" si="1156">_xlfn.STDEV.P(D1935:D1942)</f>
        <v>18.520259177452136</v>
      </c>
      <c r="M1933" s="7">
        <f t="shared" ref="M1933" si="1157">_xlfn.STDEV.P(E1935:E1942)</f>
        <v>1.3491669892937653E-8</v>
      </c>
      <c r="N1933" s="7">
        <f t="shared" ref="N1933" si="1158">_xlfn.STDEV.P(F1935:F1942)</f>
        <v>3.3362134928451906E-8</v>
      </c>
      <c r="O1933" s="6">
        <f>SLOPE(D1935:D1942,$B$6:$B$13)</f>
        <v>-4.666666666666667</v>
      </c>
      <c r="P1933" s="6">
        <f>SLOPE(E1935:E1942,$B$6:$B$13)</f>
        <v>-5.6666666666666736E-9</v>
      </c>
      <c r="Q1933" s="6">
        <f>SLOPE(F1935:F1942,$B$6:$B$13)</f>
        <v>-1.4458369047618203E-8</v>
      </c>
      <c r="R1933" s="6">
        <f>INTERCEPT(D1935:D1942,$B$6:$B$13)</f>
        <v>95199638</v>
      </c>
      <c r="S1933" s="6">
        <f>INTERCEPT(E1935:E1942,$B$6:$B$13)</f>
        <v>3.3894219999999999E-6</v>
      </c>
      <c r="T1933" s="6">
        <f>INTERCEPT(F1935:F1942,$B$6:$B$13)</f>
        <v>3.2487352857142808E-6</v>
      </c>
      <c r="U1933" s="6">
        <f>SLOPE(I1933:I1937,$B$6:$B$10)</f>
        <v>-0.7</v>
      </c>
      <c r="V1933" s="6">
        <f>SLOPE(J1933:J1937,$B$6:$B$10)</f>
        <v>-7.1317644999999981E-7</v>
      </c>
      <c r="W1933" s="6">
        <f t="shared" ref="W1933" si="1159">SLOPE(K1933:K1937,$B$6:$B$10)</f>
        <v>-6.4703914999999983E-7</v>
      </c>
      <c r="X1933" s="6">
        <f>INTERCEPT(I1933:I1937,$B$6:$B$10)</f>
        <v>95199612.099999994</v>
      </c>
      <c r="Y1933" s="6">
        <f>INTERCEPT(J1933:J1937,$B$6:$B$10)</f>
        <v>3.6076520249999989E-6</v>
      </c>
      <c r="Z1933" s="8">
        <f t="shared" ref="Z1933" si="1160">INTERCEPT(K1933:K1937,$B$6:$B$10)</f>
        <v>3.3439297499999987E-6</v>
      </c>
      <c r="AA1933">
        <f>RSQ(I1933:I1937,$D$6:$D$10)</f>
        <v>8.5019851429605831E-2</v>
      </c>
      <c r="AB1933">
        <f>RSQ(J1933:J1937,$D$6:$D$10)</f>
        <v>0.97920846935820227</v>
      </c>
      <c r="AC1933">
        <f t="shared" ref="AC1933" si="1161">RSQ(K1933:K1937,$D$6:$D$10)</f>
        <v>0.98978413417831956</v>
      </c>
    </row>
    <row r="1934" spans="1:29" x14ac:dyDescent="0.25">
      <c r="A1934" t="s">
        <v>50</v>
      </c>
      <c r="B1934">
        <v>2</v>
      </c>
      <c r="C1934">
        <v>0.48673899999999998</v>
      </c>
      <c r="D1934">
        <v>95199624</v>
      </c>
      <c r="E1934" s="1">
        <v>3.3372340000000001E-6</v>
      </c>
      <c r="F1934" s="1">
        <v>3.2514849999999999E-6</v>
      </c>
      <c r="G1934" t="str">
        <f t="shared" ref="G1934" si="1162">A1943</f>
        <v>D9</v>
      </c>
      <c r="H1934">
        <v>150</v>
      </c>
      <c r="I1934" s="1">
        <f t="shared" ref="I1934" si="1163">AVERAGE(D1945:D1952)</f>
        <v>95199610</v>
      </c>
      <c r="J1934" s="1">
        <f>AVERAGE(E1945:E1952)</f>
        <v>1.8309286249999973E-6</v>
      </c>
      <c r="K1934" s="1">
        <f>AVERAGE(F1945:F1952)</f>
        <v>1.693992E-6</v>
      </c>
      <c r="L1934" s="1">
        <f t="shared" ref="L1934" si="1164">_xlfn.STDEV.P(D1945:D1952)</f>
        <v>24.248711305964282</v>
      </c>
      <c r="M1934" s="1">
        <f t="shared" ref="M1934" si="1165">_xlfn.STDEV.P(E1945:E1952)</f>
        <v>6.6349583257446783E-9</v>
      </c>
      <c r="N1934" s="1">
        <f t="shared" ref="N1934" si="1166">_xlfn.STDEV.P(F1945:F1952)</f>
        <v>9.5049329298001906E-9</v>
      </c>
      <c r="O1934">
        <f>SLOPE(D1945:D1952,$B$6:$B$13)</f>
        <v>2.6666666666666665</v>
      </c>
      <c r="P1934">
        <f>SLOPE(E1945:E1952,$B$6:$B$13)</f>
        <v>-2.8332976190471453E-9</v>
      </c>
      <c r="Q1934">
        <f>SLOPE(F1945:F1952,$B$6:$B$13)</f>
        <v>-4.0833333333333327E-9</v>
      </c>
      <c r="R1934">
        <f>INTERCEPT(D1945:D1952,$B$6:$B$13)</f>
        <v>95199598</v>
      </c>
      <c r="S1934">
        <f>INTERCEPT(E1945:E1952,$B$6:$B$13)</f>
        <v>1.8436784642857095E-6</v>
      </c>
      <c r="T1934">
        <f>INTERCEPT(F1945:F1952,$B$6:$B$13)</f>
        <v>1.712367E-6</v>
      </c>
      <c r="Z1934" s="10"/>
    </row>
    <row r="1935" spans="1:29" x14ac:dyDescent="0.25">
      <c r="A1935" t="s">
        <v>50</v>
      </c>
      <c r="B1935">
        <v>3</v>
      </c>
      <c r="C1935">
        <v>0.48673899999999998</v>
      </c>
      <c r="D1935">
        <v>95199624</v>
      </c>
      <c r="E1935" s="1">
        <v>3.3774850000000001E-6</v>
      </c>
      <c r="F1935" s="1">
        <v>3.24098499999999E-6</v>
      </c>
      <c r="G1935" t="str">
        <f t="shared" ref="G1935" si="1167">A1953</f>
        <v>D9</v>
      </c>
      <c r="H1935">
        <v>75</v>
      </c>
      <c r="I1935" s="1">
        <f t="shared" ref="I1935" si="1168">AVERAGE(D1955:D1962)</f>
        <v>95199610</v>
      </c>
      <c r="J1935" s="1">
        <f>AVERAGE(E1955:E1962)</f>
        <v>1.0783776249999987E-6</v>
      </c>
      <c r="K1935" s="1">
        <f>AVERAGE(F1955:F1962)</f>
        <v>1.0091981249999976E-6</v>
      </c>
      <c r="L1935" s="1">
        <f t="shared" ref="L1935" si="1169">_xlfn.STDEV.P(D1955:D1962)</f>
        <v>24.248711305964282</v>
      </c>
      <c r="M1935" s="1">
        <f t="shared" ref="M1935" si="1170">_xlfn.STDEV.P(E1955:E1962)</f>
        <v>3.4059266704358261E-9</v>
      </c>
      <c r="N1935" s="1">
        <f t="shared" ref="N1935" si="1171">_xlfn.STDEV.P(F1955:F1962)</f>
        <v>4.1531962522088805E-9</v>
      </c>
      <c r="O1935">
        <f>SLOPE(D1955:D1962,$B$6:$B$13)</f>
        <v>5.333333333333333</v>
      </c>
      <c r="P1935">
        <f>SLOPE(E1955:E1962,$B$6:$B$13)</f>
        <v>-1.4218452380960874E-9</v>
      </c>
      <c r="Q1935">
        <f>SLOPE(F1955:F1962,$B$6:$B$13)</f>
        <v>-1.7811785714280989E-9</v>
      </c>
      <c r="R1935">
        <f>INTERCEPT(D1955:D1962,$B$6:$B$13)</f>
        <v>95199586</v>
      </c>
      <c r="S1935">
        <f>INTERCEPT(E1955:E1962,$B$6:$B$13)</f>
        <v>1.084775928571431E-6</v>
      </c>
      <c r="T1935">
        <f>INTERCEPT(F1955:F1962,$B$6:$B$13)</f>
        <v>1.0172134285714241E-6</v>
      </c>
      <c r="Z1935" s="10"/>
    </row>
    <row r="1936" spans="1:29" x14ac:dyDescent="0.25">
      <c r="A1936" t="s">
        <v>50</v>
      </c>
      <c r="B1936">
        <v>4</v>
      </c>
      <c r="C1936">
        <v>0.49640999999999902</v>
      </c>
      <c r="D1936">
        <v>95199624</v>
      </c>
      <c r="E1936" s="1">
        <v>3.3792350000000001E-6</v>
      </c>
      <c r="F1936" s="1">
        <v>3.2199849999999999E-6</v>
      </c>
      <c r="G1936" t="str">
        <f t="shared" ref="G1936" si="1172">A1963</f>
        <v>D9</v>
      </c>
      <c r="H1936">
        <v>37.5</v>
      </c>
      <c r="I1936" s="1">
        <f t="shared" ref="I1936" si="1173">AVERAGE(D1965:D1972)</f>
        <v>95199589</v>
      </c>
      <c r="J1936" s="1">
        <f>AVERAGE(E1965:E1972)</f>
        <v>7.0776212499999975E-7</v>
      </c>
      <c r="K1936" s="1">
        <f>AVERAGE(F1965:F1972)</f>
        <v>6.6345174999999997E-7</v>
      </c>
      <c r="L1936" s="1">
        <f t="shared" ref="L1936" si="1174">_xlfn.STDEV.P(D1965:D1972)</f>
        <v>27.110883423451916</v>
      </c>
      <c r="M1936" s="1">
        <f t="shared" ref="M1936" si="1175">_xlfn.STDEV.P(E1965:E1972)</f>
        <v>2.7734508034893386E-9</v>
      </c>
      <c r="N1936" s="1">
        <f t="shared" ref="N1936" si="1176">_xlfn.STDEV.P(F1965:F1972)</f>
        <v>2.4273853088251205E-9</v>
      </c>
      <c r="O1936">
        <f>SLOPE(D1965:D1972,$B$6:$B$13)</f>
        <v>7.333333333333333</v>
      </c>
      <c r="P1936">
        <f>SLOPE(E1965:E1972,$B$6:$B$13)</f>
        <v>-1.0833452380952997E-9</v>
      </c>
      <c r="Q1936">
        <f>SLOPE(F1965:F1972,$B$6:$B$13)</f>
        <v>-9.8561904761905104E-10</v>
      </c>
      <c r="R1936">
        <f>INTERCEPT(D1965:D1972,$B$6:$B$13)</f>
        <v>95199556</v>
      </c>
      <c r="S1936">
        <f>INTERCEPT(E1965:E1972,$B$6:$B$13)</f>
        <v>7.1263717857142858E-7</v>
      </c>
      <c r="T1936">
        <f>INTERCEPT(F1965:F1972,$B$6:$B$13)</f>
        <v>6.678870357142857E-7</v>
      </c>
      <c r="Z1936" s="10"/>
    </row>
    <row r="1937" spans="1:26" x14ac:dyDescent="0.25">
      <c r="A1937" t="s">
        <v>50</v>
      </c>
      <c r="B1937">
        <v>5</v>
      </c>
      <c r="C1937">
        <v>0.40454199999999901</v>
      </c>
      <c r="D1937">
        <v>95199624</v>
      </c>
      <c r="E1937" s="1">
        <v>3.3774839999999998E-6</v>
      </c>
      <c r="F1937" s="1">
        <v>3.2024859999999999E-6</v>
      </c>
      <c r="G1937" t="str">
        <f t="shared" ref="G1937" si="1177">A1973</f>
        <v>D9</v>
      </c>
      <c r="H1937">
        <v>0</v>
      </c>
      <c r="I1937" s="1">
        <f t="shared" ref="I1937" si="1178">D1973</f>
        <v>95199624</v>
      </c>
      <c r="J1937" s="1">
        <f>E1973</f>
        <v>3.5962300000000002E-7</v>
      </c>
      <c r="K1937" s="1">
        <f>F1973</f>
        <v>4.6374699999999998E-7</v>
      </c>
      <c r="L1937" s="1"/>
      <c r="M1937" s="1"/>
      <c r="N1937" s="1"/>
      <c r="Z1937" s="10"/>
    </row>
    <row r="1938" spans="1:26" x14ac:dyDescent="0.25">
      <c r="A1938" t="s">
        <v>50</v>
      </c>
      <c r="B1938">
        <v>6</v>
      </c>
      <c r="C1938">
        <v>0.44805799999999901</v>
      </c>
      <c r="D1938">
        <v>95199624</v>
      </c>
      <c r="E1938" s="1">
        <v>3.3687340000000001E-6</v>
      </c>
      <c r="F1938" s="1">
        <v>3.1849849999999998E-6</v>
      </c>
      <c r="Z1938" s="10"/>
    </row>
    <row r="1939" spans="1:26" x14ac:dyDescent="0.25">
      <c r="A1939" t="s">
        <v>50</v>
      </c>
      <c r="B1939">
        <v>7</v>
      </c>
      <c r="C1939">
        <v>0.44322299999999998</v>
      </c>
      <c r="D1939">
        <v>95199624</v>
      </c>
      <c r="E1939" s="1">
        <v>3.3652340000000001E-6</v>
      </c>
      <c r="F1939" s="1">
        <v>3.172735E-6</v>
      </c>
      <c r="Z1939" s="10"/>
    </row>
    <row r="1940" spans="1:26" x14ac:dyDescent="0.25">
      <c r="A1940" t="s">
        <v>50</v>
      </c>
      <c r="B1940">
        <v>8</v>
      </c>
      <c r="C1940">
        <v>0.39970600000000001</v>
      </c>
      <c r="D1940">
        <v>95199624</v>
      </c>
      <c r="E1940" s="1">
        <v>3.3529839999999999E-6</v>
      </c>
      <c r="F1940" s="1">
        <v>3.1622349999999999E-6</v>
      </c>
      <c r="Z1940" s="10"/>
    </row>
    <row r="1941" spans="1:26" x14ac:dyDescent="0.25">
      <c r="A1941" t="s">
        <v>50</v>
      </c>
      <c r="B1941">
        <v>9</v>
      </c>
      <c r="C1941">
        <v>0.43355299999999902</v>
      </c>
      <c r="D1941">
        <v>95199624</v>
      </c>
      <c r="E1941" s="1">
        <v>3.345985E-6</v>
      </c>
      <c r="F1941" s="1">
        <v>3.1482350000000001E-6</v>
      </c>
      <c r="Z1941" s="10"/>
    </row>
    <row r="1942" spans="1:26" x14ac:dyDescent="0.25">
      <c r="A1942" t="s">
        <v>50</v>
      </c>
      <c r="B1942">
        <v>10</v>
      </c>
      <c r="C1942">
        <v>0.41421199999999903</v>
      </c>
      <c r="D1942">
        <v>95199568</v>
      </c>
      <c r="E1942" s="1">
        <v>3.344235E-6</v>
      </c>
      <c r="F1942" s="1">
        <v>3.137735E-6</v>
      </c>
      <c r="Z1942" s="10"/>
    </row>
    <row r="1943" spans="1:26" x14ac:dyDescent="0.25">
      <c r="A1943" t="s">
        <v>50</v>
      </c>
      <c r="B1943">
        <v>11</v>
      </c>
      <c r="C1943">
        <v>0.54476099999999905</v>
      </c>
      <c r="D1943">
        <v>95199624</v>
      </c>
      <c r="E1943" s="1">
        <v>1.8593660000000001E-6</v>
      </c>
      <c r="F1943" s="1">
        <v>1.739492E-6</v>
      </c>
      <c r="I1943" s="1"/>
      <c r="J1943" s="1"/>
      <c r="K1943" s="1"/>
      <c r="L1943" s="1"/>
      <c r="M1943" s="1"/>
      <c r="N1943" s="1"/>
      <c r="Z1943" s="10"/>
    </row>
    <row r="1944" spans="1:26" x14ac:dyDescent="0.25">
      <c r="A1944" t="s">
        <v>50</v>
      </c>
      <c r="B1944">
        <v>12</v>
      </c>
      <c r="C1944">
        <v>0.47706899999999902</v>
      </c>
      <c r="D1944">
        <v>95199624</v>
      </c>
      <c r="E1944" s="1">
        <v>1.844491E-6</v>
      </c>
      <c r="F1944" s="1">
        <v>1.7176169999999999E-6</v>
      </c>
      <c r="Z1944" s="10"/>
    </row>
    <row r="1945" spans="1:26" x14ac:dyDescent="0.25">
      <c r="A1945" t="s">
        <v>50</v>
      </c>
      <c r="B1945">
        <v>13</v>
      </c>
      <c r="C1945">
        <v>0.40937699999999999</v>
      </c>
      <c r="D1945">
        <v>95199624</v>
      </c>
      <c r="E1945" s="1">
        <v>1.842741E-6</v>
      </c>
      <c r="F1945" s="1">
        <v>1.711492E-6</v>
      </c>
      <c r="Z1945" s="10"/>
    </row>
    <row r="1946" spans="1:26" x14ac:dyDescent="0.25">
      <c r="A1946" t="s">
        <v>50</v>
      </c>
      <c r="B1946">
        <v>14</v>
      </c>
      <c r="C1946">
        <v>0.42388199999999998</v>
      </c>
      <c r="D1946">
        <v>95199568</v>
      </c>
      <c r="E1946" s="1">
        <v>1.8374909999999999E-6</v>
      </c>
      <c r="F1946" s="1">
        <v>1.7018669999999999E-6</v>
      </c>
      <c r="Z1946" s="10"/>
    </row>
    <row r="1947" spans="1:26" x14ac:dyDescent="0.25">
      <c r="A1947" t="s">
        <v>50</v>
      </c>
      <c r="B1947">
        <v>15</v>
      </c>
      <c r="C1947">
        <v>0.438388</v>
      </c>
      <c r="D1947">
        <v>95199624</v>
      </c>
      <c r="E1947" s="1">
        <v>1.8322409999999899E-6</v>
      </c>
      <c r="F1947" s="1">
        <v>1.6983670000000001E-6</v>
      </c>
      <c r="Z1947" s="10"/>
    </row>
    <row r="1948" spans="1:26" x14ac:dyDescent="0.25">
      <c r="A1948" t="s">
        <v>50</v>
      </c>
      <c r="B1948">
        <v>16</v>
      </c>
      <c r="C1948">
        <v>0.40454199999999901</v>
      </c>
      <c r="D1948">
        <v>95199624</v>
      </c>
      <c r="E1948" s="1">
        <v>1.8322409999999899E-6</v>
      </c>
      <c r="F1948" s="1">
        <v>1.695742E-6</v>
      </c>
      <c r="Z1948" s="10"/>
    </row>
    <row r="1949" spans="1:26" x14ac:dyDescent="0.25">
      <c r="A1949" t="s">
        <v>50</v>
      </c>
      <c r="B1949">
        <v>17</v>
      </c>
      <c r="C1949">
        <v>0.45289299999999999</v>
      </c>
      <c r="D1949">
        <v>95199568</v>
      </c>
      <c r="E1949" s="1">
        <v>1.8304910000000001E-6</v>
      </c>
      <c r="F1949" s="1">
        <v>1.692242E-6</v>
      </c>
      <c r="Z1949" s="10"/>
    </row>
    <row r="1950" spans="1:26" x14ac:dyDescent="0.25">
      <c r="A1950" t="s">
        <v>50</v>
      </c>
      <c r="B1950">
        <v>18</v>
      </c>
      <c r="C1950">
        <v>0.419047</v>
      </c>
      <c r="D1950">
        <v>95199624</v>
      </c>
      <c r="E1950" s="1">
        <v>1.827867E-6</v>
      </c>
      <c r="F1950" s="1">
        <v>1.6887419999999999E-6</v>
      </c>
      <c r="Z1950" s="10"/>
    </row>
    <row r="1951" spans="1:26" x14ac:dyDescent="0.25">
      <c r="A1951" t="s">
        <v>50</v>
      </c>
      <c r="B1951">
        <v>19</v>
      </c>
      <c r="C1951">
        <v>0.46739899999999901</v>
      </c>
      <c r="D1951">
        <v>95199624</v>
      </c>
      <c r="E1951" s="1">
        <v>1.823491E-6</v>
      </c>
      <c r="F1951" s="1">
        <v>1.682617E-6</v>
      </c>
      <c r="Z1951" s="10"/>
    </row>
    <row r="1952" spans="1:26" x14ac:dyDescent="0.25">
      <c r="A1952" t="s">
        <v>50</v>
      </c>
      <c r="B1952">
        <v>20</v>
      </c>
      <c r="C1952">
        <v>0.51091500000000001</v>
      </c>
      <c r="D1952">
        <v>95199624</v>
      </c>
      <c r="E1952" s="1">
        <v>1.8208659999999999E-6</v>
      </c>
      <c r="F1952" s="1">
        <v>1.680867E-6</v>
      </c>
      <c r="Z1952" s="10"/>
    </row>
    <row r="1953" spans="1:26" x14ac:dyDescent="0.25">
      <c r="A1953" t="s">
        <v>50</v>
      </c>
      <c r="B1953">
        <v>21</v>
      </c>
      <c r="C1953">
        <v>0.50607999999999997</v>
      </c>
      <c r="D1953">
        <v>95199568</v>
      </c>
      <c r="E1953" s="1">
        <v>1.0998700000000001E-6</v>
      </c>
      <c r="F1953" s="1">
        <v>1.039057E-6</v>
      </c>
      <c r="I1953" s="1"/>
      <c r="J1953" s="1"/>
      <c r="K1953" s="1"/>
      <c r="L1953" s="1"/>
      <c r="M1953" s="1"/>
      <c r="N1953" s="1"/>
      <c r="Z1953" s="10"/>
    </row>
    <row r="1954" spans="1:26" x14ac:dyDescent="0.25">
      <c r="A1954" t="s">
        <v>50</v>
      </c>
      <c r="B1954">
        <v>22</v>
      </c>
      <c r="C1954">
        <v>0.52542100000000003</v>
      </c>
      <c r="D1954">
        <v>95199624</v>
      </c>
      <c r="E1954" s="1">
        <v>1.0889319999999899E-6</v>
      </c>
      <c r="F1954" s="1">
        <v>1.021995E-6</v>
      </c>
      <c r="Z1954" s="10"/>
    </row>
    <row r="1955" spans="1:26" x14ac:dyDescent="0.25">
      <c r="A1955" t="s">
        <v>50</v>
      </c>
      <c r="B1955">
        <v>23</v>
      </c>
      <c r="C1955">
        <v>0.51574999999999904</v>
      </c>
      <c r="D1955">
        <v>95199624</v>
      </c>
      <c r="E1955" s="1">
        <v>1.084557E-6</v>
      </c>
      <c r="F1955" s="1">
        <v>1.0163069999999899E-6</v>
      </c>
      <c r="Z1955" s="10"/>
    </row>
    <row r="1956" spans="1:26" x14ac:dyDescent="0.25">
      <c r="A1956" t="s">
        <v>50</v>
      </c>
      <c r="B1956">
        <v>24</v>
      </c>
      <c r="C1956">
        <v>0.42871699999999902</v>
      </c>
      <c r="D1956">
        <v>95199568</v>
      </c>
      <c r="E1956" s="1">
        <v>1.081932E-6</v>
      </c>
      <c r="F1956" s="1">
        <v>1.0132450000000001E-6</v>
      </c>
      <c r="Z1956" s="10"/>
    </row>
    <row r="1957" spans="1:26" x14ac:dyDescent="0.25">
      <c r="A1957" t="s">
        <v>50</v>
      </c>
      <c r="B1957">
        <v>25</v>
      </c>
      <c r="C1957">
        <v>0.40454199999999901</v>
      </c>
      <c r="D1957">
        <v>95199568</v>
      </c>
      <c r="E1957" s="1">
        <v>1.08062E-6</v>
      </c>
      <c r="F1957" s="1">
        <v>1.01062E-6</v>
      </c>
      <c r="Z1957" s="10"/>
    </row>
    <row r="1958" spans="1:26" x14ac:dyDescent="0.25">
      <c r="A1958" t="s">
        <v>50</v>
      </c>
      <c r="B1958">
        <v>26</v>
      </c>
      <c r="C1958">
        <v>0.47706899999999902</v>
      </c>
      <c r="D1958">
        <v>95199624</v>
      </c>
      <c r="E1958" s="1">
        <v>1.077995E-6</v>
      </c>
      <c r="F1958" s="1">
        <v>1.009745E-6</v>
      </c>
      <c r="Z1958" s="10"/>
    </row>
    <row r="1959" spans="1:26" x14ac:dyDescent="0.25">
      <c r="A1959" t="s">
        <v>50</v>
      </c>
      <c r="B1959">
        <v>27</v>
      </c>
      <c r="C1959">
        <v>0.54476099999999905</v>
      </c>
      <c r="D1959">
        <v>95199624</v>
      </c>
      <c r="E1959" s="1">
        <v>1.0762449999999999E-6</v>
      </c>
      <c r="F1959" s="1">
        <v>1.00887E-6</v>
      </c>
      <c r="Z1959" s="10"/>
    </row>
    <row r="1960" spans="1:26" x14ac:dyDescent="0.25">
      <c r="A1960" t="s">
        <v>50</v>
      </c>
      <c r="B1960">
        <v>28</v>
      </c>
      <c r="C1960">
        <v>0.438388</v>
      </c>
      <c r="D1960">
        <v>95199624</v>
      </c>
      <c r="E1960" s="1">
        <v>1.0753699999999999E-6</v>
      </c>
      <c r="F1960" s="1">
        <v>1.0073389999999899E-6</v>
      </c>
      <c r="Z1960" s="10"/>
    </row>
    <row r="1961" spans="1:26" x14ac:dyDescent="0.25">
      <c r="A1961" t="s">
        <v>50</v>
      </c>
      <c r="B1961">
        <v>29</v>
      </c>
      <c r="C1961">
        <v>0.45289299999999999</v>
      </c>
      <c r="D1961">
        <v>95199624</v>
      </c>
      <c r="E1961" s="1">
        <v>1.0762449999999999E-6</v>
      </c>
      <c r="F1961" s="1">
        <v>1.00537E-6</v>
      </c>
      <c r="Z1961" s="10"/>
    </row>
    <row r="1962" spans="1:26" x14ac:dyDescent="0.25">
      <c r="A1962" t="s">
        <v>50</v>
      </c>
      <c r="B1962">
        <v>30</v>
      </c>
      <c r="C1962">
        <v>0.54476099999999905</v>
      </c>
      <c r="D1962">
        <v>95199624</v>
      </c>
      <c r="E1962" s="1">
        <v>1.0740569999999899E-6</v>
      </c>
      <c r="F1962" s="1">
        <v>1.002089E-6</v>
      </c>
      <c r="Z1962" s="10"/>
    </row>
    <row r="1963" spans="1:26" x14ac:dyDescent="0.25">
      <c r="A1963" t="s">
        <v>50</v>
      </c>
      <c r="B1963">
        <v>31</v>
      </c>
      <c r="C1963">
        <v>0.45289299999999999</v>
      </c>
      <c r="D1963">
        <v>95199624</v>
      </c>
      <c r="E1963" s="1">
        <v>7.2854300000000001E-7</v>
      </c>
      <c r="F1963" s="1">
        <v>6.9321499999999998E-7</v>
      </c>
      <c r="I1963" s="1"/>
      <c r="J1963" s="1"/>
      <c r="K1963" s="1"/>
      <c r="L1963" s="1"/>
      <c r="M1963" s="1"/>
      <c r="N1963" s="1"/>
      <c r="Z1963" s="10"/>
    </row>
    <row r="1964" spans="1:26" x14ac:dyDescent="0.25">
      <c r="A1964" t="s">
        <v>50</v>
      </c>
      <c r="B1964">
        <v>32</v>
      </c>
      <c r="C1964">
        <v>0.39970600000000001</v>
      </c>
      <c r="D1964">
        <v>95199568</v>
      </c>
      <c r="E1964" s="1">
        <v>7.1498099999999898E-7</v>
      </c>
      <c r="F1964" s="1">
        <v>6.7549699999999995E-7</v>
      </c>
      <c r="Z1964" s="10"/>
    </row>
    <row r="1965" spans="1:26" x14ac:dyDescent="0.25">
      <c r="A1965" t="s">
        <v>50</v>
      </c>
      <c r="B1965">
        <v>33</v>
      </c>
      <c r="C1965">
        <v>0.44322299999999998</v>
      </c>
      <c r="D1965">
        <v>95199568</v>
      </c>
      <c r="E1965" s="1">
        <v>7.1388700000000002E-7</v>
      </c>
      <c r="F1965" s="1">
        <v>6.6838699999999999E-7</v>
      </c>
      <c r="Z1965" s="10"/>
    </row>
    <row r="1966" spans="1:26" x14ac:dyDescent="0.25">
      <c r="A1966" t="s">
        <v>50</v>
      </c>
      <c r="B1966">
        <v>34</v>
      </c>
      <c r="C1966">
        <v>0.39970600000000001</v>
      </c>
      <c r="D1966">
        <v>95199568</v>
      </c>
      <c r="E1966" s="1">
        <v>7.0918400000000001E-7</v>
      </c>
      <c r="F1966" s="1">
        <v>6.6609E-7</v>
      </c>
      <c r="Z1966" s="10"/>
    </row>
    <row r="1967" spans="1:26" x14ac:dyDescent="0.25">
      <c r="A1967" t="s">
        <v>50</v>
      </c>
      <c r="B1967">
        <v>35</v>
      </c>
      <c r="C1967">
        <v>0.47706899999999902</v>
      </c>
      <c r="D1967">
        <v>95199568</v>
      </c>
      <c r="E1967" s="1">
        <v>7.0918400000000001E-7</v>
      </c>
      <c r="F1967" s="1">
        <v>6.6335600000000003E-7</v>
      </c>
      <c r="Z1967" s="10"/>
    </row>
    <row r="1968" spans="1:26" x14ac:dyDescent="0.25">
      <c r="A1968" t="s">
        <v>50</v>
      </c>
      <c r="B1968">
        <v>36</v>
      </c>
      <c r="C1968">
        <v>0.39487099999999897</v>
      </c>
      <c r="D1968">
        <v>95199624</v>
      </c>
      <c r="E1968" s="1">
        <v>7.0765299999999999E-7</v>
      </c>
      <c r="F1968" s="1">
        <v>6.6357500000000004E-7</v>
      </c>
      <c r="Z1968" s="10"/>
    </row>
    <row r="1969" spans="1:29" x14ac:dyDescent="0.25">
      <c r="A1969" t="s">
        <v>50</v>
      </c>
      <c r="B1969">
        <v>37</v>
      </c>
      <c r="C1969">
        <v>0.43355299999999902</v>
      </c>
      <c r="D1969">
        <v>95199568</v>
      </c>
      <c r="E1969" s="1">
        <v>7.0557500000000002E-7</v>
      </c>
      <c r="F1969" s="1">
        <v>6.6237199999999997E-7</v>
      </c>
      <c r="Z1969" s="10"/>
    </row>
    <row r="1970" spans="1:29" x14ac:dyDescent="0.25">
      <c r="A1970" t="s">
        <v>50</v>
      </c>
      <c r="B1970">
        <v>38</v>
      </c>
      <c r="C1970">
        <v>0.50607999999999997</v>
      </c>
      <c r="D1970">
        <v>95199568</v>
      </c>
      <c r="E1970" s="1">
        <v>7.0601200000000001E-7</v>
      </c>
      <c r="F1970" s="1">
        <v>6.6149699999999996E-7</v>
      </c>
      <c r="Z1970" s="10"/>
    </row>
    <row r="1971" spans="1:29" x14ac:dyDescent="0.25">
      <c r="A1971" t="s">
        <v>50</v>
      </c>
      <c r="B1971">
        <v>39</v>
      </c>
      <c r="C1971">
        <v>0.47223399999999999</v>
      </c>
      <c r="D1971">
        <v>95199624</v>
      </c>
      <c r="E1971" s="1">
        <v>7.0524599999999898E-7</v>
      </c>
      <c r="F1971" s="1">
        <v>6.61606E-7</v>
      </c>
      <c r="Z1971" s="10"/>
    </row>
    <row r="1972" spans="1:29" x14ac:dyDescent="0.25">
      <c r="A1972" t="s">
        <v>50</v>
      </c>
      <c r="B1972">
        <v>40</v>
      </c>
      <c r="C1972">
        <v>0.40454199999999901</v>
      </c>
      <c r="D1972">
        <v>95199624</v>
      </c>
      <c r="E1972" s="1">
        <v>7.0535600000000001E-7</v>
      </c>
      <c r="F1972" s="1">
        <v>6.6073099999999999E-7</v>
      </c>
      <c r="Z1972" s="10"/>
    </row>
    <row r="1973" spans="1:29" x14ac:dyDescent="0.25">
      <c r="A1973" t="s">
        <v>50</v>
      </c>
      <c r="B1973">
        <v>41</v>
      </c>
      <c r="C1973">
        <v>0.39487099999999897</v>
      </c>
      <c r="D1973">
        <v>95199624</v>
      </c>
      <c r="E1973" s="1">
        <v>3.5962300000000002E-7</v>
      </c>
      <c r="F1973" s="1">
        <v>4.6374699999999998E-7</v>
      </c>
      <c r="G1973" s="12"/>
      <c r="H1973" s="12"/>
      <c r="I1973" s="13"/>
      <c r="J1973" s="13"/>
      <c r="K1973" s="13"/>
      <c r="L1973" s="13"/>
      <c r="M1973" s="13"/>
      <c r="N1973" s="13"/>
      <c r="O1973" s="12"/>
      <c r="P1973" s="12"/>
      <c r="Q1973" s="12"/>
      <c r="R1973" s="12"/>
      <c r="S1973" s="12"/>
      <c r="T1973" s="12"/>
      <c r="U1973" s="12"/>
      <c r="V1973" s="12"/>
      <c r="W1973" s="12"/>
      <c r="X1973" s="12"/>
      <c r="Y1973" s="12"/>
      <c r="Z1973" s="14"/>
    </row>
    <row r="1974" spans="1:29" x14ac:dyDescent="0.25">
      <c r="A1974" t="s">
        <v>51</v>
      </c>
      <c r="B1974">
        <v>1</v>
      </c>
      <c r="C1974">
        <v>0.39003599999999999</v>
      </c>
      <c r="D1974" s="1">
        <v>3.1184859999999999E-6</v>
      </c>
      <c r="E1974">
        <v>27999880</v>
      </c>
      <c r="F1974" s="1">
        <v>3.1604860000000001E-6</v>
      </c>
      <c r="G1974" s="6" t="str">
        <f t="shared" ref="G1974" si="1179">A1974</f>
        <v>E1</v>
      </c>
      <c r="H1974" s="6">
        <v>300</v>
      </c>
      <c r="I1974" s="7">
        <f t="shared" ref="I1974" si="1180">AVERAGE(D1976:D1983)</f>
        <v>3.0469547499999985E-6</v>
      </c>
      <c r="J1974" s="7">
        <f>AVERAGE(E1976:E1983)</f>
        <v>3.1884852499999976E-6</v>
      </c>
      <c r="K1974" s="7">
        <f>AVERAGE(F1976:F1983)</f>
        <v>3.0911422499999984E-6</v>
      </c>
      <c r="L1974" s="7">
        <f t="shared" ref="L1974" si="1181">_xlfn.STDEV.P(D1976:D1983)</f>
        <v>1.4705142329725644E-8</v>
      </c>
      <c r="M1974" s="7">
        <f t="shared" ref="M1974" si="1182">_xlfn.STDEV.P(E1976:E1983)</f>
        <v>3.9510461433494435E-8</v>
      </c>
      <c r="N1974" s="7">
        <f t="shared" ref="N1974" si="1183">_xlfn.STDEV.P(F1976:F1983)</f>
        <v>1.9088992860743897E-8</v>
      </c>
      <c r="O1974" s="6">
        <f>SLOPE(D1976:D1983,$B$6:$B$13)</f>
        <v>-6.1458333333329996E-9</v>
      </c>
      <c r="P1974" s="6">
        <f>SLOPE(E1976:E1983,$B$6:$B$13)</f>
        <v>1.070819047619073E-8</v>
      </c>
      <c r="Q1974" s="6">
        <f>SLOPE(F1976:F1983,$B$6:$B$13)</f>
        <v>-8.3125000000003482E-9</v>
      </c>
      <c r="R1974" s="6">
        <f>INTERCEPT(D1976:D1983,$B$6:$B$13)</f>
        <v>3.0746109999999969E-6</v>
      </c>
      <c r="S1974" s="6">
        <f>INTERCEPT(E1976:E1983,$B$6:$B$13)</f>
        <v>3.1402983928571392E-6</v>
      </c>
      <c r="T1974" s="6">
        <f>INTERCEPT(F1976:F1983,$B$6:$B$13)</f>
        <v>3.1285485E-6</v>
      </c>
      <c r="U1974" s="6">
        <f>SLOPE(I1974:I1978,$B$6:$B$10)</f>
        <v>-6.5132664999999939E-7</v>
      </c>
      <c r="V1974" s="6">
        <f>SLOPE(J1974:J1978,$B$6:$B$10)</f>
        <v>-6.7485177499999954E-7</v>
      </c>
      <c r="W1974" s="6">
        <f t="shared" ref="W1974" si="1184">SLOPE(K1974:K1978,$B$6:$B$10)</f>
        <v>-6.2048584999999974E-7</v>
      </c>
      <c r="X1974" s="6">
        <f>INTERCEPT(I1974:I1978,$B$6:$B$10)</f>
        <v>3.2947496749999973E-6</v>
      </c>
      <c r="Y1974" s="6">
        <f>INTERCEPT(J1974:J1978,$B$6:$B$10)</f>
        <v>3.4169798249999979E-6</v>
      </c>
      <c r="Z1974" s="8">
        <f t="shared" ref="Z1974" si="1185">INTERCEPT(K1974:K1978,$B$6:$B$10)</f>
        <v>3.3142158999999983E-6</v>
      </c>
      <c r="AA1974">
        <f>RSQ(I1974:I1978,$D$6:$D$10)</f>
        <v>0.97365474425976173</v>
      </c>
      <c r="AB1974">
        <f>RSQ(J1974:J1978,$D$6:$D$10)</f>
        <v>0.97997602154831287</v>
      </c>
      <c r="AC1974">
        <f t="shared" ref="AC1974" si="1186">RSQ(K1974:K1978,$D$6:$D$10)</f>
        <v>0.97715636259050476</v>
      </c>
    </row>
    <row r="1975" spans="1:29" x14ac:dyDescent="0.25">
      <c r="A1975" t="s">
        <v>51</v>
      </c>
      <c r="B1975">
        <v>2</v>
      </c>
      <c r="C1975">
        <v>0.39487099999999897</v>
      </c>
      <c r="D1975" s="1">
        <v>3.1009860000000001E-6</v>
      </c>
      <c r="E1975">
        <v>89599608</v>
      </c>
      <c r="F1975" s="1">
        <v>3.1324860000000001E-6</v>
      </c>
      <c r="G1975" t="str">
        <f t="shared" ref="G1975" si="1187">A1984</f>
        <v>E1</v>
      </c>
      <c r="H1975">
        <v>150</v>
      </c>
      <c r="I1975" s="1">
        <f t="shared" ref="I1975" si="1188">AVERAGE(D1986:D1993)</f>
        <v>1.6957419999999975E-6</v>
      </c>
      <c r="J1975" s="1">
        <f>AVERAGE(E1986:E1993)</f>
        <v>1.7493357499999998E-6</v>
      </c>
      <c r="K1975" s="1">
        <f>AVERAGE(F1986:F1993)</f>
        <v>1.7812731249999985E-6</v>
      </c>
      <c r="L1975" s="1">
        <f t="shared" ref="L1975" si="1189">_xlfn.STDEV.P(D1986:D1993)</f>
        <v>4.1041137898423104E-9</v>
      </c>
      <c r="M1975" s="1">
        <f t="shared" ref="M1975" si="1190">_xlfn.STDEV.P(E1986:E1993)</f>
        <v>1.0705348765336885E-8</v>
      </c>
      <c r="N1975" s="1">
        <f t="shared" ref="N1975" si="1191">_xlfn.STDEV.P(F1986:F1993)</f>
        <v>7.7618115707220165E-9</v>
      </c>
      <c r="O1975">
        <f>SLOPE(D1986:D1993,$B$6:$B$13)</f>
        <v>-1.666666666665239E-9</v>
      </c>
      <c r="P1975">
        <f>SLOPE(E1986:E1993,$B$6:$B$13)</f>
        <v>-4.6458333333333336E-9</v>
      </c>
      <c r="Q1975">
        <f>SLOPE(F1986:F1993,$B$6:$B$13)</f>
        <v>-3.3541785714291652E-9</v>
      </c>
      <c r="R1975">
        <f>INTERCEPT(D1986:D1993,$B$6:$B$13)</f>
        <v>1.7032419999999911E-6</v>
      </c>
      <c r="S1975">
        <f>INTERCEPT(E1986:E1993,$B$6:$B$13)</f>
        <v>1.7702419999999999E-6</v>
      </c>
      <c r="T1975">
        <f>INTERCEPT(F1986:F1993,$B$6:$B$13)</f>
        <v>1.7963669285714298E-6</v>
      </c>
      <c r="Z1975" s="10"/>
    </row>
    <row r="1976" spans="1:29" x14ac:dyDescent="0.25">
      <c r="A1976" t="s">
        <v>51</v>
      </c>
      <c r="B1976">
        <v>3</v>
      </c>
      <c r="C1976">
        <v>0.39487099999999897</v>
      </c>
      <c r="D1976" s="1">
        <v>3.0764860000000001E-6</v>
      </c>
      <c r="E1976" s="1">
        <v>3.1394859999999998E-6</v>
      </c>
      <c r="F1976" s="1">
        <v>3.121986E-6</v>
      </c>
      <c r="G1976" t="str">
        <f t="shared" ref="G1976" si="1192">A1994</f>
        <v>E1</v>
      </c>
      <c r="H1976">
        <v>75</v>
      </c>
      <c r="I1976" s="1">
        <f t="shared" ref="I1976" si="1193">AVERAGE(D1996:D2003)</f>
        <v>9.9451487500000003E-7</v>
      </c>
      <c r="J1976" s="1">
        <f>AVERAGE(E1996:E2003)</f>
        <v>1.0100729999999989E-6</v>
      </c>
      <c r="K1976" s="1">
        <f>AVERAGE(F1996:F2003)</f>
        <v>1.11917425E-6</v>
      </c>
      <c r="L1976" s="1">
        <f t="shared" ref="L1976" si="1194">_xlfn.STDEV.P(D1996:D2003)</f>
        <v>2.1431510351291297E-9</v>
      </c>
      <c r="M1976" s="1">
        <f t="shared" ref="M1976" si="1195">_xlfn.STDEV.P(E1996:E2003)</f>
        <v>5.5758794597789236E-9</v>
      </c>
      <c r="N1976" s="1">
        <f t="shared" ref="N1976" si="1196">_xlfn.STDEV.P(F1996:F2003)</f>
        <v>4.4574078720148462E-9</v>
      </c>
      <c r="O1976">
        <f>SLOPE(D1996:D2003,$B$6:$B$13)</f>
        <v>-8.8284523809524314E-10</v>
      </c>
      <c r="P1976">
        <f>SLOPE(E1996:E2003,$B$6:$B$13)</f>
        <v>-2.36452380952322E-9</v>
      </c>
      <c r="Q1976">
        <f>SLOPE(F1996:F2003,$B$6:$B$13)</f>
        <v>-1.8698333333333266E-9</v>
      </c>
      <c r="R1976">
        <f>INTERCEPT(D1996:D2003,$B$6:$B$13)</f>
        <v>9.9848767857142858E-7</v>
      </c>
      <c r="S1976">
        <f>INTERCEPT(E1996:E2003,$B$6:$B$13)</f>
        <v>1.0207133571428535E-6</v>
      </c>
      <c r="T1976">
        <f>INTERCEPT(F1996:F2003,$B$6:$B$13)</f>
        <v>1.1275885E-6</v>
      </c>
      <c r="Z1976" s="10"/>
    </row>
    <row r="1977" spans="1:29" x14ac:dyDescent="0.25">
      <c r="A1977" t="s">
        <v>51</v>
      </c>
      <c r="B1977">
        <v>4</v>
      </c>
      <c r="C1977">
        <v>0.39487099999999897</v>
      </c>
      <c r="D1977" s="1">
        <v>3.0607359999999999E-6</v>
      </c>
      <c r="E1977" s="1">
        <v>3.10623599999999E-6</v>
      </c>
      <c r="F1977" s="1">
        <v>3.1114859999999998E-6</v>
      </c>
      <c r="G1977" t="str">
        <f t="shared" ref="G1977" si="1197">A2004</f>
        <v>E1</v>
      </c>
      <c r="H1977">
        <v>37.5</v>
      </c>
      <c r="I1977" s="1">
        <f t="shared" ref="I1977" si="1198">AVERAGE(D2006:D2013)</f>
        <v>6.5688900000000003E-7</v>
      </c>
      <c r="J1977" s="1">
        <f>AVERAGE(E2006:E2013)</f>
        <v>6.5066849999999995E-7</v>
      </c>
      <c r="K1977" s="1">
        <f>AVERAGE(F2006:F2013)</f>
        <v>7.857051249999999E-7</v>
      </c>
      <c r="L1977" s="1">
        <f t="shared" ref="L1977" si="1199">_xlfn.STDEV.P(D2006:D2013)</f>
        <v>1.2037742728601507E-9</v>
      </c>
      <c r="M1977" s="1">
        <f t="shared" ref="M1977" si="1200">_xlfn.STDEV.P(E2006:E2013)</f>
        <v>3.5800828551864568E-9</v>
      </c>
      <c r="N1977" s="1">
        <f t="shared" ref="N1977" si="1201">_xlfn.STDEV.P(F2006:F2013)</f>
        <v>3.3530094481487814E-9</v>
      </c>
      <c r="O1977">
        <f>SLOPE(D2006:D2013,$B$6:$B$13)</f>
        <v>-3.3207142857142887E-10</v>
      </c>
      <c r="P1977">
        <f>SLOPE(E2006:E2013,$B$6:$B$13)</f>
        <v>-1.5311666666666679E-9</v>
      </c>
      <c r="Q1977">
        <f>SLOPE(F2006:F2013,$B$6:$B$13)</f>
        <v>-1.4180119047619034E-9</v>
      </c>
      <c r="R1977">
        <f>INTERCEPT(D2006:D2013,$B$6:$B$13)</f>
        <v>6.5838332142857143E-7</v>
      </c>
      <c r="S1977">
        <f>INTERCEPT(E2006:E2013,$B$6:$B$13)</f>
        <v>6.5755874999999993E-7</v>
      </c>
      <c r="T1977">
        <f>INTERCEPT(F2006:F2013,$B$6:$B$13)</f>
        <v>7.9208617857142849E-7</v>
      </c>
      <c r="Z1977" s="10"/>
    </row>
    <row r="1978" spans="1:29" x14ac:dyDescent="0.25">
      <c r="A1978" t="s">
        <v>51</v>
      </c>
      <c r="B1978">
        <v>5</v>
      </c>
      <c r="C1978">
        <v>0.39970600000000001</v>
      </c>
      <c r="D1978" s="1">
        <v>3.05198599999999E-6</v>
      </c>
      <c r="E1978" s="1">
        <v>3.2077350000000001E-6</v>
      </c>
      <c r="F1978" s="1">
        <v>3.1027360000000001E-6</v>
      </c>
      <c r="G1978" t="str">
        <f t="shared" ref="G1978" si="1202">A2014</f>
        <v>E1</v>
      </c>
      <c r="H1978">
        <v>0</v>
      </c>
      <c r="I1978" s="1">
        <f t="shared" ref="I1978" si="1203">D2014</f>
        <v>3.0974799999999998E-7</v>
      </c>
      <c r="J1978" s="1">
        <f>E2014</f>
        <v>3.6356000000000001E-7</v>
      </c>
      <c r="K1978" s="1">
        <f>F2014</f>
        <v>4.8649699999999899E-7</v>
      </c>
      <c r="L1978" s="1"/>
      <c r="M1978" s="1"/>
      <c r="N1978" s="1"/>
      <c r="Z1978" s="10"/>
    </row>
    <row r="1979" spans="1:29" x14ac:dyDescent="0.25">
      <c r="A1979" t="s">
        <v>51</v>
      </c>
      <c r="B1979">
        <v>6</v>
      </c>
      <c r="C1979">
        <v>0.39970600000000001</v>
      </c>
      <c r="D1979" s="1">
        <v>3.0467360000000001E-6</v>
      </c>
      <c r="E1979" s="1">
        <v>3.2234849999999999E-6</v>
      </c>
      <c r="F1979" s="1">
        <v>3.095736E-6</v>
      </c>
      <c r="Z1979" s="10"/>
    </row>
    <row r="1980" spans="1:29" x14ac:dyDescent="0.25">
      <c r="A1980" t="s">
        <v>51</v>
      </c>
      <c r="B1980">
        <v>7</v>
      </c>
      <c r="C1980">
        <v>0.40454199999999901</v>
      </c>
      <c r="D1980" s="1">
        <v>3.039736E-6</v>
      </c>
      <c r="E1980" s="1">
        <v>3.2182349999999999E-6</v>
      </c>
      <c r="F1980" s="1">
        <v>3.0852359999999998E-6</v>
      </c>
      <c r="Z1980" s="10"/>
    </row>
    <row r="1981" spans="1:29" x14ac:dyDescent="0.25">
      <c r="A1981" t="s">
        <v>51</v>
      </c>
      <c r="B1981">
        <v>8</v>
      </c>
      <c r="C1981">
        <v>0.40454199999999901</v>
      </c>
      <c r="D1981" s="1">
        <v>3.037986E-6</v>
      </c>
      <c r="E1981" s="1">
        <v>3.21123499999999E-6</v>
      </c>
      <c r="F1981" s="1">
        <v>3.07823599999999E-6</v>
      </c>
      <c r="Z1981" s="10"/>
    </row>
    <row r="1982" spans="1:29" x14ac:dyDescent="0.25">
      <c r="A1982" t="s">
        <v>51</v>
      </c>
      <c r="B1982">
        <v>9</v>
      </c>
      <c r="C1982">
        <v>0.40454199999999901</v>
      </c>
      <c r="D1982" s="1">
        <v>3.0309859999999999E-6</v>
      </c>
      <c r="E1982" s="1">
        <v>3.2042350000000001E-6</v>
      </c>
      <c r="F1982" s="1">
        <v>3.069486E-6</v>
      </c>
      <c r="Z1982" s="10"/>
    </row>
    <row r="1983" spans="1:29" x14ac:dyDescent="0.25">
      <c r="A1983" t="s">
        <v>51</v>
      </c>
      <c r="B1983">
        <v>10</v>
      </c>
      <c r="C1983">
        <v>0.40454199999999901</v>
      </c>
      <c r="D1983" s="1">
        <v>3.0309859999999999E-6</v>
      </c>
      <c r="E1983" s="1">
        <v>3.197235E-6</v>
      </c>
      <c r="F1983" s="1">
        <v>3.064236E-6</v>
      </c>
      <c r="Z1983" s="10"/>
    </row>
    <row r="1984" spans="1:29" x14ac:dyDescent="0.25">
      <c r="A1984" t="s">
        <v>51</v>
      </c>
      <c r="B1984">
        <v>11</v>
      </c>
      <c r="C1984">
        <v>0.40937699999999999</v>
      </c>
      <c r="D1984" s="1">
        <v>1.720242E-6</v>
      </c>
      <c r="E1984" s="1">
        <v>1.779742E-6</v>
      </c>
      <c r="F1984" s="1">
        <v>1.825241E-6</v>
      </c>
      <c r="I1984" s="1"/>
      <c r="J1984" s="1"/>
      <c r="K1984" s="1"/>
      <c r="L1984" s="1"/>
      <c r="M1984" s="1"/>
      <c r="N1984" s="1"/>
      <c r="Z1984" s="10"/>
    </row>
    <row r="1985" spans="1:26" x14ac:dyDescent="0.25">
      <c r="A1985" t="s">
        <v>51</v>
      </c>
      <c r="B1985">
        <v>12</v>
      </c>
      <c r="C1985">
        <v>0.40937699999999999</v>
      </c>
      <c r="D1985" s="1">
        <v>1.706242E-6</v>
      </c>
      <c r="E1985" s="1">
        <v>1.7736169999999899E-6</v>
      </c>
      <c r="F1985" s="1">
        <v>1.8024919999999899E-6</v>
      </c>
      <c r="Z1985" s="10"/>
    </row>
    <row r="1986" spans="1:26" x14ac:dyDescent="0.25">
      <c r="A1986" t="s">
        <v>51</v>
      </c>
      <c r="B1986">
        <v>13</v>
      </c>
      <c r="C1986">
        <v>0.419047</v>
      </c>
      <c r="D1986" s="1">
        <v>1.7009919999999899E-6</v>
      </c>
      <c r="E1986" s="1">
        <v>1.764867E-6</v>
      </c>
      <c r="F1986" s="1">
        <v>1.794617E-6</v>
      </c>
      <c r="Z1986" s="10"/>
    </row>
    <row r="1987" spans="1:26" x14ac:dyDescent="0.25">
      <c r="A1987" t="s">
        <v>51</v>
      </c>
      <c r="B1987">
        <v>14</v>
      </c>
      <c r="C1987">
        <v>0.41421199999999903</v>
      </c>
      <c r="D1987" s="1">
        <v>1.7009919999999899E-6</v>
      </c>
      <c r="E1987" s="1">
        <v>1.7631169999999999E-6</v>
      </c>
      <c r="F1987" s="1">
        <v>1.7893669999999999E-6</v>
      </c>
      <c r="Z1987" s="10"/>
    </row>
    <row r="1988" spans="1:26" x14ac:dyDescent="0.25">
      <c r="A1988" t="s">
        <v>51</v>
      </c>
      <c r="B1988">
        <v>15</v>
      </c>
      <c r="C1988">
        <v>0.419047</v>
      </c>
      <c r="D1988" s="1">
        <v>1.6983670000000001E-6</v>
      </c>
      <c r="E1988" s="1">
        <v>1.7561170000000001E-6</v>
      </c>
      <c r="F1988" s="1">
        <v>1.7858670000000001E-6</v>
      </c>
      <c r="Z1988" s="10"/>
    </row>
    <row r="1989" spans="1:26" x14ac:dyDescent="0.25">
      <c r="A1989" t="s">
        <v>51</v>
      </c>
      <c r="B1989">
        <v>16</v>
      </c>
      <c r="C1989">
        <v>0.419047</v>
      </c>
      <c r="D1989" s="1">
        <v>1.694867E-6</v>
      </c>
      <c r="E1989" s="1">
        <v>1.749992E-6</v>
      </c>
      <c r="F1989" s="1">
        <v>1.782367E-6</v>
      </c>
      <c r="Z1989" s="10"/>
    </row>
    <row r="1990" spans="1:26" x14ac:dyDescent="0.25">
      <c r="A1990" t="s">
        <v>51</v>
      </c>
      <c r="B1990">
        <v>17</v>
      </c>
      <c r="C1990">
        <v>0.419047</v>
      </c>
      <c r="D1990" s="1">
        <v>1.696617E-6</v>
      </c>
      <c r="E1990" s="1">
        <v>1.7473669999999999E-6</v>
      </c>
      <c r="F1990" s="1">
        <v>1.7788659999999999E-6</v>
      </c>
      <c r="Z1990" s="10"/>
    </row>
    <row r="1991" spans="1:26" x14ac:dyDescent="0.25">
      <c r="A1991" t="s">
        <v>51</v>
      </c>
      <c r="B1991">
        <v>18</v>
      </c>
      <c r="C1991">
        <v>0.419047</v>
      </c>
      <c r="D1991" s="1">
        <v>1.693992E-6</v>
      </c>
      <c r="E1991" s="1">
        <v>1.7421170000000001E-6</v>
      </c>
      <c r="F1991" s="1">
        <v>1.7744919999999999E-6</v>
      </c>
      <c r="Z1991" s="10"/>
    </row>
    <row r="1992" spans="1:26" x14ac:dyDescent="0.25">
      <c r="A1992" t="s">
        <v>51</v>
      </c>
      <c r="B1992">
        <v>19</v>
      </c>
      <c r="C1992">
        <v>0.419047</v>
      </c>
      <c r="D1992" s="1">
        <v>1.6887419999999999E-6</v>
      </c>
      <c r="E1992" s="1">
        <v>1.736867E-6</v>
      </c>
      <c r="F1992" s="1">
        <v>1.7736169999999899E-6</v>
      </c>
      <c r="Z1992" s="10"/>
    </row>
    <row r="1993" spans="1:26" x14ac:dyDescent="0.25">
      <c r="A1993" t="s">
        <v>51</v>
      </c>
      <c r="B1993">
        <v>20</v>
      </c>
      <c r="C1993">
        <v>0.419047</v>
      </c>
      <c r="D1993" s="1">
        <v>1.691367E-6</v>
      </c>
      <c r="E1993" s="1">
        <v>1.7342419999999999E-6</v>
      </c>
      <c r="F1993" s="1">
        <v>1.7709920000000001E-6</v>
      </c>
      <c r="Z1993" s="10"/>
    </row>
    <row r="1994" spans="1:26" x14ac:dyDescent="0.25">
      <c r="A1994" t="s">
        <v>51</v>
      </c>
      <c r="B1994">
        <v>21</v>
      </c>
      <c r="C1994">
        <v>0.42388199999999998</v>
      </c>
      <c r="D1994" s="1">
        <v>1.0167449999999999E-6</v>
      </c>
      <c r="E1994" s="1">
        <v>1.0338069999999999E-6</v>
      </c>
      <c r="F1994" s="1">
        <v>1.1501819999999999E-6</v>
      </c>
      <c r="I1994" s="1"/>
      <c r="J1994" s="1"/>
      <c r="K1994" s="1"/>
      <c r="L1994" s="1"/>
      <c r="M1994" s="1"/>
      <c r="N1994" s="1"/>
      <c r="Z1994" s="10"/>
    </row>
    <row r="1995" spans="1:26" x14ac:dyDescent="0.25">
      <c r="A1995" t="s">
        <v>51</v>
      </c>
      <c r="B1995">
        <v>22</v>
      </c>
      <c r="C1995">
        <v>0.42388199999999998</v>
      </c>
      <c r="D1995" s="1">
        <v>1.0005570000000001E-6</v>
      </c>
      <c r="E1995" s="1">
        <v>1.024182E-6</v>
      </c>
      <c r="F1995" s="1">
        <v>1.1326819999999999E-6</v>
      </c>
      <c r="Z1995" s="10"/>
    </row>
    <row r="1996" spans="1:26" x14ac:dyDescent="0.25">
      <c r="A1996" t="s">
        <v>51</v>
      </c>
      <c r="B1996">
        <v>23</v>
      </c>
      <c r="C1996">
        <v>0.42388199999999998</v>
      </c>
      <c r="D1996" s="1">
        <v>9.9705800000000006E-7</v>
      </c>
      <c r="E1996" s="1">
        <v>1.020245E-6</v>
      </c>
      <c r="F1996" s="1">
        <v>1.126995E-6</v>
      </c>
      <c r="Z1996" s="10"/>
    </row>
    <row r="1997" spans="1:26" x14ac:dyDescent="0.25">
      <c r="A1997" t="s">
        <v>51</v>
      </c>
      <c r="B1997">
        <v>24</v>
      </c>
      <c r="C1997">
        <v>0.42871699999999902</v>
      </c>
      <c r="D1997" s="1">
        <v>9.9705800000000006E-7</v>
      </c>
      <c r="E1997" s="1">
        <v>1.0163069999999899E-6</v>
      </c>
      <c r="F1997" s="1">
        <v>1.122182E-6</v>
      </c>
      <c r="Z1997" s="10"/>
    </row>
    <row r="1998" spans="1:26" x14ac:dyDescent="0.25">
      <c r="A1998" t="s">
        <v>51</v>
      </c>
      <c r="B1998">
        <v>25</v>
      </c>
      <c r="C1998">
        <v>0.42388199999999998</v>
      </c>
      <c r="D1998" s="1">
        <v>9.9618300000000005E-7</v>
      </c>
      <c r="E1998" s="1">
        <v>1.0128070000000001E-6</v>
      </c>
      <c r="F1998" s="1">
        <v>1.1228380000000001E-6</v>
      </c>
      <c r="Z1998" s="10"/>
    </row>
    <row r="1999" spans="1:26" x14ac:dyDescent="0.25">
      <c r="A1999" t="s">
        <v>51</v>
      </c>
      <c r="B1999">
        <v>26</v>
      </c>
      <c r="C1999">
        <v>0.42388199999999998</v>
      </c>
      <c r="D1999" s="1">
        <v>9.9574500000000003E-7</v>
      </c>
      <c r="E1999" s="1">
        <v>1.009745E-6</v>
      </c>
      <c r="F1999" s="1">
        <v>1.12087E-6</v>
      </c>
      <c r="Z1999" s="10"/>
    </row>
    <row r="2000" spans="1:26" x14ac:dyDescent="0.25">
      <c r="A2000" t="s">
        <v>51</v>
      </c>
      <c r="B2000">
        <v>27</v>
      </c>
      <c r="C2000">
        <v>0.42388199999999998</v>
      </c>
      <c r="D2000" s="1">
        <v>9.92683E-7</v>
      </c>
      <c r="E2000" s="1">
        <v>1.007995E-6</v>
      </c>
      <c r="F2000" s="1">
        <v>1.116713E-6</v>
      </c>
      <c r="Z2000" s="10"/>
    </row>
    <row r="2001" spans="1:29" x14ac:dyDescent="0.25">
      <c r="A2001" t="s">
        <v>51</v>
      </c>
      <c r="B2001">
        <v>28</v>
      </c>
      <c r="C2001">
        <v>0.42388199999999998</v>
      </c>
      <c r="D2001" s="1">
        <v>9.93995E-7</v>
      </c>
      <c r="E2001" s="1">
        <v>1.00537E-6</v>
      </c>
      <c r="F2001" s="1">
        <v>1.1160570000000001E-6</v>
      </c>
      <c r="Z2001" s="10"/>
    </row>
    <row r="2002" spans="1:29" x14ac:dyDescent="0.25">
      <c r="A2002" t="s">
        <v>51</v>
      </c>
      <c r="B2002">
        <v>29</v>
      </c>
      <c r="C2002">
        <v>0.419047</v>
      </c>
      <c r="D2002" s="1">
        <v>9.9180799999999998E-7</v>
      </c>
      <c r="E2002" s="1">
        <v>1.0040569999999999E-6</v>
      </c>
      <c r="F2002" s="1">
        <v>1.113432E-6</v>
      </c>
      <c r="Z2002" s="10"/>
    </row>
    <row r="2003" spans="1:29" x14ac:dyDescent="0.25">
      <c r="A2003" t="s">
        <v>51</v>
      </c>
      <c r="B2003">
        <v>30</v>
      </c>
      <c r="C2003">
        <v>0.43355299999999902</v>
      </c>
      <c r="D2003" s="1">
        <v>9.9158900000000008E-7</v>
      </c>
      <c r="E2003" s="1">
        <v>1.004058E-6</v>
      </c>
      <c r="F2003" s="1">
        <v>1.1143070000000001E-6</v>
      </c>
      <c r="Z2003" s="10"/>
    </row>
    <row r="2004" spans="1:29" x14ac:dyDescent="0.25">
      <c r="A2004" t="s">
        <v>51</v>
      </c>
      <c r="B2004">
        <v>31</v>
      </c>
      <c r="C2004">
        <v>0.43355299999999902</v>
      </c>
      <c r="D2004" s="1">
        <v>6.7484000000000003E-7</v>
      </c>
      <c r="E2004" s="1">
        <v>6.7341799999999995E-7</v>
      </c>
      <c r="F2004" s="1">
        <v>8.1385499999999998E-7</v>
      </c>
      <c r="I2004" s="1"/>
      <c r="J2004" s="1"/>
      <c r="K2004" s="1"/>
      <c r="L2004" s="1"/>
      <c r="M2004" s="1"/>
      <c r="N2004" s="1"/>
      <c r="Z2004" s="10"/>
    </row>
    <row r="2005" spans="1:29" x14ac:dyDescent="0.25">
      <c r="A2005" t="s">
        <v>51</v>
      </c>
      <c r="B2005">
        <v>32</v>
      </c>
      <c r="C2005">
        <v>0.43355299999999902</v>
      </c>
      <c r="D2005" s="1">
        <v>6.6215299999999996E-7</v>
      </c>
      <c r="E2005" s="1">
        <v>6.5963699999999997E-7</v>
      </c>
      <c r="F2005" s="1">
        <v>7.9722999999999899E-7</v>
      </c>
      <c r="Z2005" s="10"/>
    </row>
    <row r="2006" spans="1:29" x14ac:dyDescent="0.25">
      <c r="A2006" t="s">
        <v>51</v>
      </c>
      <c r="B2006">
        <v>33</v>
      </c>
      <c r="C2006">
        <v>0.42871699999999902</v>
      </c>
      <c r="D2006" s="1">
        <v>6.58434E-7</v>
      </c>
      <c r="E2006" s="1">
        <v>6.5679300000000002E-7</v>
      </c>
      <c r="F2006" s="1">
        <v>7.9176199999999999E-7</v>
      </c>
      <c r="Z2006" s="10"/>
    </row>
    <row r="2007" spans="1:29" x14ac:dyDescent="0.25">
      <c r="A2007" t="s">
        <v>51</v>
      </c>
      <c r="B2007">
        <v>34</v>
      </c>
      <c r="C2007">
        <v>0.43355299999999902</v>
      </c>
      <c r="D2007" s="1">
        <v>6.5701200000000003E-7</v>
      </c>
      <c r="E2007" s="1">
        <v>6.5296500000000002E-7</v>
      </c>
      <c r="F2007" s="1">
        <v>7.8946500000000001E-7</v>
      </c>
      <c r="Z2007" s="10"/>
    </row>
    <row r="2008" spans="1:29" x14ac:dyDescent="0.25">
      <c r="A2008" t="s">
        <v>51</v>
      </c>
      <c r="B2008">
        <v>35</v>
      </c>
      <c r="C2008">
        <v>0.43355299999999902</v>
      </c>
      <c r="D2008" s="1">
        <v>6.5898099999999996E-7</v>
      </c>
      <c r="E2008" s="1">
        <v>6.5373099999999999E-7</v>
      </c>
      <c r="F2008" s="1">
        <v>7.8662099999999996E-7</v>
      </c>
      <c r="Z2008" s="10"/>
    </row>
    <row r="2009" spans="1:29" x14ac:dyDescent="0.25">
      <c r="A2009" t="s">
        <v>51</v>
      </c>
      <c r="B2009">
        <v>36</v>
      </c>
      <c r="C2009">
        <v>0.43355299999999902</v>
      </c>
      <c r="D2009" s="1">
        <v>6.5591800000000001E-7</v>
      </c>
      <c r="E2009" s="1">
        <v>6.5187200000000003E-7</v>
      </c>
      <c r="F2009" s="1">
        <v>7.8651200000000002E-7</v>
      </c>
      <c r="Z2009" s="10"/>
    </row>
    <row r="2010" spans="1:29" x14ac:dyDescent="0.25">
      <c r="A2010" t="s">
        <v>51</v>
      </c>
      <c r="B2010">
        <v>37</v>
      </c>
      <c r="C2010">
        <v>0.43355299999999902</v>
      </c>
      <c r="D2010" s="1">
        <v>6.5624699999999999E-7</v>
      </c>
      <c r="E2010" s="1">
        <v>6.4935600000000003E-7</v>
      </c>
      <c r="F2010" s="1">
        <v>7.8410499999999997E-7</v>
      </c>
      <c r="Z2010" s="10"/>
    </row>
    <row r="2011" spans="1:29" x14ac:dyDescent="0.25">
      <c r="A2011" t="s">
        <v>51</v>
      </c>
      <c r="B2011">
        <v>38</v>
      </c>
      <c r="C2011">
        <v>0.43355299999999902</v>
      </c>
      <c r="D2011" s="1">
        <v>6.5668399999999998E-7</v>
      </c>
      <c r="E2011" s="1">
        <v>6.4837199999999998E-7</v>
      </c>
      <c r="F2011" s="1">
        <v>7.8355900000000004E-7</v>
      </c>
      <c r="Z2011" s="10"/>
    </row>
    <row r="2012" spans="1:29" x14ac:dyDescent="0.25">
      <c r="A2012" t="s">
        <v>51</v>
      </c>
      <c r="B2012">
        <v>39</v>
      </c>
      <c r="C2012">
        <v>0.43355299999999902</v>
      </c>
      <c r="D2012" s="1">
        <v>6.55043E-7</v>
      </c>
      <c r="E2012" s="1">
        <v>6.46731E-7</v>
      </c>
      <c r="F2012" s="1">
        <v>7.8159E-7</v>
      </c>
      <c r="Z2012" s="10"/>
    </row>
    <row r="2013" spans="1:29" x14ac:dyDescent="0.25">
      <c r="A2013" t="s">
        <v>51</v>
      </c>
      <c r="B2013">
        <v>40</v>
      </c>
      <c r="C2013">
        <v>0.43355299999999902</v>
      </c>
      <c r="D2013" s="1">
        <v>6.5679300000000002E-7</v>
      </c>
      <c r="E2013" s="1">
        <v>6.4552800000000003E-7</v>
      </c>
      <c r="F2013" s="1">
        <v>7.8202699999999999E-7</v>
      </c>
      <c r="Z2013" s="10"/>
    </row>
    <row r="2014" spans="1:29" x14ac:dyDescent="0.25">
      <c r="A2014" t="s">
        <v>51</v>
      </c>
      <c r="B2014">
        <v>41</v>
      </c>
      <c r="C2014">
        <v>0.327179</v>
      </c>
      <c r="D2014" s="1">
        <v>3.0974799999999998E-7</v>
      </c>
      <c r="E2014" s="1">
        <v>3.6356000000000001E-7</v>
      </c>
      <c r="F2014" s="1">
        <v>4.8649699999999899E-7</v>
      </c>
      <c r="G2014" s="12"/>
      <c r="H2014" s="12"/>
      <c r="I2014" s="13"/>
      <c r="J2014" s="13"/>
      <c r="K2014" s="13"/>
      <c r="L2014" s="13"/>
      <c r="M2014" s="13"/>
      <c r="N2014" s="13"/>
      <c r="O2014" s="12"/>
      <c r="P2014" s="12"/>
      <c r="Q2014" s="12"/>
      <c r="R2014" s="12"/>
      <c r="S2014" s="12"/>
      <c r="T2014" s="12"/>
      <c r="U2014" s="12"/>
      <c r="V2014" s="12"/>
      <c r="W2014" s="12"/>
      <c r="X2014" s="12"/>
      <c r="Y2014" s="12"/>
      <c r="Z2014" s="14"/>
    </row>
    <row r="2015" spans="1:29" x14ac:dyDescent="0.25">
      <c r="A2015" t="s">
        <v>52</v>
      </c>
      <c r="B2015">
        <v>1</v>
      </c>
      <c r="C2015">
        <v>0.39003599999999999</v>
      </c>
      <c r="D2015" s="1">
        <v>3.328484E-6</v>
      </c>
      <c r="E2015" s="1">
        <v>3.2234849999999999E-6</v>
      </c>
      <c r="F2015" s="1">
        <v>2.7859869999999999E-6</v>
      </c>
      <c r="G2015" s="6" t="str">
        <f t="shared" ref="G2015" si="1204">A2015</f>
        <v>E10</v>
      </c>
      <c r="H2015" s="6">
        <v>300</v>
      </c>
      <c r="I2015" s="7">
        <f t="shared" ref="I2015" si="1205">AVERAGE(D2017:D2024)</f>
        <v>3.266141249999999E-6</v>
      </c>
      <c r="J2015" s="7">
        <f>AVERAGE(E2017:E2024)</f>
        <v>3.379671874999998E-6</v>
      </c>
      <c r="K2015" s="7">
        <f>AVERAGE(F2017:F2024)</f>
        <v>2.5416443749999988E-6</v>
      </c>
      <c r="L2015" s="7">
        <f t="shared" ref="L2015" si="1206">_xlfn.STDEV.P(D2017:D2024)</f>
        <v>1.6180108109573778E-8</v>
      </c>
      <c r="M2015" s="7">
        <f t="shared" ref="M2015" si="1207">_xlfn.STDEV.P(E2017:E2024)</f>
        <v>9.2495582791496933E-9</v>
      </c>
      <c r="N2015" s="7">
        <f t="shared" ref="N2015" si="1208">_xlfn.STDEV.P(F2017:F2024)</f>
        <v>2.1162168118706858E-8</v>
      </c>
      <c r="O2015" s="6">
        <f>SLOPE(D2017:D2024,$B$6:$B$13)</f>
        <v>-6.979166666666572E-9</v>
      </c>
      <c r="P2015" s="6">
        <f>SLOPE(E2017:E2024,$B$6:$B$13)</f>
        <v>-3.83322619047668E-9</v>
      </c>
      <c r="Q2015" s="6">
        <f>SLOPE(F2017:F2024,$B$6:$B$13)</f>
        <v>-9.1457738095241811E-9</v>
      </c>
      <c r="R2015" s="6">
        <f>INTERCEPT(D2017:D2024,$B$6:$B$13)</f>
        <v>3.2975474999999984E-6</v>
      </c>
      <c r="S2015" s="6">
        <f>INTERCEPT(E2017:E2024,$B$6:$B$13)</f>
        <v>3.3969213928571433E-6</v>
      </c>
      <c r="T2015" s="6">
        <f>INTERCEPT(F2017:F2024,$B$6:$B$13)</f>
        <v>2.5828003571428576E-6</v>
      </c>
      <c r="U2015" s="6">
        <f>SLOPE(I2015:I2019,$B$6:$B$10)</f>
        <v>-6.9431759999999954E-7</v>
      </c>
      <c r="V2015" s="6">
        <f>SLOPE(J2015:J2019,$B$6:$B$10)</f>
        <v>-7.2285884999999948E-7</v>
      </c>
      <c r="W2015" s="6">
        <f t="shared" ref="W2015" si="1209">SLOPE(K2015:K2019,$B$6:$B$10)</f>
        <v>-4.9997403749999977E-7</v>
      </c>
      <c r="X2015" s="6">
        <f>INTERCEPT(I2015:I2019,$B$6:$B$10)</f>
        <v>3.5249787249999978E-6</v>
      </c>
      <c r="Y2015" s="6">
        <f>INTERCEPT(J2015:J2019,$B$6:$B$10)</f>
        <v>3.6393295999999973E-6</v>
      </c>
      <c r="Z2015" s="8">
        <f t="shared" ref="Z2015" si="1210">INTERCEPT(K2015:K2019,$B$6:$B$10)</f>
        <v>2.7045315624999989E-6</v>
      </c>
      <c r="AA2015">
        <f>RSQ(I2015:I2019,$D$6:$D$10)</f>
        <v>0.97436472281469289</v>
      </c>
      <c r="AB2015">
        <f>RSQ(J2015:J2019,$D$6:$D$10)</f>
        <v>0.97663178409474594</v>
      </c>
      <c r="AC2015">
        <f t="shared" ref="AC2015" si="1211">RSQ(K2015:K2019,$D$6:$D$10)</f>
        <v>0.98119533784879298</v>
      </c>
    </row>
    <row r="2016" spans="1:29" x14ac:dyDescent="0.25">
      <c r="A2016" t="s">
        <v>52</v>
      </c>
      <c r="B2016">
        <v>2</v>
      </c>
      <c r="C2016">
        <v>0.39487099999999897</v>
      </c>
      <c r="D2016" s="1">
        <v>3.314485E-6</v>
      </c>
      <c r="E2016" s="1">
        <v>3.3599849999999998E-6</v>
      </c>
      <c r="F2016" s="1">
        <v>2.5899879999999999E-6</v>
      </c>
      <c r="G2016" t="str">
        <f t="shared" ref="G2016" si="1212">A2025</f>
        <v>E10</v>
      </c>
      <c r="H2016">
        <v>150</v>
      </c>
      <c r="I2016" s="1">
        <f t="shared" ref="I2016" si="1213">AVERAGE(D2027:D2034)</f>
        <v>1.8058819999999975E-6</v>
      </c>
      <c r="J2016" s="1">
        <f>AVERAGE(E2027:E2034)</f>
        <v>1.8452566249999988E-6</v>
      </c>
      <c r="K2016" s="1">
        <f>AVERAGE(F2027:F2034)</f>
        <v>1.4678055E-6</v>
      </c>
      <c r="L2016" s="1">
        <f t="shared" ref="L2016" si="1214">_xlfn.STDEV.P(D2027:D2034)</f>
        <v>5.4016065897086503E-9</v>
      </c>
      <c r="M2016" s="1">
        <f t="shared" ref="M2016" si="1215">_xlfn.STDEV.P(E2027:E2034)</f>
        <v>5.9415898742990107E-9</v>
      </c>
      <c r="N2016" s="1">
        <f t="shared" ref="N2016" si="1216">_xlfn.STDEV.P(F2027:F2034)</f>
        <v>6.7918264296137639E-9</v>
      </c>
      <c r="O2016">
        <f>SLOPE(D2027:D2034,$B$6:$B$13)</f>
        <v>-2.2812142857135593E-9</v>
      </c>
      <c r="P2016">
        <f>SLOPE(E2027:E2034,$B$6:$B$13)</f>
        <v>-2.5312499999998783E-9</v>
      </c>
      <c r="Q2016">
        <f>SLOPE(F2027:F2034,$B$6:$B$13)</f>
        <v>-2.9375000000000027E-9</v>
      </c>
      <c r="R2016">
        <f>INTERCEPT(D2027:D2034,$B$6:$B$13)</f>
        <v>1.8161474642857085E-6</v>
      </c>
      <c r="S2016">
        <f>INTERCEPT(E2027:E2034,$B$6:$B$13)</f>
        <v>1.8566472499999981E-6</v>
      </c>
      <c r="T2016">
        <f>INTERCEPT(F2027:F2034,$B$6:$B$13)</f>
        <v>1.48102425E-6</v>
      </c>
      <c r="Z2016" s="10"/>
    </row>
    <row r="2017" spans="1:26" x14ac:dyDescent="0.25">
      <c r="A2017" t="s">
        <v>52</v>
      </c>
      <c r="B2017">
        <v>3</v>
      </c>
      <c r="C2017">
        <v>0.39970600000000001</v>
      </c>
      <c r="D2017" s="1">
        <v>3.2952350000000001E-6</v>
      </c>
      <c r="E2017" s="1">
        <v>3.387984E-6</v>
      </c>
      <c r="F2017" s="1">
        <v>2.5777380000000001E-6</v>
      </c>
      <c r="G2017" t="str">
        <f t="shared" ref="G2017" si="1217">A2035</f>
        <v>E10</v>
      </c>
      <c r="H2017">
        <v>75</v>
      </c>
      <c r="I2017" s="1">
        <f t="shared" ref="I2017" si="1218">AVERAGE(D2037:D2044)</f>
        <v>1.0791158750000001E-6</v>
      </c>
      <c r="J2017" s="1">
        <f>AVERAGE(E2037:E2044)</f>
        <v>1.0853228749999988E-6</v>
      </c>
      <c r="K2017" s="1">
        <f>AVERAGE(F2037:F2044)</f>
        <v>9.1024149999999975E-7</v>
      </c>
      <c r="L2017" s="1">
        <f t="shared" ref="L2017" si="1219">_xlfn.STDEV.P(D2037:D2044)</f>
        <v>2.6509774347163243E-9</v>
      </c>
      <c r="M2017" s="1">
        <f t="shared" ref="M2017" si="1220">_xlfn.STDEV.P(E2037:E2044)</f>
        <v>4.1373864769161974E-9</v>
      </c>
      <c r="N2017" s="1">
        <f t="shared" ref="N2017" si="1221">_xlfn.STDEV.P(F2037:F2044)</f>
        <v>3.9152569519762625E-9</v>
      </c>
      <c r="O2017">
        <f>SLOPE(D2037:D2044,$B$6:$B$13)</f>
        <v>-1.1328452380952493E-9</v>
      </c>
      <c r="P2017">
        <f>SLOPE(E2037:E2044,$B$6:$B$13)</f>
        <v>-1.7707976190472508E-9</v>
      </c>
      <c r="Q2017">
        <f>SLOPE(F2037:F2044,$B$6:$B$13)</f>
        <v>-1.61716666666657E-9</v>
      </c>
      <c r="R2017">
        <f>INTERCEPT(D2037:D2044,$B$6:$B$13)</f>
        <v>1.0842136785714287E-6</v>
      </c>
      <c r="S2017">
        <f>INTERCEPT(E2037:E2044,$B$6:$B$13)</f>
        <v>1.0932914642857113E-6</v>
      </c>
      <c r="T2017">
        <f>INTERCEPT(F2037:F2044,$B$6:$B$13)</f>
        <v>9.175187499999993E-7</v>
      </c>
      <c r="Z2017" s="10"/>
    </row>
    <row r="2018" spans="1:26" x14ac:dyDescent="0.25">
      <c r="A2018" t="s">
        <v>52</v>
      </c>
      <c r="B2018">
        <v>4</v>
      </c>
      <c r="C2018">
        <v>0.39970600000000001</v>
      </c>
      <c r="D2018" s="1">
        <v>3.2812349999999999E-6</v>
      </c>
      <c r="E2018" s="1">
        <v>3.389734E-6</v>
      </c>
      <c r="F2018" s="1">
        <v>2.5654879999999999E-6</v>
      </c>
      <c r="G2018" t="str">
        <f t="shared" ref="G2018" si="1222">A2045</f>
        <v>E10</v>
      </c>
      <c r="H2018">
        <v>37.5</v>
      </c>
      <c r="I2018" s="1">
        <f t="shared" ref="I2018" si="1223">AVERAGE(D2047:D2054)</f>
        <v>7.229924999999998E-7</v>
      </c>
      <c r="J2018" s="1">
        <f>AVERAGE(E2047:E2054)</f>
        <v>7.1101587499999983E-7</v>
      </c>
      <c r="K2018" s="1">
        <f>AVERAGE(F2047:F2054)</f>
        <v>6.5535787499999988E-7</v>
      </c>
      <c r="L2018" s="1">
        <f t="shared" ref="L2018" si="1224">_xlfn.STDEV.P(D2047:D2054)</f>
        <v>1.5676573286276998E-9</v>
      </c>
      <c r="M2018" s="1">
        <f t="shared" ref="M2018" si="1225">_xlfn.STDEV.P(E2047:E2054)</f>
        <v>2.8582686821526203E-9</v>
      </c>
      <c r="N2018" s="1">
        <f t="shared" ref="N2018" si="1226">_xlfn.STDEV.P(F2047:F2054)</f>
        <v>1.7262967182309601E-9</v>
      </c>
      <c r="O2018">
        <f>SLOPE(D2047:D2054,$B$6:$B$13)</f>
        <v>-6.1195238095235764E-10</v>
      </c>
      <c r="P2018">
        <f>SLOPE(E2047:E2054,$B$6:$B$13)</f>
        <v>-1.1900833333332972E-9</v>
      </c>
      <c r="Q2018">
        <f>SLOPE(F2047:F2054,$B$6:$B$13)</f>
        <v>-7.1484523809523793E-10</v>
      </c>
      <c r="R2018">
        <f>INTERCEPT(D2047:D2054,$B$6:$B$13)</f>
        <v>7.2574628571428538E-7</v>
      </c>
      <c r="S2018">
        <f>INTERCEPT(E2047:E2054,$B$6:$B$13)</f>
        <v>7.1637124999999972E-7</v>
      </c>
      <c r="T2018">
        <f>INTERCEPT(F2047:F2054,$B$6:$B$13)</f>
        <v>6.5857467857142841E-7</v>
      </c>
      <c r="Z2018" s="10"/>
    </row>
    <row r="2019" spans="1:26" x14ac:dyDescent="0.25">
      <c r="A2019" t="s">
        <v>52</v>
      </c>
      <c r="B2019">
        <v>5</v>
      </c>
      <c r="C2019">
        <v>0.39970600000000001</v>
      </c>
      <c r="D2019" s="1">
        <v>3.2724849999999998E-6</v>
      </c>
      <c r="E2019" s="1">
        <v>3.387984E-6</v>
      </c>
      <c r="F2019" s="1">
        <v>2.5514880000000001E-6</v>
      </c>
      <c r="G2019" t="str">
        <f t="shared" ref="G2019" si="1227">A2055</f>
        <v>E10</v>
      </c>
      <c r="H2019">
        <v>0</v>
      </c>
      <c r="I2019" s="1">
        <f t="shared" ref="I2019" si="1228">D2055</f>
        <v>3.3599799999999999E-7</v>
      </c>
      <c r="J2019" s="1">
        <f>E2055</f>
        <v>3.3249799999999999E-7</v>
      </c>
      <c r="K2019" s="1">
        <f>F2055</f>
        <v>4.4799799999999999E-7</v>
      </c>
      <c r="L2019" s="1"/>
      <c r="M2019" s="1"/>
      <c r="N2019" s="1"/>
      <c r="Z2019" s="10"/>
    </row>
    <row r="2020" spans="1:26" x14ac:dyDescent="0.25">
      <c r="A2020" t="s">
        <v>52</v>
      </c>
      <c r="B2020">
        <v>6</v>
      </c>
      <c r="C2020">
        <v>0.40454199999999901</v>
      </c>
      <c r="D2020" s="1">
        <v>3.26898499999999E-6</v>
      </c>
      <c r="E2020" s="1">
        <v>3.38448499999999E-6</v>
      </c>
      <c r="F2020" s="1">
        <v>2.540988E-6</v>
      </c>
      <c r="Z2020" s="10"/>
    </row>
    <row r="2021" spans="1:26" x14ac:dyDescent="0.25">
      <c r="A2021" t="s">
        <v>52</v>
      </c>
      <c r="B2021">
        <v>7</v>
      </c>
      <c r="C2021">
        <v>0.40454199999999901</v>
      </c>
      <c r="D2021" s="1">
        <v>3.2637350000000001E-6</v>
      </c>
      <c r="E2021" s="1">
        <v>3.3792339999999999E-6</v>
      </c>
      <c r="F2021" s="1">
        <v>2.539238E-6</v>
      </c>
      <c r="Z2021" s="10"/>
    </row>
    <row r="2022" spans="1:26" x14ac:dyDescent="0.25">
      <c r="A2022" t="s">
        <v>52</v>
      </c>
      <c r="B2022">
        <v>8</v>
      </c>
      <c r="C2022">
        <v>0.40454199999999901</v>
      </c>
      <c r="D2022" s="1">
        <v>3.256735E-6</v>
      </c>
      <c r="E2022" s="1">
        <v>3.375735E-6</v>
      </c>
      <c r="F2022" s="1">
        <v>2.52698799999999E-6</v>
      </c>
      <c r="Z2022" s="10"/>
    </row>
    <row r="2023" spans="1:26" x14ac:dyDescent="0.25">
      <c r="A2023" t="s">
        <v>52</v>
      </c>
      <c r="B2023">
        <v>9</v>
      </c>
      <c r="C2023">
        <v>0.40454199999999901</v>
      </c>
      <c r="D2023" s="1">
        <v>3.2479849999999999E-6</v>
      </c>
      <c r="E2023" s="1">
        <v>3.37048399999999E-6</v>
      </c>
      <c r="F2023" s="1">
        <v>2.5199889999999999E-6</v>
      </c>
      <c r="Z2023" s="10"/>
    </row>
    <row r="2024" spans="1:26" x14ac:dyDescent="0.25">
      <c r="A2024" t="s">
        <v>52</v>
      </c>
      <c r="B2024">
        <v>10</v>
      </c>
      <c r="C2024">
        <v>0.40454199999999901</v>
      </c>
      <c r="D2024" s="1">
        <v>3.2427349999999998E-6</v>
      </c>
      <c r="E2024" s="1">
        <v>3.3617349999999998E-6</v>
      </c>
      <c r="F2024" s="1">
        <v>2.511238E-6</v>
      </c>
      <c r="Z2024" s="10"/>
    </row>
    <row r="2025" spans="1:26" x14ac:dyDescent="0.25">
      <c r="A2025" t="s">
        <v>52</v>
      </c>
      <c r="B2025">
        <v>11</v>
      </c>
      <c r="C2025">
        <v>0.40937699999999999</v>
      </c>
      <c r="D2025" s="1">
        <v>1.8374909999999999E-6</v>
      </c>
      <c r="E2025" s="1">
        <v>1.872491E-6</v>
      </c>
      <c r="F2025" s="1">
        <v>1.503243E-6</v>
      </c>
      <c r="I2025" s="1"/>
      <c r="J2025" s="1"/>
      <c r="K2025" s="1"/>
      <c r="L2025" s="1"/>
      <c r="M2025" s="1"/>
      <c r="N2025" s="1"/>
      <c r="Z2025" s="10"/>
    </row>
    <row r="2026" spans="1:26" x14ac:dyDescent="0.25">
      <c r="A2026" t="s">
        <v>52</v>
      </c>
      <c r="B2026">
        <v>12</v>
      </c>
      <c r="C2026">
        <v>0.40937699999999999</v>
      </c>
      <c r="D2026" s="1">
        <v>1.8217409999999999E-6</v>
      </c>
      <c r="E2026" s="1">
        <v>1.858491E-6</v>
      </c>
      <c r="F2026" s="1">
        <v>1.4857429999999999E-6</v>
      </c>
      <c r="Z2026" s="10"/>
    </row>
    <row r="2027" spans="1:26" x14ac:dyDescent="0.25">
      <c r="A2027" t="s">
        <v>52</v>
      </c>
      <c r="B2027">
        <v>13</v>
      </c>
      <c r="C2027">
        <v>0.40937699999999999</v>
      </c>
      <c r="D2027" s="1">
        <v>1.8156169999999899E-6</v>
      </c>
      <c r="E2027" s="1">
        <v>1.854991E-6</v>
      </c>
      <c r="F2027" s="1">
        <v>1.478743E-6</v>
      </c>
      <c r="Z2027" s="10"/>
    </row>
    <row r="2028" spans="1:26" x14ac:dyDescent="0.25">
      <c r="A2028" t="s">
        <v>52</v>
      </c>
      <c r="B2028">
        <v>14</v>
      </c>
      <c r="C2028">
        <v>0.41421199999999903</v>
      </c>
      <c r="D2028" s="1">
        <v>1.812116E-6</v>
      </c>
      <c r="E2028" s="1">
        <v>1.8497409999999999E-6</v>
      </c>
      <c r="F2028" s="1">
        <v>1.474368E-6</v>
      </c>
      <c r="Z2028" s="10"/>
    </row>
    <row r="2029" spans="1:26" x14ac:dyDescent="0.25">
      <c r="A2029" t="s">
        <v>52</v>
      </c>
      <c r="B2029">
        <v>15</v>
      </c>
      <c r="C2029">
        <v>0.41421199999999903</v>
      </c>
      <c r="D2029" s="1">
        <v>1.8077409999999999E-6</v>
      </c>
      <c r="E2029" s="1">
        <v>1.8497409999999999E-6</v>
      </c>
      <c r="F2029" s="1">
        <v>1.4717429999999999E-6</v>
      </c>
      <c r="Z2029" s="10"/>
    </row>
    <row r="2030" spans="1:26" x14ac:dyDescent="0.25">
      <c r="A2030" t="s">
        <v>52</v>
      </c>
      <c r="B2030">
        <v>16</v>
      </c>
      <c r="C2030">
        <v>0.41421199999999903</v>
      </c>
      <c r="D2030" s="1">
        <v>1.8059909999999999E-6</v>
      </c>
      <c r="E2030" s="1">
        <v>1.8462409999999899E-6</v>
      </c>
      <c r="F2030" s="1">
        <v>1.4708679999999999E-6</v>
      </c>
      <c r="Z2030" s="10"/>
    </row>
    <row r="2031" spans="1:26" x14ac:dyDescent="0.25">
      <c r="A2031" t="s">
        <v>52</v>
      </c>
      <c r="B2031">
        <v>17</v>
      </c>
      <c r="C2031">
        <v>0.41421199999999903</v>
      </c>
      <c r="D2031" s="1">
        <v>1.8024909999999899E-6</v>
      </c>
      <c r="E2031" s="1">
        <v>1.8453660000000001E-6</v>
      </c>
      <c r="F2031" s="1">
        <v>1.4647430000000001E-6</v>
      </c>
      <c r="Z2031" s="10"/>
    </row>
    <row r="2032" spans="1:26" x14ac:dyDescent="0.25">
      <c r="A2032" t="s">
        <v>52</v>
      </c>
      <c r="B2032">
        <v>18</v>
      </c>
      <c r="C2032">
        <v>0.41421199999999903</v>
      </c>
      <c r="D2032" s="1">
        <v>1.8033669999999999E-6</v>
      </c>
      <c r="E2032" s="1">
        <v>1.841866E-6</v>
      </c>
      <c r="F2032" s="1">
        <v>1.463868E-6</v>
      </c>
      <c r="Z2032" s="10"/>
    </row>
    <row r="2033" spans="1:26" x14ac:dyDescent="0.25">
      <c r="A2033" t="s">
        <v>52</v>
      </c>
      <c r="B2033">
        <v>19</v>
      </c>
      <c r="C2033">
        <v>0.419047</v>
      </c>
      <c r="D2033" s="1">
        <v>1.8016160000000001E-6</v>
      </c>
      <c r="E2033" s="1">
        <v>1.8366159999999999E-6</v>
      </c>
      <c r="F2033" s="1">
        <v>1.460368E-6</v>
      </c>
      <c r="Z2033" s="10"/>
    </row>
    <row r="2034" spans="1:26" x14ac:dyDescent="0.25">
      <c r="A2034" t="s">
        <v>52</v>
      </c>
      <c r="B2034">
        <v>20</v>
      </c>
      <c r="C2034">
        <v>0.41421199999999903</v>
      </c>
      <c r="D2034" s="1">
        <v>1.798117E-6</v>
      </c>
      <c r="E2034" s="1">
        <v>1.8374909999999999E-6</v>
      </c>
      <c r="F2034" s="1">
        <v>1.457743E-6</v>
      </c>
      <c r="Z2034" s="10"/>
    </row>
    <row r="2035" spans="1:26" x14ac:dyDescent="0.25">
      <c r="A2035" t="s">
        <v>52</v>
      </c>
      <c r="B2035">
        <v>21</v>
      </c>
      <c r="C2035">
        <v>0.419047</v>
      </c>
      <c r="D2035" s="1">
        <v>1.1016199999999899E-6</v>
      </c>
      <c r="E2035" s="1">
        <v>1.107745E-6</v>
      </c>
      <c r="F2035" s="1">
        <v>9.3930799999999996E-7</v>
      </c>
      <c r="I2035" s="1"/>
      <c r="J2035" s="1"/>
      <c r="K2035" s="1"/>
      <c r="L2035" s="1"/>
      <c r="M2035" s="1"/>
      <c r="N2035" s="1"/>
      <c r="Z2035" s="10"/>
    </row>
    <row r="2036" spans="1:26" x14ac:dyDescent="0.25">
      <c r="A2036" t="s">
        <v>52</v>
      </c>
      <c r="B2036">
        <v>22</v>
      </c>
      <c r="C2036">
        <v>0.42388199999999998</v>
      </c>
      <c r="D2036" s="1">
        <v>1.0876199999999899E-6</v>
      </c>
      <c r="E2036" s="1">
        <v>1.09637E-6</v>
      </c>
      <c r="F2036" s="1">
        <v>9.2268300000000003E-7</v>
      </c>
      <c r="Z2036" s="10"/>
    </row>
    <row r="2037" spans="1:26" x14ac:dyDescent="0.25">
      <c r="A2037" t="s">
        <v>52</v>
      </c>
      <c r="B2037">
        <v>23</v>
      </c>
      <c r="C2037">
        <v>0.419047</v>
      </c>
      <c r="D2037" s="1">
        <v>1.083245E-6</v>
      </c>
      <c r="E2037" s="1">
        <v>1.0924319999999999E-6</v>
      </c>
      <c r="F2037" s="1">
        <v>9.1699499999999898E-7</v>
      </c>
      <c r="Z2037" s="10"/>
    </row>
    <row r="2038" spans="1:26" x14ac:dyDescent="0.25">
      <c r="A2038" t="s">
        <v>52</v>
      </c>
      <c r="B2038">
        <v>24</v>
      </c>
      <c r="C2038">
        <v>0.419047</v>
      </c>
      <c r="D2038" s="1">
        <v>1.082807E-6</v>
      </c>
      <c r="E2038" s="1">
        <v>1.0898069999999999E-6</v>
      </c>
      <c r="F2038" s="1">
        <v>9.1480800000000002E-7</v>
      </c>
      <c r="Z2038" s="10"/>
    </row>
    <row r="2039" spans="1:26" x14ac:dyDescent="0.25">
      <c r="A2039" t="s">
        <v>52</v>
      </c>
      <c r="B2039">
        <v>25</v>
      </c>
      <c r="C2039">
        <v>0.42388199999999998</v>
      </c>
      <c r="D2039" s="1">
        <v>1.079745E-6</v>
      </c>
      <c r="E2039" s="1">
        <v>1.0876199999999899E-6</v>
      </c>
      <c r="F2039" s="1">
        <v>9.13058E-7</v>
      </c>
      <c r="Z2039" s="10"/>
    </row>
    <row r="2040" spans="1:26" x14ac:dyDescent="0.25">
      <c r="A2040" t="s">
        <v>52</v>
      </c>
      <c r="B2040">
        <v>26</v>
      </c>
      <c r="C2040">
        <v>0.419047</v>
      </c>
      <c r="D2040" s="1">
        <v>1.079745E-6</v>
      </c>
      <c r="E2040" s="1">
        <v>1.0863070000000001E-6</v>
      </c>
      <c r="F2040" s="1">
        <v>9.0955799999999899E-7</v>
      </c>
      <c r="Z2040" s="10"/>
    </row>
    <row r="2041" spans="1:26" x14ac:dyDescent="0.25">
      <c r="A2041" t="s">
        <v>52</v>
      </c>
      <c r="B2041">
        <v>27</v>
      </c>
      <c r="C2041">
        <v>0.42388199999999998</v>
      </c>
      <c r="D2041" s="1">
        <v>1.077995E-6</v>
      </c>
      <c r="E2041" s="1">
        <v>1.083245E-6</v>
      </c>
      <c r="F2041" s="1">
        <v>9.0780800000000002E-7</v>
      </c>
      <c r="Z2041" s="10"/>
    </row>
    <row r="2042" spans="1:26" x14ac:dyDescent="0.25">
      <c r="A2042" t="s">
        <v>52</v>
      </c>
      <c r="B2042">
        <v>28</v>
      </c>
      <c r="C2042">
        <v>0.42388199999999998</v>
      </c>
      <c r="D2042" s="1">
        <v>1.0775569999999999E-6</v>
      </c>
      <c r="E2042" s="1">
        <v>1.081495E-6</v>
      </c>
      <c r="F2042" s="1">
        <v>9.0715200000000002E-7</v>
      </c>
      <c r="Z2042" s="10"/>
    </row>
    <row r="2043" spans="1:26" x14ac:dyDescent="0.25">
      <c r="A2043" t="s">
        <v>52</v>
      </c>
      <c r="B2043">
        <v>29</v>
      </c>
      <c r="C2043">
        <v>0.419047</v>
      </c>
      <c r="D2043" s="1">
        <v>1.076463E-6</v>
      </c>
      <c r="E2043" s="1">
        <v>1.081495E-6</v>
      </c>
      <c r="F2043" s="1">
        <v>9.0561999999999998E-7</v>
      </c>
      <c r="Z2043" s="10"/>
    </row>
    <row r="2044" spans="1:26" x14ac:dyDescent="0.25">
      <c r="A2044" t="s">
        <v>52</v>
      </c>
      <c r="B2044">
        <v>30</v>
      </c>
      <c r="C2044">
        <v>0.42388199999999998</v>
      </c>
      <c r="D2044" s="1">
        <v>1.0753699999999999E-6</v>
      </c>
      <c r="E2044" s="1">
        <v>1.080182E-6</v>
      </c>
      <c r="F2044" s="1">
        <v>9.0693300000000001E-7</v>
      </c>
      <c r="Z2044" s="10"/>
    </row>
    <row r="2045" spans="1:26" x14ac:dyDescent="0.25">
      <c r="A2045" t="s">
        <v>52</v>
      </c>
      <c r="B2045">
        <v>31</v>
      </c>
      <c r="C2045">
        <v>0.42871699999999902</v>
      </c>
      <c r="D2045" s="1">
        <v>7.4265199999999899E-7</v>
      </c>
      <c r="E2045" s="1">
        <v>7.3280900000000003E-7</v>
      </c>
      <c r="F2045" s="1">
        <v>6.7976199999999899E-7</v>
      </c>
      <c r="I2045" s="1"/>
      <c r="J2045" s="1"/>
      <c r="K2045" s="1"/>
      <c r="L2045" s="1"/>
      <c r="M2045" s="1"/>
      <c r="N2045" s="1"/>
      <c r="Z2045" s="10"/>
    </row>
    <row r="2046" spans="1:26" x14ac:dyDescent="0.25">
      <c r="A2046" t="s">
        <v>52</v>
      </c>
      <c r="B2046">
        <v>32</v>
      </c>
      <c r="C2046">
        <v>0.42871699999999902</v>
      </c>
      <c r="D2046" s="1">
        <v>7.2876200000000002E-7</v>
      </c>
      <c r="E2046" s="1">
        <v>7.2121499999999996E-7</v>
      </c>
      <c r="F2046" s="1">
        <v>6.6280899999999996E-7</v>
      </c>
      <c r="Z2046" s="10"/>
    </row>
    <row r="2047" spans="1:26" x14ac:dyDescent="0.25">
      <c r="A2047" t="s">
        <v>52</v>
      </c>
      <c r="B2047">
        <v>33</v>
      </c>
      <c r="C2047">
        <v>0.42871699999999902</v>
      </c>
      <c r="D2047" s="1">
        <v>7.26356E-7</v>
      </c>
      <c r="E2047" s="1">
        <v>7.1508999999999998E-7</v>
      </c>
      <c r="F2047" s="1">
        <v>6.5898099999999996E-7</v>
      </c>
      <c r="Z2047" s="10"/>
    </row>
    <row r="2048" spans="1:26" x14ac:dyDescent="0.25">
      <c r="A2048" t="s">
        <v>52</v>
      </c>
      <c r="B2048">
        <v>34</v>
      </c>
      <c r="C2048">
        <v>0.42871699999999902</v>
      </c>
      <c r="D2048" s="1">
        <v>7.2362099999999999E-7</v>
      </c>
      <c r="E2048" s="1">
        <v>7.1443399999999998E-7</v>
      </c>
      <c r="F2048" s="1">
        <v>6.5635600000000003E-7</v>
      </c>
      <c r="Z2048" s="10"/>
    </row>
    <row r="2049" spans="1:29" x14ac:dyDescent="0.25">
      <c r="A2049" t="s">
        <v>52</v>
      </c>
      <c r="B2049">
        <v>35</v>
      </c>
      <c r="C2049">
        <v>0.42871699999999902</v>
      </c>
      <c r="D2049" s="1">
        <v>7.2285599999999899E-7</v>
      </c>
      <c r="E2049" s="1">
        <v>7.1312099999999899E-7</v>
      </c>
      <c r="F2049" s="1">
        <v>6.5591800000000001E-7</v>
      </c>
      <c r="Z2049" s="10"/>
    </row>
    <row r="2050" spans="1:29" x14ac:dyDescent="0.25">
      <c r="A2050" t="s">
        <v>52</v>
      </c>
      <c r="B2050">
        <v>36</v>
      </c>
      <c r="C2050">
        <v>0.42871699999999902</v>
      </c>
      <c r="D2050" s="1">
        <v>7.2362099999999999E-7</v>
      </c>
      <c r="E2050" s="1">
        <v>7.1093400000000003E-7</v>
      </c>
      <c r="F2050" s="1">
        <v>6.5537199999999997E-7</v>
      </c>
      <c r="Z2050" s="10"/>
    </row>
    <row r="2051" spans="1:29" x14ac:dyDescent="0.25">
      <c r="A2051" t="s">
        <v>52</v>
      </c>
      <c r="B2051">
        <v>37</v>
      </c>
      <c r="C2051">
        <v>0.42871699999999902</v>
      </c>
      <c r="D2051" s="1">
        <v>7.2263699999999898E-7</v>
      </c>
      <c r="E2051" s="1">
        <v>7.08965E-7</v>
      </c>
      <c r="F2051" s="1">
        <v>6.55043E-7</v>
      </c>
      <c r="Z2051" s="10"/>
    </row>
    <row r="2052" spans="1:29" x14ac:dyDescent="0.25">
      <c r="A2052" t="s">
        <v>52</v>
      </c>
      <c r="B2052">
        <v>38</v>
      </c>
      <c r="C2052">
        <v>0.43355299999999902</v>
      </c>
      <c r="D2052" s="1">
        <v>7.2230899999999999E-7</v>
      </c>
      <c r="E2052" s="1">
        <v>7.1093400000000003E-7</v>
      </c>
      <c r="F2052" s="1">
        <v>6.5449699999999996E-7</v>
      </c>
      <c r="Z2052" s="10"/>
    </row>
    <row r="2053" spans="1:29" x14ac:dyDescent="0.25">
      <c r="A2053" t="s">
        <v>52</v>
      </c>
      <c r="B2053">
        <v>39</v>
      </c>
      <c r="C2053">
        <v>0.43355299999999902</v>
      </c>
      <c r="D2053" s="1">
        <v>7.2198100000000004E-7</v>
      </c>
      <c r="E2053" s="1">
        <v>7.0808999999999998E-7</v>
      </c>
      <c r="F2053" s="1">
        <v>6.5384000000000004E-7</v>
      </c>
      <c r="Z2053" s="10"/>
    </row>
    <row r="2054" spans="1:29" x14ac:dyDescent="0.25">
      <c r="A2054" t="s">
        <v>52</v>
      </c>
      <c r="B2054">
        <v>40</v>
      </c>
      <c r="C2054">
        <v>0.42871699999999902</v>
      </c>
      <c r="D2054" s="1">
        <v>7.2055899999999996E-7</v>
      </c>
      <c r="E2054" s="1">
        <v>7.0655899999999997E-7</v>
      </c>
      <c r="F2054" s="1">
        <v>6.5285599999999998E-7</v>
      </c>
      <c r="Z2054" s="10"/>
    </row>
    <row r="2055" spans="1:29" x14ac:dyDescent="0.25">
      <c r="A2055" t="s">
        <v>52</v>
      </c>
      <c r="B2055">
        <v>41</v>
      </c>
      <c r="C2055">
        <v>0.25465199999999999</v>
      </c>
      <c r="D2055" s="1">
        <v>3.3599799999999999E-7</v>
      </c>
      <c r="E2055" s="1">
        <v>3.3249799999999999E-7</v>
      </c>
      <c r="F2055" s="1">
        <v>4.4799799999999999E-7</v>
      </c>
      <c r="G2055" s="12"/>
      <c r="H2055" s="12"/>
      <c r="I2055" s="13"/>
      <c r="J2055" s="13"/>
      <c r="K2055" s="13"/>
      <c r="L2055" s="13"/>
      <c r="M2055" s="13"/>
      <c r="N2055" s="13"/>
      <c r="O2055" s="12"/>
      <c r="P2055" s="12"/>
      <c r="Q2055" s="12"/>
      <c r="R2055" s="12"/>
      <c r="S2055" s="12"/>
      <c r="T2055" s="12"/>
      <c r="U2055" s="12"/>
      <c r="V2055" s="12"/>
      <c r="W2055" s="12"/>
      <c r="X2055" s="12"/>
      <c r="Y2055" s="12"/>
      <c r="Z2055" s="14"/>
    </row>
    <row r="2056" spans="1:29" x14ac:dyDescent="0.25">
      <c r="A2056" t="s">
        <v>53</v>
      </c>
      <c r="B2056">
        <v>1</v>
      </c>
      <c r="C2056">
        <v>0.39003599999999999</v>
      </c>
      <c r="D2056" s="1">
        <v>3.3669840000000001E-6</v>
      </c>
      <c r="E2056" s="1">
        <v>3.475484E-6</v>
      </c>
      <c r="F2056" s="1">
        <v>3.5279839999999999E-6</v>
      </c>
      <c r="G2056" s="6" t="str">
        <f t="shared" ref="G2056" si="1229">A2056</f>
        <v>E11</v>
      </c>
      <c r="H2056" s="6">
        <v>300</v>
      </c>
      <c r="I2056" s="7">
        <f t="shared" ref="I2056" si="1230">AVERAGE(D2058:D2065)</f>
        <v>3.27970375E-6</v>
      </c>
      <c r="J2056" s="7">
        <f>AVERAGE(E2058:E2065)</f>
        <v>3.4127027499999991E-6</v>
      </c>
      <c r="K2056" s="7">
        <f>AVERAGE(F2058:F2065)</f>
        <v>3.3136099999999964E-6</v>
      </c>
      <c r="L2056" s="7">
        <f t="shared" ref="L2056" si="1231">_xlfn.STDEV.P(D2058:D2065)</f>
        <v>1.5292174009521992E-8</v>
      </c>
      <c r="M2056" s="7">
        <f t="shared" ref="M2056" si="1232">_xlfn.STDEV.P(E2058:E2065)</f>
        <v>2.4397245457989456E-8</v>
      </c>
      <c r="N2056" s="7">
        <f t="shared" ref="N2056" si="1233">_xlfn.STDEV.P(F2058:F2065)</f>
        <v>1.4081792322001313E-8</v>
      </c>
      <c r="O2056" s="6">
        <f>SLOPE(D2058:D2065,$B$6:$B$13)</f>
        <v>-6.5625E-9</v>
      </c>
      <c r="P2056" s="6">
        <f>SLOPE(E2058:E2065,$B$6:$B$13)</f>
        <v>-1.043749999999917E-8</v>
      </c>
      <c r="Q2056" s="6">
        <f>SLOPE(F2058:F2065,$B$6:$B$13)</f>
        <v>-6.0833333333329635E-9</v>
      </c>
      <c r="R2056" s="6">
        <f>INTERCEPT(D2058:D2065,$B$6:$B$13)</f>
        <v>3.3092349999999999E-6</v>
      </c>
      <c r="S2056" s="6">
        <f>INTERCEPT(E2058:E2065,$B$6:$B$13)</f>
        <v>3.4596714999999954E-6</v>
      </c>
      <c r="T2056" s="6">
        <f>INTERCEPT(F2058:F2065,$B$6:$B$13)</f>
        <v>3.3409849999999946E-6</v>
      </c>
      <c r="U2056" s="6">
        <f>SLOPE(I2056:I2060,$B$6:$B$10)</f>
        <v>-6.9035973749999989E-7</v>
      </c>
      <c r="V2056" s="6">
        <f>SLOPE(J2056:J2060,$B$6:$B$10)</f>
        <v>-7.0132977499999955E-7</v>
      </c>
      <c r="W2056" s="6">
        <f t="shared" ref="W2056" si="1234">SLOPE(K2056:K2060,$B$6:$B$10)</f>
        <v>-6.9160383749999923E-7</v>
      </c>
      <c r="X2056" s="6">
        <f>INTERCEPT(I2056:I2060,$B$6:$B$10)</f>
        <v>3.5065125874999991E-6</v>
      </c>
      <c r="Y2056" s="6">
        <f>INTERCEPT(J2056:J2060,$B$6:$B$10)</f>
        <v>3.6294816249999978E-6</v>
      </c>
      <c r="Z2056" s="8">
        <f t="shared" ref="Z2056" si="1235">INTERCEPT(K2056:K2060,$B$6:$B$10)</f>
        <v>3.5780077874999966E-6</v>
      </c>
      <c r="AA2056">
        <f>RSQ(I2056:I2060,$D$6:$D$10)</f>
        <v>0.9808748397979663</v>
      </c>
      <c r="AB2056">
        <f>RSQ(J2056:J2060,$D$6:$D$10)</f>
        <v>0.98349079792993466</v>
      </c>
      <c r="AC2056">
        <f t="shared" ref="AC2056" si="1236">RSQ(K2056:K2060,$D$6:$D$10)</f>
        <v>0.97370054999999456</v>
      </c>
    </row>
    <row r="2057" spans="1:29" x14ac:dyDescent="0.25">
      <c r="A2057" t="s">
        <v>53</v>
      </c>
      <c r="B2057">
        <v>2</v>
      </c>
      <c r="C2057">
        <v>0.39487099999999897</v>
      </c>
      <c r="D2057" s="1">
        <v>3.328484E-6</v>
      </c>
      <c r="E2057" s="1">
        <v>3.48773399999999E-6</v>
      </c>
      <c r="F2057" s="1">
        <v>3.3039849999999998E-6</v>
      </c>
      <c r="G2057" t="str">
        <f t="shared" ref="G2057" si="1237">A2066</f>
        <v>E11</v>
      </c>
      <c r="H2057">
        <v>150</v>
      </c>
      <c r="I2057" s="1">
        <f t="shared" ref="I2057" si="1238">AVERAGE(D2068:D2075)</f>
        <v>1.7831324999999988E-6</v>
      </c>
      <c r="J2057" s="1">
        <f>AVERAGE(E2068:E2075)</f>
        <v>1.8805847499999975E-6</v>
      </c>
      <c r="K2057" s="1">
        <f>AVERAGE(F2068:F2075)</f>
        <v>1.8785066249999986E-6</v>
      </c>
      <c r="L2057" s="1">
        <f t="shared" ref="L2057" si="1239">_xlfn.STDEV.P(D2068:D2075)</f>
        <v>6.4955870019594037E-9</v>
      </c>
      <c r="M2057" s="1">
        <f t="shared" ref="M2057" si="1240">_xlfn.STDEV.P(E2068:E2075)</f>
        <v>8.6592954931385731E-9</v>
      </c>
      <c r="N2057" s="1">
        <f t="shared" ref="N2057" si="1241">_xlfn.STDEV.P(F2068:F2075)</f>
        <v>1.3069740442502334E-8</v>
      </c>
      <c r="O2057">
        <f>SLOPE(D2068:D2075,$B$6:$B$13)</f>
        <v>-2.8020714285722685E-9</v>
      </c>
      <c r="P2057">
        <f>SLOPE(E2068:E2075,$B$6:$B$13)</f>
        <v>-3.7291666666664238E-9</v>
      </c>
      <c r="Q2057">
        <f>SLOPE(F2068:F2075,$B$6:$B$13)</f>
        <v>-5.6979166666667826E-9</v>
      </c>
      <c r="R2057">
        <f>INTERCEPT(D2068:D2075,$B$6:$B$13)</f>
        <v>1.7957418214285741E-6</v>
      </c>
      <c r="S2057">
        <f>INTERCEPT(E2068:E2075,$B$6:$B$13)</f>
        <v>1.8973659999999963E-6</v>
      </c>
      <c r="T2057">
        <f>INTERCEPT(F2068:F2075,$B$6:$B$13)</f>
        <v>1.9041472499999991E-6</v>
      </c>
      <c r="Z2057" s="10"/>
    </row>
    <row r="2058" spans="1:29" x14ac:dyDescent="0.25">
      <c r="A2058" t="s">
        <v>53</v>
      </c>
      <c r="B2058">
        <v>3</v>
      </c>
      <c r="C2058">
        <v>0.39487099999999897</v>
      </c>
      <c r="D2058" s="1">
        <v>3.3074849999999999E-6</v>
      </c>
      <c r="E2058" s="1">
        <v>3.45798399999999E-6</v>
      </c>
      <c r="F2058" s="1">
        <v>3.3319849999999998E-6</v>
      </c>
      <c r="G2058" t="str">
        <f t="shared" ref="G2058" si="1242">A2076</f>
        <v>E11</v>
      </c>
      <c r="H2058">
        <v>75</v>
      </c>
      <c r="I2058" s="1">
        <f t="shared" ref="I2058" si="1243">AVERAGE(D2078:D2085)</f>
        <v>1.0476979999999986E-6</v>
      </c>
      <c r="J2058" s="1">
        <f>AVERAGE(E2078:E2085)</f>
        <v>1.1152915E-6</v>
      </c>
      <c r="K2058" s="1">
        <f>AVERAGE(F2078:F2085)</f>
        <v>1.1432365E-6</v>
      </c>
      <c r="L2058" s="1">
        <f t="shared" ref="L2058" si="1244">_xlfn.STDEV.P(D2078:D2085)</f>
        <v>3.1906556144481603E-9</v>
      </c>
      <c r="M2058" s="1">
        <f t="shared" ref="M2058" si="1245">_xlfn.STDEV.P(E2078:E2085)</f>
        <v>6.0887756979543944E-9</v>
      </c>
      <c r="N2058" s="1">
        <f t="shared" ref="N2058" si="1246">_xlfn.STDEV.P(F2078:F2085)</f>
        <v>7.7876727107654181E-9</v>
      </c>
      <c r="O2058">
        <f>SLOPE(D2078:D2085,$B$6:$B$13)</f>
        <v>-1.3437380952386894E-9</v>
      </c>
      <c r="P2058">
        <f>SLOPE(E2078:E2085,$B$6:$B$13)</f>
        <v>-2.6145952380952387E-9</v>
      </c>
      <c r="Q2058">
        <f>SLOPE(F2078:F2085,$B$6:$B$13)</f>
        <v>-3.3697619047619154E-9</v>
      </c>
      <c r="R2058">
        <f>INTERCEPT(D2078:D2085,$B$6:$B$13)</f>
        <v>1.0537448214285727E-6</v>
      </c>
      <c r="S2058">
        <f>INTERCEPT(E2078:E2085,$B$6:$B$13)</f>
        <v>1.1270571785714286E-6</v>
      </c>
      <c r="T2058">
        <f>INTERCEPT(F2078:F2085,$B$6:$B$13)</f>
        <v>1.1584004285714286E-6</v>
      </c>
      <c r="Z2058" s="10"/>
    </row>
    <row r="2059" spans="1:29" x14ac:dyDescent="0.25">
      <c r="A2059" t="s">
        <v>53</v>
      </c>
      <c r="B2059">
        <v>4</v>
      </c>
      <c r="C2059">
        <v>0.39970600000000001</v>
      </c>
      <c r="D2059" s="1">
        <v>3.2952350000000001E-6</v>
      </c>
      <c r="E2059" s="1">
        <v>3.4387339999999999E-6</v>
      </c>
      <c r="F2059" s="1">
        <v>3.32848499999999E-6</v>
      </c>
      <c r="G2059" t="str">
        <f t="shared" ref="G2059" si="1247">A2086</f>
        <v>E11</v>
      </c>
      <c r="H2059">
        <v>37.5</v>
      </c>
      <c r="I2059" s="1">
        <f t="shared" ref="I2059" si="1248">AVERAGE(D2088:D2095)</f>
        <v>6.9432262499999977E-7</v>
      </c>
      <c r="J2059" s="1">
        <f>AVERAGE(E2088:E2095)</f>
        <v>7.4507249999999995E-7</v>
      </c>
      <c r="K2059" s="1">
        <f>AVERAGE(F2088:F2095)</f>
        <v>7.7156824999999955E-7</v>
      </c>
      <c r="L2059" s="1">
        <f t="shared" ref="L2059" si="1249">_xlfn.STDEV.P(D2088:D2095)</f>
        <v>1.1948368024024216E-9</v>
      </c>
      <c r="M2059" s="1">
        <f t="shared" ref="M2059" si="1250">_xlfn.STDEV.P(E2088:E2095)</f>
        <v>4.2493983103493663E-9</v>
      </c>
      <c r="N2059" s="1">
        <f t="shared" ref="N2059" si="1251">_xlfn.STDEV.P(F2088:F2095)</f>
        <v>4.8912731663137387E-9</v>
      </c>
      <c r="O2059">
        <f>SLOPE(D2088:D2095,$B$6:$B$13)</f>
        <v>-4.2310714285713894E-10</v>
      </c>
      <c r="P2059">
        <f>SLOPE(E2088:E2095,$B$6:$B$13)</f>
        <v>-1.8319285714285733E-9</v>
      </c>
      <c r="Q2059">
        <f>SLOPE(F2088:F2095,$B$6:$B$13)</f>
        <v>-2.1132380952381154E-9</v>
      </c>
      <c r="R2059">
        <f>INTERCEPT(D2088:D2095,$B$6:$B$13)</f>
        <v>6.9622660714285693E-7</v>
      </c>
      <c r="S2059">
        <f>INTERCEPT(E2088:E2095,$B$6:$B$13)</f>
        <v>7.5331617857142852E-7</v>
      </c>
      <c r="T2059">
        <f>INTERCEPT(F2088:F2095,$B$6:$B$13)</f>
        <v>7.8107782142857108E-7</v>
      </c>
      <c r="Z2059" s="10"/>
    </row>
    <row r="2060" spans="1:29" x14ac:dyDescent="0.25">
      <c r="A2060" t="s">
        <v>53</v>
      </c>
      <c r="B2060">
        <v>5</v>
      </c>
      <c r="C2060">
        <v>0.39970600000000001</v>
      </c>
      <c r="D2060" s="1">
        <v>3.286485E-6</v>
      </c>
      <c r="E2060" s="1">
        <v>3.4229840000000001E-6</v>
      </c>
      <c r="F2060" s="1">
        <v>3.32498499999999E-6</v>
      </c>
      <c r="G2060" t="str">
        <f t="shared" ref="G2060" si="1252">A2096</f>
        <v>E11</v>
      </c>
      <c r="H2060">
        <v>0</v>
      </c>
      <c r="I2060" s="1">
        <f t="shared" ref="I2060" si="1253">D2096</f>
        <v>3.7230999999999998E-7</v>
      </c>
      <c r="J2060" s="1">
        <f>E2096</f>
        <v>4.7380999999999998E-7</v>
      </c>
      <c r="K2060" s="1">
        <f>F2096</f>
        <v>4.0905999999999998E-7</v>
      </c>
      <c r="L2060" s="1"/>
      <c r="M2060" s="1"/>
      <c r="N2060" s="1"/>
      <c r="Z2060" s="10"/>
    </row>
    <row r="2061" spans="1:29" x14ac:dyDescent="0.25">
      <c r="A2061" t="s">
        <v>53</v>
      </c>
      <c r="B2061">
        <v>6</v>
      </c>
      <c r="C2061">
        <v>0.39970600000000001</v>
      </c>
      <c r="D2061" s="1">
        <v>3.2794849999999999E-6</v>
      </c>
      <c r="E2061" s="1">
        <v>3.4107339999999999E-6</v>
      </c>
      <c r="F2061" s="1">
        <v>3.317985E-6</v>
      </c>
      <c r="Z2061" s="10"/>
    </row>
    <row r="2062" spans="1:29" x14ac:dyDescent="0.25">
      <c r="A2062" t="s">
        <v>53</v>
      </c>
      <c r="B2062">
        <v>7</v>
      </c>
      <c r="C2062">
        <v>0.39970600000000001</v>
      </c>
      <c r="D2062" s="1">
        <v>3.2742349999999998E-6</v>
      </c>
      <c r="E2062" s="1">
        <v>3.4054839999999998E-6</v>
      </c>
      <c r="F2062" s="1">
        <v>3.3109849999999999E-6</v>
      </c>
      <c r="Z2062" s="10"/>
    </row>
    <row r="2063" spans="1:29" x14ac:dyDescent="0.25">
      <c r="A2063" t="s">
        <v>53</v>
      </c>
      <c r="B2063">
        <v>8</v>
      </c>
      <c r="C2063">
        <v>0.40454199999999901</v>
      </c>
      <c r="D2063" s="1">
        <v>3.2724849999999998E-6</v>
      </c>
      <c r="E2063" s="1">
        <v>3.3967340000000001E-6</v>
      </c>
      <c r="F2063" s="1">
        <v>3.3074849999999999E-6</v>
      </c>
      <c r="Z2063" s="10"/>
    </row>
    <row r="2064" spans="1:29" x14ac:dyDescent="0.25">
      <c r="A2064" t="s">
        <v>53</v>
      </c>
      <c r="B2064">
        <v>9</v>
      </c>
      <c r="C2064">
        <v>0.40454199999999901</v>
      </c>
      <c r="D2064" s="1">
        <v>3.2654850000000001E-6</v>
      </c>
      <c r="E2064" s="1">
        <v>3.387984E-6</v>
      </c>
      <c r="F2064" s="1">
        <v>3.29698499999999E-6</v>
      </c>
      <c r="Z2064" s="10"/>
    </row>
    <row r="2065" spans="1:26" x14ac:dyDescent="0.25">
      <c r="A2065" t="s">
        <v>53</v>
      </c>
      <c r="B2065">
        <v>10</v>
      </c>
      <c r="C2065">
        <v>0.40454199999999901</v>
      </c>
      <c r="D2065" s="1">
        <v>3.256735E-6</v>
      </c>
      <c r="E2065" s="1">
        <v>3.3809839999999999E-6</v>
      </c>
      <c r="F2065" s="1">
        <v>3.2899850000000001E-6</v>
      </c>
      <c r="Z2065" s="10"/>
    </row>
    <row r="2066" spans="1:26" x14ac:dyDescent="0.25">
      <c r="A2066" t="s">
        <v>53</v>
      </c>
      <c r="B2066">
        <v>11</v>
      </c>
      <c r="C2066">
        <v>0.40937699999999999</v>
      </c>
      <c r="D2066" s="1">
        <v>1.810366E-6</v>
      </c>
      <c r="E2066" s="1">
        <v>1.9188659999999999E-6</v>
      </c>
      <c r="F2066" s="1">
        <v>1.929366E-6</v>
      </c>
      <c r="I2066" s="1"/>
      <c r="J2066" s="1"/>
      <c r="K2066" s="1"/>
      <c r="L2066" s="1"/>
      <c r="M2066" s="1"/>
      <c r="N2066" s="1"/>
      <c r="Z2066" s="10"/>
    </row>
    <row r="2067" spans="1:26" x14ac:dyDescent="0.25">
      <c r="A2067" t="s">
        <v>53</v>
      </c>
      <c r="B2067">
        <v>12</v>
      </c>
      <c r="C2067">
        <v>0.40454199999999901</v>
      </c>
      <c r="D2067" s="1">
        <v>1.797242E-6</v>
      </c>
      <c r="E2067" s="1">
        <v>1.900491E-6</v>
      </c>
      <c r="F2067" s="1">
        <v>1.9074909999999999E-6</v>
      </c>
      <c r="Z2067" s="10"/>
    </row>
    <row r="2068" spans="1:26" x14ac:dyDescent="0.25">
      <c r="A2068" t="s">
        <v>53</v>
      </c>
      <c r="B2068">
        <v>13</v>
      </c>
      <c r="C2068">
        <v>0.40937699999999999</v>
      </c>
      <c r="D2068" s="1">
        <v>1.7919919999999999E-6</v>
      </c>
      <c r="E2068" s="1">
        <v>1.8952409999999999E-6</v>
      </c>
      <c r="F2068" s="1">
        <v>1.898741E-6</v>
      </c>
      <c r="Z2068" s="10"/>
    </row>
    <row r="2069" spans="1:26" x14ac:dyDescent="0.25">
      <c r="A2069" t="s">
        <v>53</v>
      </c>
      <c r="B2069">
        <v>14</v>
      </c>
      <c r="C2069">
        <v>0.40937699999999999</v>
      </c>
      <c r="D2069" s="1">
        <v>1.7919919999999999E-6</v>
      </c>
      <c r="E2069" s="1">
        <v>1.8899909999999899E-6</v>
      </c>
      <c r="F2069" s="1">
        <v>1.8934909999999999E-6</v>
      </c>
      <c r="Z2069" s="10"/>
    </row>
    <row r="2070" spans="1:26" x14ac:dyDescent="0.25">
      <c r="A2070" t="s">
        <v>53</v>
      </c>
      <c r="B2070">
        <v>15</v>
      </c>
      <c r="C2070">
        <v>0.40937699999999999</v>
      </c>
      <c r="D2070" s="1">
        <v>1.7858670000000001E-6</v>
      </c>
      <c r="E2070" s="1">
        <v>1.883866E-6</v>
      </c>
      <c r="F2070" s="1">
        <v>1.886491E-6</v>
      </c>
      <c r="Z2070" s="10"/>
    </row>
    <row r="2071" spans="1:26" x14ac:dyDescent="0.25">
      <c r="A2071" t="s">
        <v>53</v>
      </c>
      <c r="B2071">
        <v>16</v>
      </c>
      <c r="C2071">
        <v>0.40937699999999999</v>
      </c>
      <c r="D2071" s="1">
        <v>1.784991E-6</v>
      </c>
      <c r="E2071" s="1">
        <v>1.881241E-6</v>
      </c>
      <c r="F2071" s="1">
        <v>1.8803659999999999E-6</v>
      </c>
      <c r="Z2071" s="10"/>
    </row>
    <row r="2072" spans="1:26" x14ac:dyDescent="0.25">
      <c r="A2072" t="s">
        <v>53</v>
      </c>
      <c r="B2072">
        <v>17</v>
      </c>
      <c r="C2072">
        <v>0.40937699999999999</v>
      </c>
      <c r="D2072" s="1">
        <v>1.782367E-6</v>
      </c>
      <c r="E2072" s="1">
        <v>1.8794909999999999E-6</v>
      </c>
      <c r="F2072" s="1">
        <v>1.8759909999999899E-6</v>
      </c>
      <c r="Z2072" s="10"/>
    </row>
    <row r="2073" spans="1:26" x14ac:dyDescent="0.25">
      <c r="A2073" t="s">
        <v>53</v>
      </c>
      <c r="B2073">
        <v>18</v>
      </c>
      <c r="C2073">
        <v>0.40937699999999999</v>
      </c>
      <c r="D2073" s="1">
        <v>1.778867E-6</v>
      </c>
      <c r="E2073" s="1">
        <v>1.8751159999999899E-6</v>
      </c>
      <c r="F2073" s="1">
        <v>1.869866E-6</v>
      </c>
      <c r="Z2073" s="10"/>
    </row>
    <row r="2074" spans="1:26" x14ac:dyDescent="0.25">
      <c r="A2074" t="s">
        <v>53</v>
      </c>
      <c r="B2074">
        <v>19</v>
      </c>
      <c r="C2074">
        <v>0.40937699999999999</v>
      </c>
      <c r="D2074" s="1">
        <v>1.7753669999999999E-6</v>
      </c>
      <c r="E2074" s="1">
        <v>1.873366E-6</v>
      </c>
      <c r="F2074" s="1">
        <v>1.8637409999999999E-6</v>
      </c>
      <c r="Z2074" s="10"/>
    </row>
    <row r="2075" spans="1:26" x14ac:dyDescent="0.25">
      <c r="A2075" t="s">
        <v>53</v>
      </c>
      <c r="B2075">
        <v>20</v>
      </c>
      <c r="C2075">
        <v>0.40937699999999999</v>
      </c>
      <c r="D2075" s="1">
        <v>1.7736169999999899E-6</v>
      </c>
      <c r="E2075" s="1">
        <v>1.8663659999999999E-6</v>
      </c>
      <c r="F2075" s="1">
        <v>1.8593660000000001E-6</v>
      </c>
      <c r="Z2075" s="10"/>
    </row>
    <row r="2076" spans="1:26" x14ac:dyDescent="0.25">
      <c r="A2076" t="s">
        <v>53</v>
      </c>
      <c r="B2076">
        <v>21</v>
      </c>
      <c r="C2076">
        <v>0.41421199999999903</v>
      </c>
      <c r="D2076" s="1">
        <v>1.0701200000000001E-6</v>
      </c>
      <c r="E2076" s="1">
        <v>1.1466819999999899E-6</v>
      </c>
      <c r="F2076" s="1">
        <v>1.1794939999999999E-6</v>
      </c>
      <c r="I2076" s="1"/>
      <c r="J2076" s="1"/>
      <c r="K2076" s="1"/>
      <c r="L2076" s="1"/>
      <c r="M2076" s="1"/>
      <c r="N2076" s="1"/>
      <c r="Z2076" s="10"/>
    </row>
    <row r="2077" spans="1:26" x14ac:dyDescent="0.25">
      <c r="A2077" t="s">
        <v>53</v>
      </c>
      <c r="B2077">
        <v>22</v>
      </c>
      <c r="C2077">
        <v>0.419047</v>
      </c>
      <c r="D2077" s="1">
        <v>1.0565570000000001E-6</v>
      </c>
      <c r="E2077" s="1">
        <v>1.1322439999999899E-6</v>
      </c>
      <c r="F2077" s="1">
        <v>1.1633069999999999E-6</v>
      </c>
      <c r="Z2077" s="10"/>
    </row>
    <row r="2078" spans="1:26" x14ac:dyDescent="0.25">
      <c r="A2078" t="s">
        <v>53</v>
      </c>
      <c r="B2078">
        <v>23</v>
      </c>
      <c r="C2078">
        <v>0.419047</v>
      </c>
      <c r="D2078" s="1">
        <v>1.053495E-6</v>
      </c>
      <c r="E2078" s="1">
        <v>1.126557E-6</v>
      </c>
      <c r="F2078" s="1">
        <v>1.156744E-6</v>
      </c>
      <c r="Z2078" s="10"/>
    </row>
    <row r="2079" spans="1:26" x14ac:dyDescent="0.25">
      <c r="A2079" t="s">
        <v>53</v>
      </c>
      <c r="B2079">
        <v>24</v>
      </c>
      <c r="C2079">
        <v>0.419047</v>
      </c>
      <c r="D2079" s="1">
        <v>1.049557E-6</v>
      </c>
      <c r="E2079" s="1">
        <v>1.1213069999999999E-6</v>
      </c>
      <c r="F2079" s="1">
        <v>1.151057E-6</v>
      </c>
      <c r="Z2079" s="10"/>
    </row>
    <row r="2080" spans="1:26" x14ac:dyDescent="0.25">
      <c r="A2080" t="s">
        <v>53</v>
      </c>
      <c r="B2080">
        <v>25</v>
      </c>
      <c r="C2080">
        <v>0.41421199999999903</v>
      </c>
      <c r="D2080" s="1">
        <v>1.049995E-6</v>
      </c>
      <c r="E2080" s="1">
        <v>1.1182449999999999E-6</v>
      </c>
      <c r="F2080" s="1">
        <v>1.1475569999999999E-6</v>
      </c>
      <c r="Z2080" s="10"/>
    </row>
    <row r="2081" spans="1:26" x14ac:dyDescent="0.25">
      <c r="A2081" t="s">
        <v>53</v>
      </c>
      <c r="B2081">
        <v>26</v>
      </c>
      <c r="C2081">
        <v>0.419047</v>
      </c>
      <c r="D2081" s="1">
        <v>1.0482449999999999E-6</v>
      </c>
      <c r="E2081" s="1">
        <v>1.1151820000000001E-6</v>
      </c>
      <c r="F2081" s="1">
        <v>1.1444940000000001E-6</v>
      </c>
      <c r="Z2081" s="10"/>
    </row>
    <row r="2082" spans="1:26" x14ac:dyDescent="0.25">
      <c r="A2082" t="s">
        <v>53</v>
      </c>
      <c r="B2082">
        <v>27</v>
      </c>
      <c r="C2082">
        <v>0.41421199999999903</v>
      </c>
      <c r="D2082" s="1">
        <v>1.0464949999999999E-6</v>
      </c>
      <c r="E2082" s="1">
        <v>1.1138700000000001E-6</v>
      </c>
      <c r="F2082" s="1">
        <v>1.141432E-6</v>
      </c>
      <c r="Z2082" s="10"/>
    </row>
    <row r="2083" spans="1:26" x14ac:dyDescent="0.25">
      <c r="A2083" t="s">
        <v>53</v>
      </c>
      <c r="B2083">
        <v>28</v>
      </c>
      <c r="C2083">
        <v>0.419047</v>
      </c>
      <c r="D2083" s="1">
        <v>1.0469319999999999E-6</v>
      </c>
      <c r="E2083" s="1">
        <v>1.110807E-6</v>
      </c>
      <c r="F2083" s="1">
        <v>1.1366189999999999E-6</v>
      </c>
      <c r="Z2083" s="10"/>
    </row>
    <row r="2084" spans="1:26" x14ac:dyDescent="0.25">
      <c r="A2084" t="s">
        <v>53</v>
      </c>
      <c r="B2084">
        <v>29</v>
      </c>
      <c r="C2084">
        <v>0.419047</v>
      </c>
      <c r="D2084" s="1">
        <v>1.0438699999999899E-6</v>
      </c>
      <c r="E2084" s="1">
        <v>1.109057E-6</v>
      </c>
      <c r="F2084" s="1">
        <v>1.1353069999999999E-6</v>
      </c>
      <c r="Z2084" s="10"/>
    </row>
    <row r="2085" spans="1:26" x14ac:dyDescent="0.25">
      <c r="A2085" t="s">
        <v>53</v>
      </c>
      <c r="B2085">
        <v>30</v>
      </c>
      <c r="C2085">
        <v>0.419047</v>
      </c>
      <c r="D2085" s="1">
        <v>1.0429950000000001E-6</v>
      </c>
      <c r="E2085" s="1">
        <v>1.107307E-6</v>
      </c>
      <c r="F2085" s="1">
        <v>1.1326819999999999E-6</v>
      </c>
      <c r="Z2085" s="10"/>
    </row>
    <row r="2086" spans="1:26" x14ac:dyDescent="0.25">
      <c r="A2086" t="s">
        <v>53</v>
      </c>
      <c r="B2086">
        <v>31</v>
      </c>
      <c r="C2086">
        <v>0.419047</v>
      </c>
      <c r="D2086" s="1">
        <v>7.1257399999999999E-7</v>
      </c>
      <c r="E2086" s="1">
        <v>7.7207400000000001E-7</v>
      </c>
      <c r="F2086" s="1">
        <v>8.0062099999999995E-7</v>
      </c>
      <c r="I2086" s="1"/>
      <c r="J2086" s="1"/>
      <c r="K2086" s="1"/>
      <c r="L2086" s="1"/>
      <c r="M2086" s="1"/>
      <c r="N2086" s="1"/>
      <c r="Z2086" s="10"/>
    </row>
    <row r="2087" spans="1:26" x14ac:dyDescent="0.25">
      <c r="A2087" t="s">
        <v>53</v>
      </c>
      <c r="B2087">
        <v>32</v>
      </c>
      <c r="C2087">
        <v>0.42871699999999902</v>
      </c>
      <c r="D2087" s="1">
        <v>6.9933999999999996E-7</v>
      </c>
      <c r="E2087" s="1">
        <v>7.5599599999999898E-7</v>
      </c>
      <c r="F2087" s="1">
        <v>7.8727699999999996E-7</v>
      </c>
      <c r="Z2087" s="10"/>
    </row>
    <row r="2088" spans="1:26" x14ac:dyDescent="0.25">
      <c r="A2088" t="s">
        <v>53</v>
      </c>
      <c r="B2088">
        <v>33</v>
      </c>
      <c r="C2088">
        <v>0.42388199999999998</v>
      </c>
      <c r="D2088" s="1">
        <v>6.9616799999999996E-7</v>
      </c>
      <c r="E2088" s="1">
        <v>7.5194900000000003E-7</v>
      </c>
      <c r="F2088" s="1">
        <v>7.7962099999999996E-7</v>
      </c>
      <c r="Z2088" s="10"/>
    </row>
    <row r="2089" spans="1:26" x14ac:dyDescent="0.25">
      <c r="A2089" t="s">
        <v>53</v>
      </c>
      <c r="B2089">
        <v>34</v>
      </c>
      <c r="C2089">
        <v>0.42388199999999998</v>
      </c>
      <c r="D2089" s="1">
        <v>6.9573099999999997E-7</v>
      </c>
      <c r="E2089" s="1">
        <v>7.5030899999999997E-7</v>
      </c>
      <c r="F2089" s="1">
        <v>7.7710499999999997E-7</v>
      </c>
      <c r="Z2089" s="10"/>
    </row>
    <row r="2090" spans="1:26" x14ac:dyDescent="0.25">
      <c r="A2090" t="s">
        <v>53</v>
      </c>
      <c r="B2090">
        <v>35</v>
      </c>
      <c r="C2090">
        <v>0.42388199999999998</v>
      </c>
      <c r="D2090" s="1">
        <v>6.9529299999999995E-7</v>
      </c>
      <c r="E2090" s="1">
        <v>7.4669899999999996E-7</v>
      </c>
      <c r="F2090" s="1">
        <v>7.7404299999999899E-7</v>
      </c>
      <c r="Z2090" s="10"/>
    </row>
    <row r="2091" spans="1:26" x14ac:dyDescent="0.25">
      <c r="A2091" t="s">
        <v>53</v>
      </c>
      <c r="B2091">
        <v>36</v>
      </c>
      <c r="C2091">
        <v>0.42871699999999902</v>
      </c>
      <c r="D2091" s="1">
        <v>6.9376199999999898E-7</v>
      </c>
      <c r="E2091" s="1">
        <v>7.4637100000000001E-7</v>
      </c>
      <c r="F2091" s="1">
        <v>7.7152699999999899E-7</v>
      </c>
      <c r="Z2091" s="10"/>
    </row>
    <row r="2092" spans="1:26" x14ac:dyDescent="0.25">
      <c r="A2092" t="s">
        <v>53</v>
      </c>
      <c r="B2092">
        <v>37</v>
      </c>
      <c r="C2092">
        <v>0.42871699999999902</v>
      </c>
      <c r="D2092" s="1">
        <v>6.9376199999999898E-7</v>
      </c>
      <c r="E2092" s="1">
        <v>7.4330899999999998E-7</v>
      </c>
      <c r="F2092" s="1">
        <v>7.7021499999999899E-7</v>
      </c>
      <c r="Z2092" s="10"/>
    </row>
    <row r="2093" spans="1:26" x14ac:dyDescent="0.25">
      <c r="A2093" t="s">
        <v>53</v>
      </c>
      <c r="B2093">
        <v>38</v>
      </c>
      <c r="C2093">
        <v>0.42871699999999902</v>
      </c>
      <c r="D2093" s="1">
        <v>6.9277799999999998E-7</v>
      </c>
      <c r="E2093" s="1">
        <v>7.4210600000000001E-7</v>
      </c>
      <c r="F2093" s="1">
        <v>7.6944899999999997E-7</v>
      </c>
      <c r="Z2093" s="10"/>
    </row>
    <row r="2094" spans="1:26" x14ac:dyDescent="0.25">
      <c r="A2094" t="s">
        <v>53</v>
      </c>
      <c r="B2094">
        <v>39</v>
      </c>
      <c r="C2094">
        <v>0.42388199999999998</v>
      </c>
      <c r="D2094" s="1">
        <v>6.9288700000000003E-7</v>
      </c>
      <c r="E2094" s="1">
        <v>7.4035599999999999E-7</v>
      </c>
      <c r="F2094" s="1">
        <v>7.6682399999999898E-7</v>
      </c>
      <c r="Z2094" s="10"/>
    </row>
    <row r="2095" spans="1:26" x14ac:dyDescent="0.25">
      <c r="A2095" t="s">
        <v>53</v>
      </c>
      <c r="B2095">
        <v>40</v>
      </c>
      <c r="C2095">
        <v>0.42871699999999902</v>
      </c>
      <c r="D2095" s="1">
        <v>6.9419999999999996E-7</v>
      </c>
      <c r="E2095" s="1">
        <v>7.3948099999999998E-7</v>
      </c>
      <c r="F2095" s="1">
        <v>7.6376200000000001E-7</v>
      </c>
      <c r="Z2095" s="10"/>
    </row>
    <row r="2096" spans="1:26" x14ac:dyDescent="0.25">
      <c r="A2096" t="s">
        <v>53</v>
      </c>
      <c r="B2096">
        <v>41</v>
      </c>
      <c r="C2096">
        <v>0.39003599999999999</v>
      </c>
      <c r="D2096" s="1">
        <v>3.7230999999999998E-7</v>
      </c>
      <c r="E2096" s="1">
        <v>4.7380999999999998E-7</v>
      </c>
      <c r="F2096" s="1">
        <v>4.0905999999999998E-7</v>
      </c>
      <c r="G2096" s="12"/>
      <c r="H2096" s="12"/>
      <c r="I2096" s="13"/>
      <c r="J2096" s="13"/>
      <c r="K2096" s="13"/>
      <c r="L2096" s="13"/>
      <c r="M2096" s="13"/>
      <c r="N2096" s="13"/>
      <c r="O2096" s="12"/>
      <c r="P2096" s="12"/>
      <c r="Q2096" s="12"/>
      <c r="R2096" s="12"/>
      <c r="S2096" s="12"/>
      <c r="T2096" s="12"/>
      <c r="U2096" s="12"/>
      <c r="V2096" s="12"/>
      <c r="W2096" s="12"/>
      <c r="X2096" s="12"/>
      <c r="Y2096" s="12"/>
      <c r="Z2096" s="14"/>
    </row>
    <row r="2097" spans="1:29" x14ac:dyDescent="0.25">
      <c r="A2097" t="s">
        <v>54</v>
      </c>
      <c r="B2097">
        <v>1</v>
      </c>
      <c r="C2097">
        <v>0.38520099999999902</v>
      </c>
      <c r="D2097" s="1">
        <v>3.4264840000000001E-6</v>
      </c>
      <c r="E2097" s="1">
        <v>3.419484E-6</v>
      </c>
      <c r="F2097" s="1">
        <v>2.9469859999999999E-6</v>
      </c>
      <c r="G2097" s="6" t="str">
        <f t="shared" ref="G2097" si="1254">A2097</f>
        <v>E12</v>
      </c>
      <c r="H2097" s="6">
        <v>300</v>
      </c>
      <c r="I2097" s="7">
        <f t="shared" ref="I2097" si="1255">AVERAGE(D2099:D2106)</f>
        <v>3.3545156250000001E-6</v>
      </c>
      <c r="J2097" s="7">
        <f>AVERAGE(E2099:E2106)</f>
        <v>3.4564527499999989E-6</v>
      </c>
      <c r="K2097" s="7">
        <f>AVERAGE(F2099:F2106)</f>
        <v>2.74464375E-6</v>
      </c>
      <c r="L2097" s="7">
        <f t="shared" ref="L2097" si="1256">_xlfn.STDEV.P(D2099:D2106)</f>
        <v>2.3305581418071824E-8</v>
      </c>
      <c r="M2097" s="7">
        <f t="shared" ref="M2097" si="1257">_xlfn.STDEV.P(E2099:E2106)</f>
        <v>2.315755731802247E-8</v>
      </c>
      <c r="N2097" s="7">
        <f t="shared" ref="N2097" si="1258">_xlfn.STDEV.P(F2099:F2106)</f>
        <v>2.9255703374513165E-8</v>
      </c>
      <c r="O2097" s="6">
        <f>SLOPE(D2099:D2106,$B$6:$B$13)</f>
        <v>-1.0062369047619042E-8</v>
      </c>
      <c r="P2097" s="6">
        <f>SLOPE(E2099:E2106,$B$6:$B$13)</f>
        <v>-9.9374999999998781E-9</v>
      </c>
      <c r="Q2097" s="6">
        <f>SLOPE(F2099:F2106,$B$6:$B$13)</f>
        <v>-1.2645642857142861E-8</v>
      </c>
      <c r="R2097" s="6">
        <f>INTERCEPT(D2099:D2106,$B$6:$B$13)</f>
        <v>3.399796285714286E-6</v>
      </c>
      <c r="S2097" s="6">
        <f>INTERCEPT(E2099:E2106,$B$6:$B$13)</f>
        <v>3.5011714999999983E-6</v>
      </c>
      <c r="T2097" s="6">
        <f>INTERCEPT(F2099:F2106,$B$6:$B$13)</f>
        <v>2.8015491428571431E-6</v>
      </c>
      <c r="U2097" s="6">
        <f>SLOPE(I2097:I2101,$B$6:$B$10)</f>
        <v>-6.9037185000000015E-7</v>
      </c>
      <c r="V2097" s="6">
        <f>SLOPE(J2097:J2101,$B$6:$B$10)</f>
        <v>-7.2659668749999985E-7</v>
      </c>
      <c r="W2097" s="6">
        <f t="shared" ref="W2097" si="1259">SLOPE(K2097:K2101,$B$6:$B$10)</f>
        <v>-5.2360461250000011E-7</v>
      </c>
      <c r="X2097" s="6">
        <f>INTERCEPT(I2097:I2101,$B$6:$B$10)</f>
        <v>3.5760207999999998E-6</v>
      </c>
      <c r="Y2097" s="6">
        <f>INTERCEPT(J2097:J2101,$B$6:$B$10)</f>
        <v>3.7086702374999994E-6</v>
      </c>
      <c r="Z2097" s="8">
        <f t="shared" ref="Z2097" si="1260">INTERCEPT(K2097:K2101,$B$6:$B$10)</f>
        <v>2.8289237624999999E-6</v>
      </c>
      <c r="AA2097">
        <f>RSQ(I2097:I2101,$D$6:$D$10)</f>
        <v>0.98217892279480246</v>
      </c>
      <c r="AB2097">
        <f>RSQ(J2097:J2101,$D$6:$D$10)</f>
        <v>0.97854157419636945</v>
      </c>
      <c r="AC2097">
        <f t="shared" ref="AC2097" si="1261">RSQ(K2097:K2101,$D$6:$D$10)</f>
        <v>0.99284913633836736</v>
      </c>
    </row>
    <row r="2098" spans="1:29" x14ac:dyDescent="0.25">
      <c r="A2098" t="s">
        <v>54</v>
      </c>
      <c r="B2098">
        <v>2</v>
      </c>
      <c r="C2098">
        <v>0.39003599999999999</v>
      </c>
      <c r="D2098" s="1">
        <v>3.4124839999999999E-6</v>
      </c>
      <c r="E2098" s="1">
        <v>3.503484E-6</v>
      </c>
      <c r="F2098" s="1">
        <v>2.817487E-6</v>
      </c>
      <c r="G2098" t="str">
        <f t="shared" ref="G2098" si="1262">A2107</f>
        <v>E12</v>
      </c>
      <c r="H2098">
        <v>150</v>
      </c>
      <c r="I2098" s="1">
        <f t="shared" ref="I2098" si="1263">AVERAGE(D2109:D2116)</f>
        <v>1.8598034999999987E-6</v>
      </c>
      <c r="J2098" s="1">
        <f>AVERAGE(E2109:E2116)</f>
        <v>1.8983034999999999E-6</v>
      </c>
      <c r="K2098" s="1">
        <f>AVERAGE(F2109:F2116)</f>
        <v>1.4860711249999985E-6</v>
      </c>
      <c r="L2098" s="1">
        <f t="shared" ref="L2098" si="1264">_xlfn.STDEV.P(D2109:D2116)</f>
        <v>7.6531243619842637E-9</v>
      </c>
      <c r="M2098" s="1">
        <f t="shared" ref="M2098" si="1265">_xlfn.STDEV.P(E2109:E2116)</f>
        <v>8.0671014001313509E-9</v>
      </c>
      <c r="N2098" s="1">
        <f t="shared" ref="N2098" si="1266">_xlfn.STDEV.P(F2109:F2116)</f>
        <v>8.4261352860836794E-9</v>
      </c>
      <c r="O2098">
        <f>SLOPE(D2109:D2116,$B$6:$B$13)</f>
        <v>-3.3124999999998895E-9</v>
      </c>
      <c r="P2098">
        <f>SLOPE(E2109:E2116,$B$6:$B$13)</f>
        <v>-3.4583333333333664E-9</v>
      </c>
      <c r="Q2098">
        <f>SLOPE(F2109:F2116,$B$6:$B$13)</f>
        <v>-3.5937500000001157E-9</v>
      </c>
      <c r="R2098">
        <f>INTERCEPT(D2109:D2116,$B$6:$B$13)</f>
        <v>1.8747097499999981E-6</v>
      </c>
      <c r="S2098">
        <f>INTERCEPT(E2109:E2116,$B$6:$B$13)</f>
        <v>1.9138659999999999E-6</v>
      </c>
      <c r="T2098">
        <f>INTERCEPT(F2109:F2116,$B$6:$B$13)</f>
        <v>1.5022429999999991E-6</v>
      </c>
      <c r="Z2098" s="10"/>
    </row>
    <row r="2099" spans="1:29" x14ac:dyDescent="0.25">
      <c r="A2099" t="s">
        <v>54</v>
      </c>
      <c r="B2099">
        <v>3</v>
      </c>
      <c r="C2099">
        <v>0.39003599999999999</v>
      </c>
      <c r="D2099" s="1">
        <v>3.3949840000000001E-6</v>
      </c>
      <c r="E2099" s="1">
        <v>3.4982339999999999E-6</v>
      </c>
      <c r="F2099" s="1">
        <v>2.7964870000000001E-6</v>
      </c>
      <c r="G2099" t="str">
        <f t="shared" ref="G2099" si="1267">A2117</f>
        <v>E12</v>
      </c>
      <c r="H2099">
        <v>75</v>
      </c>
      <c r="I2099" s="1">
        <f t="shared" ref="I2099" si="1268">AVERAGE(D2119:D2126)</f>
        <v>1.1075258750000001E-6</v>
      </c>
      <c r="J2099" s="1">
        <f>AVERAGE(E2119:E2126)</f>
        <v>1.1390254999999977E-6</v>
      </c>
      <c r="K2099" s="1">
        <f>AVERAGE(F2119:F2126)</f>
        <v>8.8730024999999991E-7</v>
      </c>
      <c r="L2099" s="1">
        <f t="shared" ref="L2099" si="1269">_xlfn.STDEV.P(D2119:D2126)</f>
        <v>3.3817201775687062E-9</v>
      </c>
      <c r="M2099" s="1">
        <f t="shared" ref="M2099" si="1270">_xlfn.STDEV.P(E2119:E2126)</f>
        <v>4.8912310055852043E-9</v>
      </c>
      <c r="N2099" s="1">
        <f t="shared" ref="N2099" si="1271">_xlfn.STDEV.P(F2119:F2126)</f>
        <v>3.5303426090820577E-9</v>
      </c>
      <c r="O2099">
        <f>SLOPE(D2119:D2126,$B$6:$B$13)</f>
        <v>-1.4374642857143057E-9</v>
      </c>
      <c r="P2099">
        <f>SLOPE(E2119:E2126,$B$6:$B$13)</f>
        <v>-2.1249285714285828E-9</v>
      </c>
      <c r="Q2099">
        <f>SLOPE(F2119:F2126,$B$6:$B$13)</f>
        <v>-1.5156904761904925E-9</v>
      </c>
      <c r="R2099">
        <f>INTERCEPT(D2119:D2126,$B$6:$B$13)</f>
        <v>1.1139944642857145E-6</v>
      </c>
      <c r="S2099">
        <f>INTERCEPT(E2119:E2126,$B$6:$B$13)</f>
        <v>1.1485876785714263E-6</v>
      </c>
      <c r="T2099">
        <f>INTERCEPT(F2119:F2126,$B$6:$B$13)</f>
        <v>8.9412085714285708E-7</v>
      </c>
      <c r="Z2099" s="10"/>
    </row>
    <row r="2100" spans="1:29" x14ac:dyDescent="0.25">
      <c r="A2100" t="s">
        <v>54</v>
      </c>
      <c r="B2100">
        <v>4</v>
      </c>
      <c r="C2100">
        <v>0.39003599999999999</v>
      </c>
      <c r="D2100" s="1">
        <v>3.3809839999999999E-6</v>
      </c>
      <c r="E2100" s="1">
        <v>3.4807340000000001E-6</v>
      </c>
      <c r="F2100" s="1">
        <v>2.7754869999999998E-6</v>
      </c>
      <c r="G2100" t="str">
        <f t="shared" ref="G2100" si="1272">A2127</f>
        <v>E12</v>
      </c>
      <c r="H2100">
        <v>37.5</v>
      </c>
      <c r="I2100" s="1">
        <f t="shared" ref="I2100" si="1273">AVERAGE(D2129:D2136)</f>
        <v>7.4024624999999977E-7</v>
      </c>
      <c r="J2100" s="1">
        <f>AVERAGE(E2129:E2136)</f>
        <v>7.5599612499999986E-7</v>
      </c>
      <c r="K2100" s="1">
        <f>AVERAGE(F2129:F2136)</f>
        <v>6.0575649999999995E-7</v>
      </c>
      <c r="L2100" s="1">
        <f t="shared" ref="L2100" si="1274">_xlfn.STDEV.P(D2129:D2136)</f>
        <v>2.324237334589589E-9</v>
      </c>
      <c r="M2100" s="1">
        <f t="shared" ref="M2100" si="1275">_xlfn.STDEV.P(E2129:E2136)</f>
        <v>6.614600997745311E-9</v>
      </c>
      <c r="N2100" s="1">
        <f t="shared" ref="N2100" si="1276">_xlfn.STDEV.P(F2129:F2136)</f>
        <v>1.2482061127874632E-9</v>
      </c>
      <c r="O2100">
        <f>SLOPE(D2129:D2136,$B$6:$B$13)</f>
        <v>-9.4538095238095418E-10</v>
      </c>
      <c r="P2100">
        <f>SLOPE(E2129:E2136,$B$6:$B$13)</f>
        <v>-2.7812261904761311E-9</v>
      </c>
      <c r="Q2100">
        <f>SLOPE(F2129:F2136,$B$6:$B$13)</f>
        <v>-4.9347619047618784E-10</v>
      </c>
      <c r="R2100">
        <f>INTERCEPT(D2129:D2136,$B$6:$B$13)</f>
        <v>7.4450046428571408E-7</v>
      </c>
      <c r="S2100">
        <f>INTERCEPT(E2129:E2136,$B$6:$B$13)</f>
        <v>7.6851164285714241E-7</v>
      </c>
      <c r="T2100">
        <f>INTERCEPT(F2129:F2136,$B$6:$B$13)</f>
        <v>6.0797714285714285E-7</v>
      </c>
      <c r="Z2100" s="10"/>
    </row>
    <row r="2101" spans="1:29" x14ac:dyDescent="0.25">
      <c r="A2101" t="s">
        <v>54</v>
      </c>
      <c r="B2101">
        <v>5</v>
      </c>
      <c r="C2101">
        <v>0.39003599999999999</v>
      </c>
      <c r="D2101" s="1">
        <v>3.3652340000000001E-6</v>
      </c>
      <c r="E2101" s="1">
        <v>3.4684839999999999E-6</v>
      </c>
      <c r="F2101" s="1">
        <v>2.757987E-6</v>
      </c>
      <c r="G2101" t="str">
        <f t="shared" ref="G2101" si="1277">A2137</f>
        <v>E12</v>
      </c>
      <c r="H2101">
        <v>0</v>
      </c>
      <c r="I2101" s="1">
        <f t="shared" ref="I2101" si="1278">D2137</f>
        <v>4.6243499999999902E-7</v>
      </c>
      <c r="J2101" s="1">
        <f>E2137</f>
        <v>3.94623E-7</v>
      </c>
      <c r="K2101" s="1">
        <f>F2137</f>
        <v>5.6677799999999899E-7</v>
      </c>
      <c r="L2101" s="1"/>
      <c r="M2101" s="1"/>
      <c r="N2101" s="1"/>
      <c r="Z2101" s="10"/>
    </row>
    <row r="2102" spans="1:29" x14ac:dyDescent="0.25">
      <c r="A2102" t="s">
        <v>54</v>
      </c>
      <c r="B2102">
        <v>6</v>
      </c>
      <c r="C2102">
        <v>0.39487099999999897</v>
      </c>
      <c r="D2102" s="1">
        <v>3.3547339999999999E-6</v>
      </c>
      <c r="E2102" s="1">
        <v>3.45798399999999E-6</v>
      </c>
      <c r="F2102" s="1">
        <v>2.7474869999999998E-6</v>
      </c>
      <c r="Z2102" s="10"/>
    </row>
    <row r="2103" spans="1:29" x14ac:dyDescent="0.25">
      <c r="A2103" t="s">
        <v>54</v>
      </c>
      <c r="B2103">
        <v>7</v>
      </c>
      <c r="C2103">
        <v>0.39487099999999897</v>
      </c>
      <c r="D2103" s="1">
        <v>3.3477350000000001E-6</v>
      </c>
      <c r="E2103" s="1">
        <v>3.447484E-6</v>
      </c>
      <c r="F2103" s="1">
        <v>2.7369879999999999E-6</v>
      </c>
      <c r="Z2103" s="10"/>
    </row>
    <row r="2104" spans="1:29" x14ac:dyDescent="0.25">
      <c r="A2104" t="s">
        <v>54</v>
      </c>
      <c r="B2104">
        <v>8</v>
      </c>
      <c r="C2104">
        <v>0.39487099999999897</v>
      </c>
      <c r="D2104" s="1">
        <v>3.340735E-6</v>
      </c>
      <c r="E2104" s="1">
        <v>3.4369839999999999E-6</v>
      </c>
      <c r="F2104" s="1">
        <v>2.7247380000000001E-6</v>
      </c>
      <c r="Z2104" s="10"/>
    </row>
    <row r="2105" spans="1:29" x14ac:dyDescent="0.25">
      <c r="A2105" t="s">
        <v>54</v>
      </c>
      <c r="B2105">
        <v>9</v>
      </c>
      <c r="C2105">
        <v>0.39970600000000001</v>
      </c>
      <c r="D2105" s="1">
        <v>3.328484E-6</v>
      </c>
      <c r="E2105" s="1">
        <v>3.4352339999999998E-6</v>
      </c>
      <c r="F2105" s="1">
        <v>2.712488E-6</v>
      </c>
      <c r="Z2105" s="10"/>
    </row>
    <row r="2106" spans="1:29" x14ac:dyDescent="0.25">
      <c r="A2106" t="s">
        <v>54</v>
      </c>
      <c r="B2106">
        <v>10</v>
      </c>
      <c r="C2106">
        <v>0.39970600000000001</v>
      </c>
      <c r="D2106" s="1">
        <v>3.3232350000000001E-6</v>
      </c>
      <c r="E2106" s="1">
        <v>3.4264840000000001E-6</v>
      </c>
      <c r="F2106" s="1">
        <v>2.7054879999999999E-6</v>
      </c>
      <c r="Z2106" s="10"/>
    </row>
    <row r="2107" spans="1:29" x14ac:dyDescent="0.25">
      <c r="A2107" t="s">
        <v>54</v>
      </c>
      <c r="B2107">
        <v>11</v>
      </c>
      <c r="C2107">
        <v>0.39970600000000001</v>
      </c>
      <c r="D2107" s="1">
        <v>1.8908659999999899E-6</v>
      </c>
      <c r="E2107" s="1">
        <v>1.9319909999999998E-6</v>
      </c>
      <c r="F2107" s="1">
        <v>1.5286179999999999E-6</v>
      </c>
      <c r="I2107" s="1"/>
      <c r="J2107" s="1"/>
      <c r="K2107" s="1"/>
      <c r="L2107" s="1"/>
      <c r="M2107" s="1"/>
      <c r="N2107" s="1"/>
      <c r="Z2107" s="10"/>
    </row>
    <row r="2108" spans="1:29" x14ac:dyDescent="0.25">
      <c r="A2108" t="s">
        <v>54</v>
      </c>
      <c r="B2108">
        <v>12</v>
      </c>
      <c r="C2108">
        <v>0.40454199999999901</v>
      </c>
      <c r="D2108" s="1">
        <v>1.8759909999999899E-6</v>
      </c>
      <c r="E2108" s="1">
        <v>1.9171159999999998E-6</v>
      </c>
      <c r="F2108" s="1">
        <v>1.5102429999999899E-6</v>
      </c>
      <c r="Z2108" s="10"/>
    </row>
    <row r="2109" spans="1:29" x14ac:dyDescent="0.25">
      <c r="A2109" t="s">
        <v>54</v>
      </c>
      <c r="B2109">
        <v>13</v>
      </c>
      <c r="C2109">
        <v>0.40454199999999901</v>
      </c>
      <c r="D2109" s="1">
        <v>1.873366E-6</v>
      </c>
      <c r="E2109" s="1">
        <v>1.9101160000000002E-6</v>
      </c>
      <c r="F2109" s="1">
        <v>1.501493E-6</v>
      </c>
      <c r="Z2109" s="10"/>
    </row>
    <row r="2110" spans="1:29" x14ac:dyDescent="0.25">
      <c r="A2110" t="s">
        <v>54</v>
      </c>
      <c r="B2110">
        <v>14</v>
      </c>
      <c r="C2110">
        <v>0.40454199999999901</v>
      </c>
      <c r="D2110" s="1">
        <v>1.8663659999999999E-6</v>
      </c>
      <c r="E2110" s="1">
        <v>1.9083660000000001E-6</v>
      </c>
      <c r="F2110" s="1">
        <v>1.4944930000000001E-6</v>
      </c>
      <c r="Z2110" s="10"/>
    </row>
    <row r="2111" spans="1:29" x14ac:dyDescent="0.25">
      <c r="A2111" t="s">
        <v>54</v>
      </c>
      <c r="B2111">
        <v>15</v>
      </c>
      <c r="C2111">
        <v>0.40454199999999901</v>
      </c>
      <c r="D2111" s="1">
        <v>1.8646159999999999E-6</v>
      </c>
      <c r="E2111" s="1">
        <v>1.9031160000000001E-6</v>
      </c>
      <c r="F2111" s="1">
        <v>1.490993E-6</v>
      </c>
      <c r="Z2111" s="10"/>
    </row>
    <row r="2112" spans="1:29" x14ac:dyDescent="0.25">
      <c r="A2112" t="s">
        <v>54</v>
      </c>
      <c r="B2112">
        <v>16</v>
      </c>
      <c r="C2112">
        <v>0.40454199999999901</v>
      </c>
      <c r="D2112" s="1">
        <v>1.8611159999999899E-6</v>
      </c>
      <c r="E2112" s="1">
        <v>1.899616E-6</v>
      </c>
      <c r="F2112" s="1">
        <v>1.4857429999999999E-6</v>
      </c>
      <c r="Z2112" s="10"/>
    </row>
    <row r="2113" spans="1:26" x14ac:dyDescent="0.25">
      <c r="A2113" t="s">
        <v>54</v>
      </c>
      <c r="B2113">
        <v>17</v>
      </c>
      <c r="C2113">
        <v>0.40454199999999901</v>
      </c>
      <c r="D2113" s="1">
        <v>1.857616E-6</v>
      </c>
      <c r="E2113" s="1">
        <v>1.8943659999999999E-6</v>
      </c>
      <c r="F2113" s="1">
        <v>1.4822429999999899E-6</v>
      </c>
      <c r="Z2113" s="10"/>
    </row>
    <row r="2114" spans="1:26" x14ac:dyDescent="0.25">
      <c r="A2114" t="s">
        <v>54</v>
      </c>
      <c r="B2114">
        <v>18</v>
      </c>
      <c r="C2114">
        <v>0.40454199999999901</v>
      </c>
      <c r="D2114" s="1">
        <v>1.854991E-6</v>
      </c>
      <c r="E2114" s="1">
        <v>1.8934909999999999E-6</v>
      </c>
      <c r="F2114" s="1">
        <v>1.4796180000000001E-6</v>
      </c>
      <c r="Z2114" s="10"/>
    </row>
    <row r="2115" spans="1:26" x14ac:dyDescent="0.25">
      <c r="A2115" t="s">
        <v>54</v>
      </c>
      <c r="B2115">
        <v>19</v>
      </c>
      <c r="C2115">
        <v>0.40937699999999999</v>
      </c>
      <c r="D2115" s="1">
        <v>1.8514909999999999E-6</v>
      </c>
      <c r="E2115" s="1">
        <v>1.8926159999999999E-6</v>
      </c>
      <c r="F2115" s="1">
        <v>1.4796180000000001E-6</v>
      </c>
      <c r="Z2115" s="10"/>
    </row>
    <row r="2116" spans="1:26" x14ac:dyDescent="0.25">
      <c r="A2116" t="s">
        <v>54</v>
      </c>
      <c r="B2116">
        <v>20</v>
      </c>
      <c r="C2116">
        <v>0.40937699999999999</v>
      </c>
      <c r="D2116" s="1">
        <v>1.8488659999999999E-6</v>
      </c>
      <c r="E2116" s="1">
        <v>1.884741E-6</v>
      </c>
      <c r="F2116" s="1">
        <v>1.474368E-6</v>
      </c>
      <c r="Z2116" s="10"/>
    </row>
    <row r="2117" spans="1:26" x14ac:dyDescent="0.25">
      <c r="A2117" t="s">
        <v>54</v>
      </c>
      <c r="B2117">
        <v>21</v>
      </c>
      <c r="C2117">
        <v>0.40937699999999999</v>
      </c>
      <c r="D2117" s="1">
        <v>1.1304949999999899E-6</v>
      </c>
      <c r="E2117" s="1">
        <v>1.165932E-6</v>
      </c>
      <c r="F2117" s="1">
        <v>9.1961999999999997E-7</v>
      </c>
      <c r="I2117" s="1"/>
      <c r="J2117" s="1"/>
      <c r="K2117" s="1"/>
      <c r="L2117" s="1"/>
      <c r="M2117" s="1"/>
      <c r="N2117" s="1"/>
      <c r="Z2117" s="10"/>
    </row>
    <row r="2118" spans="1:26" x14ac:dyDescent="0.25">
      <c r="A2118" t="s">
        <v>54</v>
      </c>
      <c r="B2118">
        <v>22</v>
      </c>
      <c r="C2118">
        <v>0.40937699999999999</v>
      </c>
      <c r="D2118" s="1">
        <v>1.1191199999999999E-6</v>
      </c>
      <c r="E2118" s="1">
        <v>1.152807E-6</v>
      </c>
      <c r="F2118" s="1">
        <v>8.9818299999999999E-7</v>
      </c>
      <c r="Z2118" s="10"/>
    </row>
    <row r="2119" spans="1:26" x14ac:dyDescent="0.25">
      <c r="A2119" t="s">
        <v>54</v>
      </c>
      <c r="B2119">
        <v>23</v>
      </c>
      <c r="C2119">
        <v>0.41421199999999903</v>
      </c>
      <c r="D2119" s="1">
        <v>1.112994E-6</v>
      </c>
      <c r="E2119" s="1">
        <v>1.1471189999999899E-6</v>
      </c>
      <c r="F2119" s="1">
        <v>8.9293300000000002E-7</v>
      </c>
      <c r="Z2119" s="10"/>
    </row>
    <row r="2120" spans="1:26" x14ac:dyDescent="0.25">
      <c r="A2120" t="s">
        <v>54</v>
      </c>
      <c r="B2120">
        <v>24</v>
      </c>
      <c r="C2120">
        <v>0.40937699999999999</v>
      </c>
      <c r="D2120" s="1">
        <v>1.11037E-6</v>
      </c>
      <c r="E2120" s="1">
        <v>1.1444940000000001E-6</v>
      </c>
      <c r="F2120" s="1">
        <v>8.9162100000000001E-7</v>
      </c>
      <c r="Z2120" s="10"/>
    </row>
    <row r="2121" spans="1:26" x14ac:dyDescent="0.25">
      <c r="A2121" t="s">
        <v>54</v>
      </c>
      <c r="B2121">
        <v>25</v>
      </c>
      <c r="C2121">
        <v>0.40937699999999999</v>
      </c>
      <c r="D2121" s="1">
        <v>1.11037E-6</v>
      </c>
      <c r="E2121" s="1">
        <v>1.141869E-6</v>
      </c>
      <c r="F2121" s="1">
        <v>8.8855799999999996E-7</v>
      </c>
      <c r="Z2121" s="10"/>
    </row>
    <row r="2122" spans="1:26" x14ac:dyDescent="0.25">
      <c r="A2122" t="s">
        <v>54</v>
      </c>
      <c r="B2122">
        <v>26</v>
      </c>
      <c r="C2122">
        <v>0.41421199999999903</v>
      </c>
      <c r="D2122" s="1">
        <v>1.108182E-6</v>
      </c>
      <c r="E2122" s="1">
        <v>1.139244E-6</v>
      </c>
      <c r="F2122" s="1">
        <v>8.8855799999999996E-7</v>
      </c>
      <c r="Z2122" s="10"/>
    </row>
    <row r="2123" spans="1:26" x14ac:dyDescent="0.25">
      <c r="A2123" t="s">
        <v>54</v>
      </c>
      <c r="B2123">
        <v>27</v>
      </c>
      <c r="C2123">
        <v>0.41421199999999903</v>
      </c>
      <c r="D2123" s="1">
        <v>1.107307E-6</v>
      </c>
      <c r="E2123" s="1">
        <v>1.137495E-6</v>
      </c>
      <c r="F2123" s="1">
        <v>8.8637099999999898E-7</v>
      </c>
      <c r="Z2123" s="10"/>
    </row>
    <row r="2124" spans="1:26" x14ac:dyDescent="0.25">
      <c r="A2124" t="s">
        <v>54</v>
      </c>
      <c r="B2124">
        <v>28</v>
      </c>
      <c r="C2124">
        <v>0.41421199999999903</v>
      </c>
      <c r="D2124" s="1">
        <v>1.1038069999999999E-6</v>
      </c>
      <c r="E2124" s="1">
        <v>1.1361819999999999E-6</v>
      </c>
      <c r="F2124" s="1">
        <v>8.84183E-7</v>
      </c>
      <c r="Z2124" s="10"/>
    </row>
    <row r="2125" spans="1:26" x14ac:dyDescent="0.25">
      <c r="A2125" t="s">
        <v>54</v>
      </c>
      <c r="B2125">
        <v>29</v>
      </c>
      <c r="C2125">
        <v>0.41421199999999903</v>
      </c>
      <c r="D2125" s="1">
        <v>1.1038069999999999E-6</v>
      </c>
      <c r="E2125" s="1">
        <v>1.1339939999999999E-6</v>
      </c>
      <c r="F2125" s="1">
        <v>8.8330799999999998E-7</v>
      </c>
      <c r="Z2125" s="10"/>
    </row>
    <row r="2126" spans="1:26" x14ac:dyDescent="0.25">
      <c r="A2126" t="s">
        <v>54</v>
      </c>
      <c r="B2126">
        <v>30</v>
      </c>
      <c r="C2126">
        <v>0.41421199999999903</v>
      </c>
      <c r="D2126" s="1">
        <v>1.1033699999999999E-6</v>
      </c>
      <c r="E2126" s="1">
        <v>1.1318069999999899E-6</v>
      </c>
      <c r="F2126" s="1">
        <v>8.8286999999999996E-7</v>
      </c>
      <c r="Z2126" s="10"/>
    </row>
    <row r="2127" spans="1:26" x14ac:dyDescent="0.25">
      <c r="A2127" t="s">
        <v>54</v>
      </c>
      <c r="B2127">
        <v>31</v>
      </c>
      <c r="C2127">
        <v>0.419047</v>
      </c>
      <c r="D2127" s="1">
        <v>7.60371E-7</v>
      </c>
      <c r="E2127" s="1">
        <v>7.78855E-7</v>
      </c>
      <c r="F2127" s="1">
        <v>6.3032499999999997E-7</v>
      </c>
      <c r="I2127" s="1"/>
      <c r="J2127" s="1"/>
      <c r="K2127" s="1"/>
      <c r="L2127" s="1"/>
      <c r="M2127" s="1"/>
      <c r="N2127" s="1"/>
      <c r="Z2127" s="10"/>
    </row>
    <row r="2128" spans="1:26" x14ac:dyDescent="0.25">
      <c r="A2128" t="s">
        <v>54</v>
      </c>
      <c r="B2128">
        <v>32</v>
      </c>
      <c r="C2128">
        <v>0.419047</v>
      </c>
      <c r="D2128" s="1">
        <v>7.4746500000000003E-7</v>
      </c>
      <c r="E2128" s="1">
        <v>7.6583999999999998E-7</v>
      </c>
      <c r="F2128" s="1">
        <v>6.1140299999999996E-7</v>
      </c>
      <c r="Z2128" s="10"/>
    </row>
    <row r="2129" spans="1:29" x14ac:dyDescent="0.25">
      <c r="A2129" t="s">
        <v>54</v>
      </c>
      <c r="B2129">
        <v>33</v>
      </c>
      <c r="C2129">
        <v>0.41421199999999903</v>
      </c>
      <c r="D2129" s="1">
        <v>7.4473099999999995E-7</v>
      </c>
      <c r="E2129" s="1">
        <v>7.6890200000000001E-7</v>
      </c>
      <c r="F2129" s="1">
        <v>6.0844999999999997E-7</v>
      </c>
      <c r="Z2129" s="10"/>
    </row>
    <row r="2130" spans="1:29" x14ac:dyDescent="0.25">
      <c r="A2130" t="s">
        <v>54</v>
      </c>
      <c r="B2130">
        <v>34</v>
      </c>
      <c r="C2130">
        <v>0.42388199999999998</v>
      </c>
      <c r="D2130" s="1">
        <v>7.4210600000000001E-7</v>
      </c>
      <c r="E2130" s="1">
        <v>7.6299599999999898E-7</v>
      </c>
      <c r="F2130" s="1">
        <v>6.0615299999999999E-7</v>
      </c>
      <c r="Z2130" s="10"/>
    </row>
    <row r="2131" spans="1:29" x14ac:dyDescent="0.25">
      <c r="A2131" t="s">
        <v>54</v>
      </c>
      <c r="B2131">
        <v>35</v>
      </c>
      <c r="C2131">
        <v>0.42388199999999998</v>
      </c>
      <c r="D2131" s="1">
        <v>7.4199599999999899E-7</v>
      </c>
      <c r="E2131" s="1">
        <v>7.5829300000000003E-7</v>
      </c>
      <c r="F2131" s="1">
        <v>6.0593399999999998E-7</v>
      </c>
      <c r="Z2131" s="10"/>
    </row>
    <row r="2132" spans="1:29" x14ac:dyDescent="0.25">
      <c r="A2132" t="s">
        <v>54</v>
      </c>
      <c r="B2132">
        <v>36</v>
      </c>
      <c r="C2132">
        <v>0.419047</v>
      </c>
      <c r="D2132" s="1">
        <v>7.3980900000000003E-7</v>
      </c>
      <c r="E2132" s="1">
        <v>7.5523099999999999E-7</v>
      </c>
      <c r="F2132" s="1">
        <v>6.0615299999999999E-7</v>
      </c>
      <c r="Z2132" s="10"/>
    </row>
    <row r="2133" spans="1:29" x14ac:dyDescent="0.25">
      <c r="A2133" t="s">
        <v>54</v>
      </c>
      <c r="B2133">
        <v>37</v>
      </c>
      <c r="C2133">
        <v>0.419047</v>
      </c>
      <c r="D2133" s="1">
        <v>7.3937100000000001E-7</v>
      </c>
      <c r="E2133" s="1">
        <v>7.5326199999999996E-7</v>
      </c>
      <c r="F2133" s="1">
        <v>6.0560600000000003E-7</v>
      </c>
      <c r="Z2133" s="10"/>
    </row>
    <row r="2134" spans="1:29" x14ac:dyDescent="0.25">
      <c r="A2134" t="s">
        <v>54</v>
      </c>
      <c r="B2134">
        <v>38</v>
      </c>
      <c r="C2134">
        <v>0.419047</v>
      </c>
      <c r="D2134" s="1">
        <v>7.3794899999999898E-7</v>
      </c>
      <c r="E2134" s="1">
        <v>7.5107400000000002E-7</v>
      </c>
      <c r="F2134" s="1">
        <v>6.0527799999999998E-7</v>
      </c>
      <c r="Z2134" s="10"/>
    </row>
    <row r="2135" spans="1:29" x14ac:dyDescent="0.25">
      <c r="A2135" t="s">
        <v>54</v>
      </c>
      <c r="B2135">
        <v>39</v>
      </c>
      <c r="C2135">
        <v>0.419047</v>
      </c>
      <c r="D2135" s="1">
        <v>7.3762099999999998E-7</v>
      </c>
      <c r="E2135" s="1">
        <v>7.5008999999999996E-7</v>
      </c>
      <c r="F2135" s="1">
        <v>6.0418399999999995E-7</v>
      </c>
      <c r="Z2135" s="10"/>
    </row>
    <row r="2136" spans="1:29" x14ac:dyDescent="0.25">
      <c r="A2136" t="s">
        <v>54</v>
      </c>
      <c r="B2136">
        <v>40</v>
      </c>
      <c r="C2136">
        <v>0.419047</v>
      </c>
      <c r="D2136" s="1">
        <v>7.3838699999999995E-7</v>
      </c>
      <c r="E2136" s="1">
        <v>7.4812100000000003E-7</v>
      </c>
      <c r="F2136" s="1">
        <v>6.0429400000000002E-7</v>
      </c>
      <c r="Z2136" s="10"/>
    </row>
    <row r="2137" spans="1:29" x14ac:dyDescent="0.25">
      <c r="A2137" t="s">
        <v>54</v>
      </c>
      <c r="B2137">
        <v>41</v>
      </c>
      <c r="C2137">
        <v>0.47223399999999999</v>
      </c>
      <c r="D2137" s="1">
        <v>4.6243499999999902E-7</v>
      </c>
      <c r="E2137" s="1">
        <v>3.94623E-7</v>
      </c>
      <c r="F2137" s="1">
        <v>5.6677799999999899E-7</v>
      </c>
      <c r="G2137" s="12"/>
      <c r="H2137" s="12"/>
      <c r="I2137" s="13"/>
      <c r="J2137" s="13"/>
      <c r="K2137" s="13"/>
      <c r="L2137" s="13"/>
      <c r="M2137" s="13"/>
      <c r="N2137" s="13"/>
      <c r="O2137" s="12"/>
      <c r="P2137" s="12"/>
      <c r="Q2137" s="12"/>
      <c r="R2137" s="12"/>
      <c r="S2137" s="12"/>
      <c r="T2137" s="12"/>
      <c r="U2137" s="12"/>
      <c r="V2137" s="12"/>
      <c r="W2137" s="12"/>
      <c r="X2137" s="12"/>
      <c r="Y2137" s="12"/>
      <c r="Z2137" s="14"/>
    </row>
    <row r="2138" spans="1:29" x14ac:dyDescent="0.25">
      <c r="A2138" t="s">
        <v>55</v>
      </c>
      <c r="B2138">
        <v>1</v>
      </c>
      <c r="C2138">
        <v>0.35619000000000001</v>
      </c>
      <c r="D2138" s="1">
        <v>3.282985E-6</v>
      </c>
      <c r="E2138" s="1">
        <v>3.07998599999999E-6</v>
      </c>
      <c r="F2138" s="1">
        <v>4.3119799999999998E-6</v>
      </c>
      <c r="G2138" s="6" t="str">
        <f t="shared" ref="G2138" si="1279">A2138</f>
        <v>E2</v>
      </c>
      <c r="H2138" s="6">
        <v>300</v>
      </c>
      <c r="I2138" s="7">
        <f t="shared" ref="I2138" si="1280">AVERAGE(D2140:D2147)</f>
        <v>3.2311412499999998E-6</v>
      </c>
      <c r="J2138" s="7">
        <f>AVERAGE(E2140:E2147)</f>
        <v>3.2232662500000003E-6</v>
      </c>
      <c r="K2138" s="7">
        <f>AVERAGE(F2140:F2147)</f>
        <v>3.1502042499999986E-6</v>
      </c>
      <c r="L2138" s="7">
        <f t="shared" ref="L2138" si="1281">_xlfn.STDEV.P(D2140:D2147)</f>
        <v>2.1216494725507785E-8</v>
      </c>
      <c r="M2138" s="7">
        <f t="shared" ref="M2138" si="1282">_xlfn.STDEV.P(E2140:E2147)</f>
        <v>8.503158879939882E-9</v>
      </c>
      <c r="N2138" s="7">
        <f t="shared" ref="N2138" si="1283">_xlfn.STDEV.P(F2140:F2147)</f>
        <v>1.909879393934252E-8</v>
      </c>
      <c r="O2138" s="6">
        <f>SLOPE(D2140:D2147,$B$6:$B$13)</f>
        <v>-9.2291666666666658E-9</v>
      </c>
      <c r="P2138" s="6">
        <f>SLOPE(E2140:E2147,$B$6:$B$13)</f>
        <v>-3.3125000000000131E-9</v>
      </c>
      <c r="Q2138" s="6">
        <f>SLOPE(F2140:F2147,$B$6:$B$13)</f>
        <v>-8.3124047619044172E-9</v>
      </c>
      <c r="R2138" s="6">
        <f>INTERCEPT(D2140:D2147,$B$6:$B$13)</f>
        <v>3.2726724999999998E-6</v>
      </c>
      <c r="S2138" s="6">
        <f>INTERCEPT(E2140:E2147,$B$6:$B$13)</f>
        <v>3.2381725000000004E-6</v>
      </c>
      <c r="T2138" s="6">
        <f>INTERCEPT(F2140:F2147,$B$6:$B$13)</f>
        <v>3.1876100714285686E-6</v>
      </c>
      <c r="U2138" s="6">
        <f>SLOPE(I2138:I2142,$B$6:$B$10)</f>
        <v>-6.807414374999997E-7</v>
      </c>
      <c r="V2138" s="6">
        <f>SLOPE(J2138:J2142,$B$6:$B$10)</f>
        <v>-6.7784724999999998E-7</v>
      </c>
      <c r="W2138" s="6">
        <f t="shared" ref="W2138" si="1284">SLOPE(K2138:K2142,$B$6:$B$10)</f>
        <v>-6.2425638749999982E-7</v>
      </c>
      <c r="X2138" s="6">
        <f>INTERCEPT(I2138:I2142,$B$6:$B$10)</f>
        <v>3.4782237124999981E-6</v>
      </c>
      <c r="Y2138" s="6">
        <f>INTERCEPT(J2138:J2142,$B$6:$B$10)</f>
        <v>3.4441251499999997E-6</v>
      </c>
      <c r="Z2138" s="8">
        <f t="shared" ref="Z2138" si="1285">INTERCEPT(K2138:K2142,$B$6:$B$10)</f>
        <v>3.3754404124999989E-6</v>
      </c>
      <c r="AA2138">
        <f>RSQ(I2138:I2142,$D$6:$D$10)</f>
        <v>0.97649544438512426</v>
      </c>
      <c r="AB2138">
        <f>RSQ(J2138:J2142,$D$6:$D$10)</f>
        <v>0.98156041245335823</v>
      </c>
      <c r="AC2138">
        <f t="shared" ref="AC2138" si="1286">RSQ(K2138:K2142,$D$6:$D$10)</f>
        <v>0.9772525503285433</v>
      </c>
    </row>
    <row r="2139" spans="1:29" x14ac:dyDescent="0.25">
      <c r="A2139" t="s">
        <v>55</v>
      </c>
      <c r="B2139">
        <v>2</v>
      </c>
      <c r="C2139">
        <v>0.36585999999999902</v>
      </c>
      <c r="D2139" s="1">
        <v>3.26898499999999E-6</v>
      </c>
      <c r="E2139" s="1">
        <v>3.1779850000000001E-6</v>
      </c>
      <c r="F2139" s="1">
        <v>3.167485E-6</v>
      </c>
      <c r="G2139" t="str">
        <f t="shared" ref="G2139" si="1287">A2148</f>
        <v>E2</v>
      </c>
      <c r="H2139">
        <v>150</v>
      </c>
      <c r="I2139" s="1">
        <f t="shared" ref="I2139" si="1288">AVERAGE(D2150:D2157)</f>
        <v>1.7960383749999973E-6</v>
      </c>
      <c r="J2139" s="1">
        <f>AVERAGE(E2150:E2157)</f>
        <v>1.7631169999999987E-6</v>
      </c>
      <c r="K2139" s="1">
        <f>AVERAGE(F2150:F2157)</f>
        <v>1.8523659999999987E-6</v>
      </c>
      <c r="L2139" s="1">
        <f t="shared" ref="L2139" si="1289">_xlfn.STDEV.P(D2150:D2157)</f>
        <v>8.414347299961996E-9</v>
      </c>
      <c r="M2139" s="1">
        <f t="shared" ref="M2139" si="1290">_xlfn.STDEV.P(E2150:E2157)</f>
        <v>6.6638014676315596E-9</v>
      </c>
      <c r="N2139" s="1">
        <f t="shared" ref="N2139" si="1291">_xlfn.STDEV.P(F2150:F2157)</f>
        <v>1.2273415121716464E-8</v>
      </c>
      <c r="O2139">
        <f>SLOPE(D2150:D2157,$B$6:$B$13)</f>
        <v>-3.6352261904761904E-9</v>
      </c>
      <c r="P2139">
        <f>SLOPE(E2150:E2157,$B$6:$B$13)</f>
        <v>-2.8750000000003496E-9</v>
      </c>
      <c r="Q2139">
        <f>SLOPE(F2150:F2157,$B$6:$B$13)</f>
        <v>-5.3333333333329799E-9</v>
      </c>
      <c r="R2139">
        <f>INTERCEPT(D2150:D2157,$B$6:$B$13)</f>
        <v>1.8123968928571401E-6</v>
      </c>
      <c r="S2139">
        <f>INTERCEPT(E2150:E2157,$B$6:$B$13)</f>
        <v>1.7760545000000001E-6</v>
      </c>
      <c r="T2139">
        <f>INTERCEPT(F2150:F2157,$B$6:$B$13)</f>
        <v>1.8763659999999971E-6</v>
      </c>
      <c r="Z2139" s="10"/>
    </row>
    <row r="2140" spans="1:29" x14ac:dyDescent="0.25">
      <c r="A2140" t="s">
        <v>55</v>
      </c>
      <c r="B2140">
        <v>3</v>
      </c>
      <c r="C2140">
        <v>0.36585999999999902</v>
      </c>
      <c r="D2140" s="1">
        <v>3.2619850000000001E-6</v>
      </c>
      <c r="E2140" s="1">
        <v>3.226985E-6</v>
      </c>
      <c r="F2140" s="1">
        <v>3.1779850000000001E-6</v>
      </c>
      <c r="G2140" t="str">
        <f t="shared" ref="G2140" si="1292">A2158</f>
        <v>E2</v>
      </c>
      <c r="H2140">
        <v>75</v>
      </c>
      <c r="I2140" s="1">
        <f t="shared" ref="I2140" si="1293">AVERAGE(D2160:D2167)</f>
        <v>1.0720338749999998E-6</v>
      </c>
      <c r="J2140" s="1">
        <f>AVERAGE(E2160:E2167)</f>
        <v>1.0207917499999989E-6</v>
      </c>
      <c r="K2140" s="1">
        <f>AVERAGE(F2160:F2167)</f>
        <v>1.1526973749999999E-6</v>
      </c>
      <c r="L2140" s="1">
        <f t="shared" ref="L2140" si="1294">_xlfn.STDEV.P(D2160:D2167)</f>
        <v>4.5305017226985773E-9</v>
      </c>
      <c r="M2140" s="1">
        <f t="shared" ref="M2140" si="1295">_xlfn.STDEV.P(E2160:E2167)</f>
        <v>4.4226328908822583E-9</v>
      </c>
      <c r="N2140" s="1">
        <f t="shared" ref="N2140" si="1296">_xlfn.STDEV.P(F2160:F2167)</f>
        <v>8.0248392497528979E-9</v>
      </c>
      <c r="O2140">
        <f>SLOPE(D2160:D2167,$B$6:$B$13)</f>
        <v>-1.9531309523809432E-9</v>
      </c>
      <c r="P2140">
        <f>SLOPE(E2160:E2167,$B$6:$B$13)</f>
        <v>-1.9062619047625079E-9</v>
      </c>
      <c r="Q2140">
        <f>SLOPE(F2160:F2167,$B$6:$B$13)</f>
        <v>-3.4687976190476107E-9</v>
      </c>
      <c r="R2140">
        <f>INTERCEPT(D2160:D2167,$B$6:$B$13)</f>
        <v>1.0808229642857141E-6</v>
      </c>
      <c r="S2140">
        <f>INTERCEPT(E2160:E2167,$B$6:$B$13)</f>
        <v>1.0293699285714303E-6</v>
      </c>
      <c r="T2140">
        <f>INTERCEPT(F2160:F2167,$B$6:$B$13)</f>
        <v>1.1683069642857141E-6</v>
      </c>
      <c r="Z2140" s="10"/>
    </row>
    <row r="2141" spans="1:29" x14ac:dyDescent="0.25">
      <c r="A2141" t="s">
        <v>55</v>
      </c>
      <c r="B2141">
        <v>4</v>
      </c>
      <c r="C2141">
        <v>0.370695</v>
      </c>
      <c r="D2141" s="1">
        <v>3.254985E-6</v>
      </c>
      <c r="E2141" s="1">
        <v>3.2357350000000001E-6</v>
      </c>
      <c r="F2141" s="1">
        <v>3.170985E-6</v>
      </c>
      <c r="G2141" t="str">
        <f t="shared" ref="G2141" si="1297">A2168</f>
        <v>E2</v>
      </c>
      <c r="H2141">
        <v>37.5</v>
      </c>
      <c r="I2141" s="1">
        <f t="shared" ref="I2141" si="1298">AVERAGE(D2170:D2177)</f>
        <v>7.1066049999999979E-7</v>
      </c>
      <c r="J2141" s="1">
        <f>AVERAGE(E2170:E2177)</f>
        <v>6.6030699999999961E-7</v>
      </c>
      <c r="K2141" s="1">
        <f>AVERAGE(F2170:F2177)</f>
        <v>8.0596662499999984E-7</v>
      </c>
      <c r="L2141" s="1">
        <f t="shared" ref="L2141" si="1299">_xlfn.STDEV.P(D2170:D2177)</f>
        <v>2.9814291874872251E-9</v>
      </c>
      <c r="M2141" s="1">
        <f t="shared" ref="M2141" si="1300">_xlfn.STDEV.P(E2170:E2177)</f>
        <v>2.7417165243694196E-9</v>
      </c>
      <c r="N2141" s="1">
        <f t="shared" ref="N2141" si="1301">_xlfn.STDEV.P(F2170:F2177)</f>
        <v>4.8596705376365526E-9</v>
      </c>
      <c r="O2141">
        <f>SLOPE(D2170:D2177,$B$6:$B$13)</f>
        <v>-1.2734523809524441E-9</v>
      </c>
      <c r="P2141">
        <f>SLOPE(E2170:E2177,$B$6:$B$13)</f>
        <v>-1.1315238095238157E-9</v>
      </c>
      <c r="Q2141">
        <f>SLOPE(F2170:F2177,$B$6:$B$13)</f>
        <v>-2.0402499999999188E-9</v>
      </c>
      <c r="R2141">
        <f>INTERCEPT(D2170:D2177,$B$6:$B$13)</f>
        <v>7.1639103571428575E-7</v>
      </c>
      <c r="S2141">
        <f>INTERCEPT(E2170:E2177,$B$6:$B$13)</f>
        <v>6.6539885714285676E-7</v>
      </c>
      <c r="T2141">
        <f>INTERCEPT(F2170:F2177,$B$6:$B$13)</f>
        <v>8.151477499999995E-7</v>
      </c>
      <c r="Z2141" s="10"/>
    </row>
    <row r="2142" spans="1:29" x14ac:dyDescent="0.25">
      <c r="A2142" t="s">
        <v>55</v>
      </c>
      <c r="B2142">
        <v>5</v>
      </c>
      <c r="C2142">
        <v>0.375531</v>
      </c>
      <c r="D2142" s="1">
        <v>3.2479849999999999E-6</v>
      </c>
      <c r="E2142" s="1">
        <v>3.2322350000000001E-6</v>
      </c>
      <c r="F2142" s="1">
        <v>3.16398599999999E-6</v>
      </c>
      <c r="G2142" t="str">
        <f t="shared" ref="G2142" si="1302">A2178</f>
        <v>E2</v>
      </c>
      <c r="H2142">
        <v>0</v>
      </c>
      <c r="I2142" s="1">
        <f t="shared" ref="I2142" si="1303">D2178</f>
        <v>3.7012300000000001E-7</v>
      </c>
      <c r="J2142" s="1">
        <f>E2178</f>
        <v>3.8543500000000001E-7</v>
      </c>
      <c r="K2142" s="1">
        <f>F2178</f>
        <v>5.5212199999999899E-7</v>
      </c>
      <c r="L2142" s="1"/>
      <c r="M2142" s="1"/>
      <c r="N2142" s="1"/>
      <c r="Z2142" s="10"/>
    </row>
    <row r="2143" spans="1:29" x14ac:dyDescent="0.25">
      <c r="A2143" t="s">
        <v>55</v>
      </c>
      <c r="B2143">
        <v>6</v>
      </c>
      <c r="C2143">
        <v>0.375531</v>
      </c>
      <c r="D2143" s="1">
        <v>3.2339850000000001E-6</v>
      </c>
      <c r="E2143" s="1">
        <v>3.226985E-6</v>
      </c>
      <c r="F2143" s="1">
        <v>3.153486E-6</v>
      </c>
      <c r="Z2143" s="10"/>
    </row>
    <row r="2144" spans="1:29" x14ac:dyDescent="0.25">
      <c r="A2144" t="s">
        <v>55</v>
      </c>
      <c r="B2144">
        <v>7</v>
      </c>
      <c r="C2144">
        <v>0.38036599999999998</v>
      </c>
      <c r="D2144" s="1">
        <v>3.226985E-6</v>
      </c>
      <c r="E2144" s="1">
        <v>3.2217349999999999E-6</v>
      </c>
      <c r="F2144" s="1">
        <v>3.1464850000000001E-6</v>
      </c>
      <c r="Z2144" s="10"/>
    </row>
    <row r="2145" spans="1:26" x14ac:dyDescent="0.25">
      <c r="A2145" t="s">
        <v>55</v>
      </c>
      <c r="B2145">
        <v>8</v>
      </c>
      <c r="C2145">
        <v>0.38036599999999998</v>
      </c>
      <c r="D2145" s="1">
        <v>3.2164849999999998E-6</v>
      </c>
      <c r="E2145" s="1">
        <v>3.2182349999999999E-6</v>
      </c>
      <c r="F2145" s="1">
        <v>3.139485E-6</v>
      </c>
      <c r="Z2145" s="10"/>
    </row>
    <row r="2146" spans="1:26" x14ac:dyDescent="0.25">
      <c r="A2146" t="s">
        <v>55</v>
      </c>
      <c r="B2146">
        <v>9</v>
      </c>
      <c r="C2146">
        <v>0.38036599999999998</v>
      </c>
      <c r="D2146" s="1">
        <v>3.2059850000000001E-6</v>
      </c>
      <c r="E2146" s="1">
        <v>3.2164849999999998E-6</v>
      </c>
      <c r="F2146" s="1">
        <v>3.1307360000000001E-6</v>
      </c>
      <c r="Z2146" s="10"/>
    </row>
    <row r="2147" spans="1:26" x14ac:dyDescent="0.25">
      <c r="A2147" t="s">
        <v>55</v>
      </c>
      <c r="B2147">
        <v>10</v>
      </c>
      <c r="C2147">
        <v>0.38520099999999902</v>
      </c>
      <c r="D2147" s="1">
        <v>3.200735E-6</v>
      </c>
      <c r="E2147" s="1">
        <v>3.2077350000000001E-6</v>
      </c>
      <c r="F2147" s="1">
        <v>3.1184859999999999E-6</v>
      </c>
      <c r="Z2147" s="10"/>
    </row>
    <row r="2148" spans="1:26" x14ac:dyDescent="0.25">
      <c r="A2148" t="s">
        <v>55</v>
      </c>
      <c r="B2148">
        <v>11</v>
      </c>
      <c r="C2148">
        <v>0.39003599999999999</v>
      </c>
      <c r="D2148" s="1">
        <v>1.8304910000000001E-6</v>
      </c>
      <c r="E2148" s="1">
        <v>1.7867419999999899E-6</v>
      </c>
      <c r="F2148" s="1">
        <v>1.900491E-6</v>
      </c>
      <c r="I2148" s="1"/>
      <c r="J2148" s="1"/>
      <c r="K2148" s="1"/>
      <c r="L2148" s="1"/>
      <c r="M2148" s="1"/>
      <c r="N2148" s="1"/>
      <c r="Z2148" s="10"/>
    </row>
    <row r="2149" spans="1:26" x14ac:dyDescent="0.25">
      <c r="A2149" t="s">
        <v>55</v>
      </c>
      <c r="B2149">
        <v>12</v>
      </c>
      <c r="C2149">
        <v>0.39003599999999999</v>
      </c>
      <c r="D2149" s="1">
        <v>1.814741E-6</v>
      </c>
      <c r="E2149" s="1">
        <v>1.7771169999999999E-6</v>
      </c>
      <c r="F2149" s="1">
        <v>1.8803659999999999E-6</v>
      </c>
      <c r="Z2149" s="10"/>
    </row>
    <row r="2150" spans="1:26" x14ac:dyDescent="0.25">
      <c r="A2150" t="s">
        <v>55</v>
      </c>
      <c r="B2150">
        <v>13</v>
      </c>
      <c r="C2150">
        <v>0.39003599999999999</v>
      </c>
      <c r="D2150" s="1">
        <v>1.810366E-6</v>
      </c>
      <c r="E2150" s="1">
        <v>1.7744919999999999E-6</v>
      </c>
      <c r="F2150" s="1">
        <v>1.871616E-6</v>
      </c>
      <c r="Z2150" s="10"/>
    </row>
    <row r="2151" spans="1:26" x14ac:dyDescent="0.25">
      <c r="A2151" t="s">
        <v>55</v>
      </c>
      <c r="B2151">
        <v>14</v>
      </c>
      <c r="C2151">
        <v>0.39003599999999999</v>
      </c>
      <c r="D2151" s="1">
        <v>1.8033659999999899E-6</v>
      </c>
      <c r="E2151" s="1">
        <v>1.770117E-6</v>
      </c>
      <c r="F2151" s="1">
        <v>1.8663659999999999E-6</v>
      </c>
      <c r="Z2151" s="10"/>
    </row>
    <row r="2152" spans="1:26" x14ac:dyDescent="0.25">
      <c r="A2152" t="s">
        <v>55</v>
      </c>
      <c r="B2152">
        <v>15</v>
      </c>
      <c r="C2152">
        <v>0.39003599999999999</v>
      </c>
      <c r="D2152" s="1">
        <v>1.799866E-6</v>
      </c>
      <c r="E2152" s="1">
        <v>1.767492E-6</v>
      </c>
      <c r="F2152" s="1">
        <v>1.8611159999999899E-6</v>
      </c>
      <c r="Z2152" s="10"/>
    </row>
    <row r="2153" spans="1:26" x14ac:dyDescent="0.25">
      <c r="A2153" t="s">
        <v>55</v>
      </c>
      <c r="B2153">
        <v>16</v>
      </c>
      <c r="C2153">
        <v>0.39487099999999897</v>
      </c>
      <c r="D2153" s="1">
        <v>1.798991E-6</v>
      </c>
      <c r="E2153" s="1">
        <v>1.7631169999999999E-6</v>
      </c>
      <c r="F2153" s="1">
        <v>1.852366E-6</v>
      </c>
      <c r="Z2153" s="10"/>
    </row>
    <row r="2154" spans="1:26" x14ac:dyDescent="0.25">
      <c r="A2154" t="s">
        <v>55</v>
      </c>
      <c r="B2154">
        <v>17</v>
      </c>
      <c r="C2154">
        <v>0.39487099999999897</v>
      </c>
      <c r="D2154" s="1">
        <v>1.794617E-6</v>
      </c>
      <c r="E2154" s="1">
        <v>1.7604919999999999E-6</v>
      </c>
      <c r="F2154" s="1">
        <v>1.8488659999999999E-6</v>
      </c>
      <c r="Z2154" s="10"/>
    </row>
    <row r="2155" spans="1:26" x14ac:dyDescent="0.25">
      <c r="A2155" t="s">
        <v>55</v>
      </c>
      <c r="B2155">
        <v>18</v>
      </c>
      <c r="C2155">
        <v>0.39487099999999897</v>
      </c>
      <c r="D2155" s="1">
        <v>1.7911169999999999E-6</v>
      </c>
      <c r="E2155" s="1">
        <v>1.7596169999999899E-6</v>
      </c>
      <c r="F2155" s="1">
        <v>1.844491E-6</v>
      </c>
      <c r="Z2155" s="10"/>
    </row>
    <row r="2156" spans="1:26" x14ac:dyDescent="0.25">
      <c r="A2156" t="s">
        <v>55</v>
      </c>
      <c r="B2156">
        <v>19</v>
      </c>
      <c r="C2156">
        <v>0.39487099999999897</v>
      </c>
      <c r="D2156" s="1">
        <v>1.7876169999999899E-6</v>
      </c>
      <c r="E2156" s="1">
        <v>1.755242E-6</v>
      </c>
      <c r="F2156" s="1">
        <v>1.840116E-6</v>
      </c>
      <c r="Z2156" s="10"/>
    </row>
    <row r="2157" spans="1:26" x14ac:dyDescent="0.25">
      <c r="A2157" t="s">
        <v>55</v>
      </c>
      <c r="B2157">
        <v>20</v>
      </c>
      <c r="C2157">
        <v>0.39487099999999897</v>
      </c>
      <c r="D2157" s="1">
        <v>1.782367E-6</v>
      </c>
      <c r="E2157" s="1">
        <v>1.754367E-6</v>
      </c>
      <c r="F2157" s="1">
        <v>1.8339909999999999E-6</v>
      </c>
      <c r="Z2157" s="10"/>
    </row>
    <row r="2158" spans="1:26" x14ac:dyDescent="0.25">
      <c r="A2158" t="s">
        <v>55</v>
      </c>
      <c r="B2158">
        <v>21</v>
      </c>
      <c r="C2158">
        <v>0.40454199999999901</v>
      </c>
      <c r="D2158" s="1">
        <v>1.1003070000000001E-6</v>
      </c>
      <c r="E2158" s="1">
        <v>1.0412450000000001E-6</v>
      </c>
      <c r="F2158" s="1">
        <v>1.1878070000000001E-6</v>
      </c>
      <c r="I2158" s="1"/>
      <c r="J2158" s="1"/>
      <c r="K2158" s="1"/>
      <c r="L2158" s="1"/>
      <c r="M2158" s="1"/>
      <c r="N2158" s="1"/>
      <c r="Z2158" s="10"/>
    </row>
    <row r="2159" spans="1:26" x14ac:dyDescent="0.25">
      <c r="A2159" t="s">
        <v>55</v>
      </c>
      <c r="B2159">
        <v>22</v>
      </c>
      <c r="C2159">
        <v>0.40454199999999901</v>
      </c>
      <c r="D2159" s="1">
        <v>1.08412E-6</v>
      </c>
      <c r="E2159" s="1">
        <v>1.0303069999999899E-6</v>
      </c>
      <c r="F2159" s="1">
        <v>1.1720570000000001E-6</v>
      </c>
      <c r="Z2159" s="10"/>
    </row>
    <row r="2160" spans="1:26" x14ac:dyDescent="0.25">
      <c r="A2160" t="s">
        <v>55</v>
      </c>
      <c r="B2160">
        <v>23</v>
      </c>
      <c r="C2160">
        <v>0.40454199999999901</v>
      </c>
      <c r="D2160" s="1">
        <v>1.07887E-6</v>
      </c>
      <c r="E2160" s="1">
        <v>1.0263700000000001E-6</v>
      </c>
      <c r="F2160" s="1">
        <v>1.1650569999999999E-6</v>
      </c>
      <c r="Z2160" s="10"/>
    </row>
    <row r="2161" spans="1:26" x14ac:dyDescent="0.25">
      <c r="A2161" t="s">
        <v>55</v>
      </c>
      <c r="B2161">
        <v>24</v>
      </c>
      <c r="C2161">
        <v>0.40454199999999901</v>
      </c>
      <c r="D2161" s="1">
        <v>1.0771199999999999E-6</v>
      </c>
      <c r="E2161" s="1">
        <v>1.0263700000000001E-6</v>
      </c>
      <c r="F2161" s="1">
        <v>1.1624319999999999E-6</v>
      </c>
      <c r="Z2161" s="10"/>
    </row>
    <row r="2162" spans="1:26" x14ac:dyDescent="0.25">
      <c r="A2162" t="s">
        <v>55</v>
      </c>
      <c r="B2162">
        <v>25</v>
      </c>
      <c r="C2162">
        <v>0.40454199999999901</v>
      </c>
      <c r="D2162" s="1">
        <v>1.0758069999999999E-6</v>
      </c>
      <c r="E2162" s="1">
        <v>1.023307E-6</v>
      </c>
      <c r="F2162" s="1">
        <v>1.157182E-6</v>
      </c>
      <c r="Z2162" s="10"/>
    </row>
    <row r="2163" spans="1:26" x14ac:dyDescent="0.25">
      <c r="A2163" t="s">
        <v>55</v>
      </c>
      <c r="B2163">
        <v>26</v>
      </c>
      <c r="C2163">
        <v>0.40454199999999901</v>
      </c>
      <c r="D2163" s="1">
        <v>1.0718700000000001E-6</v>
      </c>
      <c r="E2163" s="1">
        <v>1.02287E-6</v>
      </c>
      <c r="F2163" s="1">
        <v>1.153244E-6</v>
      </c>
      <c r="Z2163" s="10"/>
    </row>
    <row r="2164" spans="1:26" x14ac:dyDescent="0.25">
      <c r="A2164" t="s">
        <v>55</v>
      </c>
      <c r="B2164">
        <v>27</v>
      </c>
      <c r="C2164">
        <v>0.40454199999999901</v>
      </c>
      <c r="D2164" s="1">
        <v>1.0714320000000001E-6</v>
      </c>
      <c r="E2164" s="1">
        <v>1.020245E-6</v>
      </c>
      <c r="F2164" s="1">
        <v>1.1497439999999999E-6</v>
      </c>
      <c r="Z2164" s="10"/>
    </row>
    <row r="2165" spans="1:26" x14ac:dyDescent="0.25">
      <c r="A2165" t="s">
        <v>55</v>
      </c>
      <c r="B2165">
        <v>28</v>
      </c>
      <c r="C2165">
        <v>0.40454199999999901</v>
      </c>
      <c r="D2165" s="1">
        <v>1.067932E-6</v>
      </c>
      <c r="E2165" s="1">
        <v>1.0176199999999999E-6</v>
      </c>
      <c r="F2165" s="1">
        <v>1.1497439999999999E-6</v>
      </c>
      <c r="Z2165" s="10"/>
    </row>
    <row r="2166" spans="1:26" x14ac:dyDescent="0.25">
      <c r="A2166" t="s">
        <v>55</v>
      </c>
      <c r="B2166">
        <v>29</v>
      </c>
      <c r="C2166">
        <v>0.40454199999999901</v>
      </c>
      <c r="D2166" s="1">
        <v>1.067495E-6</v>
      </c>
      <c r="E2166" s="1">
        <v>1.0154319999999899E-6</v>
      </c>
      <c r="F2166" s="1">
        <v>1.143619E-6</v>
      </c>
      <c r="Z2166" s="10"/>
    </row>
    <row r="2167" spans="1:26" x14ac:dyDescent="0.25">
      <c r="A2167" t="s">
        <v>55</v>
      </c>
      <c r="B2167">
        <v>30</v>
      </c>
      <c r="C2167">
        <v>0.40454199999999901</v>
      </c>
      <c r="D2167" s="1">
        <v>1.065745E-6</v>
      </c>
      <c r="E2167" s="1">
        <v>1.0141200000000001E-6</v>
      </c>
      <c r="F2167" s="1">
        <v>1.140557E-6</v>
      </c>
      <c r="Z2167" s="10"/>
    </row>
    <row r="2168" spans="1:26" x14ac:dyDescent="0.25">
      <c r="A2168" t="s">
        <v>55</v>
      </c>
      <c r="B2168">
        <v>31</v>
      </c>
      <c r="C2168">
        <v>0.41421199999999903</v>
      </c>
      <c r="D2168" s="1">
        <v>7.2930899999999998E-7</v>
      </c>
      <c r="E2168" s="1">
        <v>6.7954300000000004E-7</v>
      </c>
      <c r="F2168" s="1">
        <v>8.3409000000000003E-7</v>
      </c>
      <c r="I2168" s="1"/>
      <c r="J2168" s="1"/>
      <c r="K2168" s="1"/>
      <c r="L2168" s="1"/>
      <c r="M2168" s="1"/>
      <c r="N2168" s="1"/>
      <c r="Z2168" s="10"/>
    </row>
    <row r="2169" spans="1:26" x14ac:dyDescent="0.25">
      <c r="A2169" t="s">
        <v>55</v>
      </c>
      <c r="B2169">
        <v>32</v>
      </c>
      <c r="C2169">
        <v>0.40937699999999999</v>
      </c>
      <c r="D2169" s="1">
        <v>7.1979299999999999E-7</v>
      </c>
      <c r="E2169" s="1">
        <v>6.68606E-7</v>
      </c>
      <c r="F2169" s="1">
        <v>8.19433E-7</v>
      </c>
      <c r="Z2169" s="10"/>
    </row>
    <row r="2170" spans="1:26" x14ac:dyDescent="0.25">
      <c r="A2170" t="s">
        <v>55</v>
      </c>
      <c r="B2170">
        <v>33</v>
      </c>
      <c r="C2170">
        <v>0.40937699999999999</v>
      </c>
      <c r="D2170" s="1">
        <v>7.15528E-7</v>
      </c>
      <c r="E2170" s="1">
        <v>6.6521499999999999E-7</v>
      </c>
      <c r="F2170" s="1">
        <v>8.1505799999999899E-7</v>
      </c>
      <c r="Z2170" s="10"/>
    </row>
    <row r="2171" spans="1:26" x14ac:dyDescent="0.25">
      <c r="A2171" t="s">
        <v>55</v>
      </c>
      <c r="B2171">
        <v>34</v>
      </c>
      <c r="C2171">
        <v>0.41421199999999903</v>
      </c>
      <c r="D2171" s="1">
        <v>7.1388700000000002E-7</v>
      </c>
      <c r="E2171" s="1">
        <v>6.6357500000000004E-7</v>
      </c>
      <c r="F2171" s="1">
        <v>8.1035500000000003E-7</v>
      </c>
      <c r="Z2171" s="10"/>
    </row>
    <row r="2172" spans="1:26" x14ac:dyDescent="0.25">
      <c r="A2172" t="s">
        <v>55</v>
      </c>
      <c r="B2172">
        <v>35</v>
      </c>
      <c r="C2172">
        <v>0.41421199999999903</v>
      </c>
      <c r="D2172" s="1">
        <v>7.1323100000000002E-7</v>
      </c>
      <c r="E2172" s="1">
        <v>6.6171499999999899E-7</v>
      </c>
      <c r="F2172" s="1">
        <v>8.0926100000000001E-7</v>
      </c>
      <c r="Z2172" s="10"/>
    </row>
    <row r="2173" spans="1:26" x14ac:dyDescent="0.25">
      <c r="A2173" t="s">
        <v>55</v>
      </c>
      <c r="B2173">
        <v>36</v>
      </c>
      <c r="C2173">
        <v>0.40937699999999999</v>
      </c>
      <c r="D2173" s="1">
        <v>7.0994899999999995E-7</v>
      </c>
      <c r="E2173" s="1">
        <v>6.5919999999999997E-7</v>
      </c>
      <c r="F2173" s="1">
        <v>8.0521500000000003E-7</v>
      </c>
      <c r="Z2173" s="10"/>
    </row>
    <row r="2174" spans="1:26" x14ac:dyDescent="0.25">
      <c r="A2174" t="s">
        <v>55</v>
      </c>
      <c r="B2174">
        <v>37</v>
      </c>
      <c r="C2174">
        <v>0.41421199999999903</v>
      </c>
      <c r="D2174" s="1">
        <v>7.0973099999999996E-7</v>
      </c>
      <c r="E2174" s="1">
        <v>6.5941799999999996E-7</v>
      </c>
      <c r="F2174" s="1">
        <v>8.0324599999999999E-7</v>
      </c>
      <c r="Z2174" s="10"/>
    </row>
    <row r="2175" spans="1:26" x14ac:dyDescent="0.25">
      <c r="A2175" t="s">
        <v>55</v>
      </c>
      <c r="B2175">
        <v>38</v>
      </c>
      <c r="C2175">
        <v>0.419047</v>
      </c>
      <c r="D2175" s="1">
        <v>7.0841800000000004E-7</v>
      </c>
      <c r="E2175" s="1">
        <v>6.5788699999999899E-7</v>
      </c>
      <c r="F2175" s="1">
        <v>8.0401199999999996E-7</v>
      </c>
      <c r="Z2175" s="10"/>
    </row>
    <row r="2176" spans="1:26" x14ac:dyDescent="0.25">
      <c r="A2176" t="s">
        <v>55</v>
      </c>
      <c r="B2176">
        <v>39</v>
      </c>
      <c r="C2176">
        <v>0.41421199999999903</v>
      </c>
      <c r="D2176" s="1">
        <v>7.0798099999999899E-7</v>
      </c>
      <c r="E2176" s="1">
        <v>6.5876199999999995E-7</v>
      </c>
      <c r="F2176" s="1">
        <v>8.00293E-7</v>
      </c>
      <c r="Z2176" s="10"/>
    </row>
    <row r="2177" spans="1:29" x14ac:dyDescent="0.25">
      <c r="A2177" t="s">
        <v>55</v>
      </c>
      <c r="B2177">
        <v>40</v>
      </c>
      <c r="C2177">
        <v>0.41421199999999903</v>
      </c>
      <c r="D2177" s="1">
        <v>7.0655899999999997E-7</v>
      </c>
      <c r="E2177" s="1">
        <v>6.5668399999999998E-7</v>
      </c>
      <c r="F2177" s="1">
        <v>8.00293E-7</v>
      </c>
      <c r="Z2177" s="10"/>
    </row>
    <row r="2178" spans="1:29" x14ac:dyDescent="0.25">
      <c r="A2178" t="s">
        <v>55</v>
      </c>
      <c r="B2178">
        <v>41</v>
      </c>
      <c r="C2178">
        <v>0.33684900000000001</v>
      </c>
      <c r="D2178" s="1">
        <v>3.7012300000000001E-7</v>
      </c>
      <c r="E2178" s="1">
        <v>3.8543500000000001E-7</v>
      </c>
      <c r="F2178" s="1">
        <v>5.5212199999999899E-7</v>
      </c>
      <c r="G2178" s="12"/>
      <c r="H2178" s="12"/>
      <c r="I2178" s="13"/>
      <c r="J2178" s="13"/>
      <c r="K2178" s="13"/>
      <c r="L2178" s="13"/>
      <c r="M2178" s="13"/>
      <c r="N2178" s="13"/>
      <c r="O2178" s="12"/>
      <c r="P2178" s="12"/>
      <c r="Q2178" s="12"/>
      <c r="R2178" s="12"/>
      <c r="S2178" s="12"/>
      <c r="T2178" s="12"/>
      <c r="U2178" s="12"/>
      <c r="V2178" s="12"/>
      <c r="W2178" s="12"/>
      <c r="X2178" s="12"/>
      <c r="Y2178" s="12"/>
      <c r="Z2178" s="14"/>
    </row>
    <row r="2179" spans="1:29" x14ac:dyDescent="0.25">
      <c r="A2179" t="s">
        <v>56</v>
      </c>
      <c r="B2179">
        <v>1</v>
      </c>
      <c r="C2179">
        <v>0.38520099999999902</v>
      </c>
      <c r="D2179" s="1">
        <v>3.3389849999999999E-6</v>
      </c>
      <c r="E2179" s="1">
        <v>4.759978E-6</v>
      </c>
      <c r="F2179" s="1">
        <v>3.4719839999999999E-6</v>
      </c>
      <c r="G2179" s="6" t="str">
        <f t="shared" ref="G2179" si="1304">A2179</f>
        <v>E3</v>
      </c>
      <c r="H2179" s="6">
        <v>300</v>
      </c>
      <c r="I2179" s="7">
        <f t="shared" ref="I2179" si="1305">AVERAGE(D2181:D2188)</f>
        <v>3.2661412499999986E-6</v>
      </c>
      <c r="J2179" s="7">
        <f>AVERAGE(E2181:E2188)</f>
        <v>3.3186411249999999E-6</v>
      </c>
      <c r="K2179" s="7">
        <f>AVERAGE(F2181:F2188)</f>
        <v>3.1410169999999999E-6</v>
      </c>
      <c r="L2179" s="7">
        <f t="shared" ref="L2179" si="1306">_xlfn.STDEV.P(D2181:D2188)</f>
        <v>1.6715420229160373E-8</v>
      </c>
      <c r="M2179" s="7">
        <f t="shared" ref="M2179" si="1307">_xlfn.STDEV.P(E2181:E2188)</f>
        <v>9.2987902497784624E-9</v>
      </c>
      <c r="N2179" s="7">
        <f t="shared" ref="N2179" si="1308">_xlfn.STDEV.P(F2181:F2188)</f>
        <v>2.6861538056299009E-8</v>
      </c>
      <c r="O2179" s="6">
        <f>SLOPE(D2181:D2188,$B$6:$B$13)</f>
        <v>-7.1458333333325155E-9</v>
      </c>
      <c r="P2179" s="6">
        <f>SLOPE(E2181:E2188,$B$6:$B$13)</f>
        <v>-3.3541785714285828E-9</v>
      </c>
      <c r="Q2179" s="6">
        <f>SLOPE(F2181:F2188,$B$6:$B$13)</f>
        <v>-1.1687404761904758E-8</v>
      </c>
      <c r="R2179" s="6">
        <f>INTERCEPT(D2181:D2188,$B$6:$B$13)</f>
        <v>3.298297499999995E-6</v>
      </c>
      <c r="S2179" s="6">
        <f>INTERCEPT(E2181:E2188,$B$6:$B$13)</f>
        <v>3.3337349285714283E-6</v>
      </c>
      <c r="T2179" s="6">
        <f>INTERCEPT(F2181:F2188,$B$6:$B$13)</f>
        <v>3.1936103214285714E-6</v>
      </c>
      <c r="U2179" s="6">
        <f>SLOPE(I2179:I2183,$B$6:$B$10)</f>
        <v>-6.9207128749999956E-7</v>
      </c>
      <c r="V2179" s="6">
        <f>SLOPE(J2179:J2183,$B$6:$B$10)</f>
        <v>-7.0127787499999985E-7</v>
      </c>
      <c r="W2179" s="6">
        <f t="shared" ref="W2179" si="1309">SLOPE(K2179:K2183,$B$6:$B$10)</f>
        <v>-6.3506946249999999E-7</v>
      </c>
      <c r="X2179" s="6">
        <f>INTERCEPT(I2179:I2183,$B$6:$B$10)</f>
        <v>3.5191721624999978E-6</v>
      </c>
      <c r="Y2179" s="6">
        <f>INTERCEPT(J2179:J2183,$B$6:$B$10)</f>
        <v>3.5522223499999988E-6</v>
      </c>
      <c r="Z2179" s="8">
        <f t="shared" ref="Z2179" si="1310">INTERCEPT(K2179:K2183,$B$6:$B$10)</f>
        <v>3.3522328125E-6</v>
      </c>
      <c r="AA2179">
        <f>RSQ(I2179:I2183,$D$6:$D$10)</f>
        <v>0.97593128006620011</v>
      </c>
      <c r="AB2179">
        <f>RSQ(J2179:J2183,$D$6:$D$10)</f>
        <v>0.98068313111480965</v>
      </c>
      <c r="AC2179">
        <f t="shared" ref="AC2179" si="1311">RSQ(K2179:K2183,$D$6:$D$10)</f>
        <v>0.98062690287634247</v>
      </c>
    </row>
    <row r="2180" spans="1:29" x14ac:dyDescent="0.25">
      <c r="A2180" t="s">
        <v>56</v>
      </c>
      <c r="B2180">
        <v>2</v>
      </c>
      <c r="C2180">
        <v>0.39003599999999999</v>
      </c>
      <c r="D2180" s="1">
        <v>3.31273399999999E-6</v>
      </c>
      <c r="E2180" s="1">
        <v>3.2654850000000001E-6</v>
      </c>
      <c r="F2180" s="1">
        <v>3.18148499999999E-6</v>
      </c>
      <c r="G2180" t="str">
        <f t="shared" ref="G2180" si="1312">A2189</f>
        <v>E3</v>
      </c>
      <c r="H2180">
        <v>150</v>
      </c>
      <c r="I2180" s="1">
        <f t="shared" ref="I2180" si="1313">AVERAGE(D2191:D2198)</f>
        <v>1.8110223749999986E-6</v>
      </c>
      <c r="J2180" s="1">
        <f>AVERAGE(E2191:E2198)</f>
        <v>1.8167097499999986E-6</v>
      </c>
      <c r="K2180" s="1">
        <f>AVERAGE(F2191:F2198)</f>
        <v>1.7670541249999999E-6</v>
      </c>
      <c r="L2180" s="1">
        <f t="shared" ref="L2180" si="1314">_xlfn.STDEV.P(D2191:D2198)</f>
        <v>7.5490531349561802E-9</v>
      </c>
      <c r="M2180" s="1">
        <f t="shared" ref="M2180" si="1315">_xlfn.STDEV.P(E2191:E2198)</f>
        <v>7.1855296212247659E-9</v>
      </c>
      <c r="N2180" s="1">
        <f t="shared" ref="N2180" si="1316">_xlfn.STDEV.P(F2191:F2198)</f>
        <v>1.0472343797325176E-8</v>
      </c>
      <c r="O2180">
        <f>SLOPE(D2191:D2198,$B$6:$B$13)</f>
        <v>-3.2499166666672564E-9</v>
      </c>
      <c r="P2180">
        <f>SLOPE(E2191:E2198,$B$6:$B$13)</f>
        <v>-3.0833333333332195E-9</v>
      </c>
      <c r="Q2180">
        <f>SLOPE(F2191:F2198,$B$6:$B$13)</f>
        <v>-4.5415357142857164E-9</v>
      </c>
      <c r="R2180">
        <f>INTERCEPT(D2191:D2198,$B$6:$B$13)</f>
        <v>1.8256470000000012E-6</v>
      </c>
      <c r="S2180">
        <f>INTERCEPT(E2191:E2198,$B$6:$B$13)</f>
        <v>1.8305847499999981E-6</v>
      </c>
      <c r="T2180">
        <f>INTERCEPT(F2191:F2198,$B$6:$B$13)</f>
        <v>1.7874910357142855E-6</v>
      </c>
      <c r="Z2180" s="10"/>
    </row>
    <row r="2181" spans="1:29" x14ac:dyDescent="0.25">
      <c r="A2181" t="s">
        <v>56</v>
      </c>
      <c r="B2181">
        <v>3</v>
      </c>
      <c r="C2181">
        <v>0.39003599999999999</v>
      </c>
      <c r="D2181" s="1">
        <v>3.29698499999999E-6</v>
      </c>
      <c r="E2181" s="1">
        <v>3.3197350000000001E-6</v>
      </c>
      <c r="F2181" s="1">
        <v>3.184986E-6</v>
      </c>
      <c r="G2181" t="str">
        <f t="shared" ref="G2181" si="1317">A2199</f>
        <v>E3</v>
      </c>
      <c r="H2181">
        <v>75</v>
      </c>
      <c r="I2181" s="1">
        <f t="shared" ref="I2181" si="1318">AVERAGE(D2201:D2208)</f>
        <v>1.0711588749999975E-6</v>
      </c>
      <c r="J2181" s="1">
        <f>AVERAGE(E2201:E2208)</f>
        <v>1.0486274999999988E-6</v>
      </c>
      <c r="K2181" s="1">
        <f>AVERAGE(F2201:F2208)</f>
        <v>1.0972174999999998E-6</v>
      </c>
      <c r="L2181" s="1">
        <f t="shared" ref="L2181" si="1319">_xlfn.STDEV.P(D2201:D2208)</f>
        <v>4.2692880974888973E-9</v>
      </c>
      <c r="M2181" s="1">
        <f t="shared" ref="M2181" si="1320">_xlfn.STDEV.P(E2201:E2208)</f>
        <v>4.0064053402032068E-9</v>
      </c>
      <c r="N2181" s="1">
        <f t="shared" ref="N2181" si="1321">_xlfn.STDEV.P(F2201:F2208)</f>
        <v>5.3899208482128773E-9</v>
      </c>
      <c r="O2181">
        <f>SLOPE(D2201:D2208,$B$6:$B$13)</f>
        <v>-1.8280357142847529E-9</v>
      </c>
      <c r="P2181">
        <f>SLOPE(E2201:E2208,$B$6:$B$13)</f>
        <v>-1.6718809523813148E-9</v>
      </c>
      <c r="Q2181">
        <f>SLOPE(F2201:F2208,$B$6:$B$13)</f>
        <v>-2.3203095238095184E-9</v>
      </c>
      <c r="R2181">
        <f>INTERCEPT(D2201:D2208,$B$6:$B$13)</f>
        <v>1.0793850357142788E-6</v>
      </c>
      <c r="S2181">
        <f>INTERCEPT(E2201:E2208,$B$6:$B$13)</f>
        <v>1.0561509642857147E-6</v>
      </c>
      <c r="T2181">
        <f>INTERCEPT(F2201:F2208,$B$6:$B$13)</f>
        <v>1.1076588928571427E-6</v>
      </c>
      <c r="Z2181" s="10"/>
    </row>
    <row r="2182" spans="1:29" x14ac:dyDescent="0.25">
      <c r="A2182" t="s">
        <v>56</v>
      </c>
      <c r="B2182">
        <v>4</v>
      </c>
      <c r="C2182">
        <v>0.39003599999999999</v>
      </c>
      <c r="D2182" s="1">
        <v>3.282985E-6</v>
      </c>
      <c r="E2182" s="1">
        <v>3.3302349999999998E-6</v>
      </c>
      <c r="F2182" s="1">
        <v>3.170985E-6</v>
      </c>
      <c r="G2182" t="str">
        <f t="shared" ref="G2182" si="1322">A2209</f>
        <v>E3</v>
      </c>
      <c r="H2182">
        <v>37.5</v>
      </c>
      <c r="I2182" s="1">
        <f t="shared" ref="I2182" si="1323">AVERAGE(D2211:D2218)</f>
        <v>7.10346E-7</v>
      </c>
      <c r="J2182" s="1">
        <f>AVERAGE(E2211:E2218)</f>
        <v>6.7471724999999987E-7</v>
      </c>
      <c r="K2182" s="1">
        <f>AVERAGE(F2211:F2218)</f>
        <v>7.6127349999999961E-7</v>
      </c>
      <c r="L2182" s="1">
        <f t="shared" ref="L2182" si="1324">_xlfn.STDEV.P(D2211:D2218)</f>
        <v>2.4530357213052947E-9</v>
      </c>
      <c r="M2182" s="1">
        <f t="shared" ref="M2182" si="1325">_xlfn.STDEV.P(E2211:E2218)</f>
        <v>2.952642449992719E-9</v>
      </c>
      <c r="N2182" s="1">
        <f t="shared" ref="N2182" si="1326">_xlfn.STDEV.P(F2211:F2218)</f>
        <v>3.522711846007068E-9</v>
      </c>
      <c r="O2182">
        <f>SLOPE(D2211:D2218,$B$6:$B$13)</f>
        <v>-1.022142857142868E-9</v>
      </c>
      <c r="P2182">
        <f>SLOPE(E2211:E2218,$B$6:$B$13)</f>
        <v>-1.1965476190475546E-9</v>
      </c>
      <c r="Q2182">
        <f>SLOPE(F2211:F2218,$B$6:$B$13)</f>
        <v>-1.5129523809523042E-9</v>
      </c>
      <c r="R2182">
        <f>INTERCEPT(D2211:D2218,$B$6:$B$13)</f>
        <v>7.1494564285714292E-7</v>
      </c>
      <c r="S2182">
        <f>INTERCEPT(E2211:E2218,$B$6:$B$13)</f>
        <v>6.8010171428571388E-7</v>
      </c>
      <c r="T2182">
        <f>INTERCEPT(F2211:F2218,$B$6:$B$13)</f>
        <v>7.6808178571428499E-7</v>
      </c>
      <c r="Z2182" s="10"/>
    </row>
    <row r="2183" spans="1:29" x14ac:dyDescent="0.25">
      <c r="A2183" t="s">
        <v>56</v>
      </c>
      <c r="B2183">
        <v>5</v>
      </c>
      <c r="C2183">
        <v>0.39487099999999897</v>
      </c>
      <c r="D2183" s="1">
        <v>3.2742349999999998E-6</v>
      </c>
      <c r="E2183" s="1">
        <v>3.3302349999999998E-6</v>
      </c>
      <c r="F2183" s="1">
        <v>3.1569849999999998E-6</v>
      </c>
      <c r="G2183" t="str">
        <f t="shared" ref="G2183" si="1327">A2219</f>
        <v>E3</v>
      </c>
      <c r="H2183">
        <v>0</v>
      </c>
      <c r="I2183" s="1">
        <f t="shared" ref="I2183" si="1328">D2219</f>
        <v>3.5612300000000002E-7</v>
      </c>
      <c r="J2183" s="1">
        <f>E2219</f>
        <v>3.8324799999999999E-7</v>
      </c>
      <c r="K2183" s="1">
        <f>F2219</f>
        <v>4.6856000000000001E-7</v>
      </c>
      <c r="L2183" s="1"/>
      <c r="M2183" s="1"/>
      <c r="N2183" s="1"/>
      <c r="Z2183" s="10"/>
    </row>
    <row r="2184" spans="1:29" x14ac:dyDescent="0.25">
      <c r="A2184" t="s">
        <v>56</v>
      </c>
      <c r="B2184">
        <v>6</v>
      </c>
      <c r="C2184">
        <v>0.39487099999999897</v>
      </c>
      <c r="D2184" s="1">
        <v>3.2654850000000001E-6</v>
      </c>
      <c r="E2184" s="1">
        <v>3.3232350000000001E-6</v>
      </c>
      <c r="F2184" s="1">
        <v>3.1429859999999998E-6</v>
      </c>
      <c r="Z2184" s="10"/>
    </row>
    <row r="2185" spans="1:29" x14ac:dyDescent="0.25">
      <c r="A2185" t="s">
        <v>56</v>
      </c>
      <c r="B2185">
        <v>7</v>
      </c>
      <c r="C2185">
        <v>0.39970600000000001</v>
      </c>
      <c r="D2185" s="1">
        <v>3.2619850000000001E-6</v>
      </c>
      <c r="E2185" s="1">
        <v>3.3197339999999998E-6</v>
      </c>
      <c r="F2185" s="1">
        <v>3.1342360000000001E-6</v>
      </c>
      <c r="Z2185" s="10"/>
    </row>
    <row r="2186" spans="1:29" x14ac:dyDescent="0.25">
      <c r="A2186" t="s">
        <v>56</v>
      </c>
      <c r="B2186">
        <v>8</v>
      </c>
      <c r="C2186">
        <v>0.39970600000000001</v>
      </c>
      <c r="D2186" s="1">
        <v>3.254985E-6</v>
      </c>
      <c r="E2186" s="1">
        <v>3.316235E-6</v>
      </c>
      <c r="F2186" s="1">
        <v>3.123736E-6</v>
      </c>
      <c r="Z2186" s="10"/>
    </row>
    <row r="2187" spans="1:29" x14ac:dyDescent="0.25">
      <c r="A2187" t="s">
        <v>56</v>
      </c>
      <c r="B2187">
        <v>9</v>
      </c>
      <c r="C2187">
        <v>0.40454199999999901</v>
      </c>
      <c r="D2187" s="1">
        <v>3.2462349999999998E-6</v>
      </c>
      <c r="E2187" s="1">
        <v>3.3074849999999999E-6</v>
      </c>
      <c r="F2187" s="1">
        <v>3.1114859999999998E-6</v>
      </c>
      <c r="Z2187" s="10"/>
    </row>
    <row r="2188" spans="1:29" x14ac:dyDescent="0.25">
      <c r="A2188" t="s">
        <v>56</v>
      </c>
      <c r="B2188">
        <v>10</v>
      </c>
      <c r="C2188">
        <v>0.40454199999999901</v>
      </c>
      <c r="D2188" s="1">
        <v>3.2462349999999998E-6</v>
      </c>
      <c r="E2188" s="1">
        <v>3.3022349999999998E-6</v>
      </c>
      <c r="F2188" s="1">
        <v>3.1027360000000001E-6</v>
      </c>
      <c r="Z2188" s="10"/>
    </row>
    <row r="2189" spans="1:29" x14ac:dyDescent="0.25">
      <c r="A2189" t="s">
        <v>56</v>
      </c>
      <c r="B2189">
        <v>11</v>
      </c>
      <c r="C2189">
        <v>0.40454199999999901</v>
      </c>
      <c r="D2189" s="1">
        <v>1.8462409999999899E-6</v>
      </c>
      <c r="E2189" s="1">
        <v>1.842741E-6</v>
      </c>
      <c r="F2189" s="1">
        <v>1.811241E-6</v>
      </c>
      <c r="I2189" s="1"/>
      <c r="J2189" s="1"/>
      <c r="K2189" s="1"/>
      <c r="L2189" s="1"/>
      <c r="M2189" s="1"/>
      <c r="N2189" s="1"/>
      <c r="Z2189" s="10"/>
    </row>
    <row r="2190" spans="1:29" x14ac:dyDescent="0.25">
      <c r="A2190" t="s">
        <v>56</v>
      </c>
      <c r="B2190">
        <v>12</v>
      </c>
      <c r="C2190">
        <v>0.40937699999999999</v>
      </c>
      <c r="D2190" s="1">
        <v>1.829616E-6</v>
      </c>
      <c r="E2190" s="1">
        <v>1.8331159999999899E-6</v>
      </c>
      <c r="F2190" s="1">
        <v>1.793742E-6</v>
      </c>
      <c r="Z2190" s="10"/>
    </row>
    <row r="2191" spans="1:29" x14ac:dyDescent="0.25">
      <c r="A2191" t="s">
        <v>56</v>
      </c>
      <c r="B2191">
        <v>13</v>
      </c>
      <c r="C2191">
        <v>0.40454199999999901</v>
      </c>
      <c r="D2191" s="1">
        <v>1.8208659999999999E-6</v>
      </c>
      <c r="E2191" s="1">
        <v>1.828741E-6</v>
      </c>
      <c r="F2191" s="1">
        <v>1.784116E-6</v>
      </c>
      <c r="Z2191" s="10"/>
    </row>
    <row r="2192" spans="1:29" x14ac:dyDescent="0.25">
      <c r="A2192" t="s">
        <v>56</v>
      </c>
      <c r="B2192">
        <v>14</v>
      </c>
      <c r="C2192">
        <v>0.40937699999999999</v>
      </c>
      <c r="D2192" s="1">
        <v>1.8217409999999999E-6</v>
      </c>
      <c r="E2192" s="1">
        <v>1.824366E-6</v>
      </c>
      <c r="F2192" s="1">
        <v>1.779742E-6</v>
      </c>
      <c r="Z2192" s="10"/>
    </row>
    <row r="2193" spans="1:26" x14ac:dyDescent="0.25">
      <c r="A2193" t="s">
        <v>56</v>
      </c>
      <c r="B2193">
        <v>15</v>
      </c>
      <c r="C2193">
        <v>0.40937699999999999</v>
      </c>
      <c r="D2193" s="1">
        <v>1.815616E-6</v>
      </c>
      <c r="E2193" s="1">
        <v>1.8217409999999999E-6</v>
      </c>
      <c r="F2193" s="1">
        <v>1.771866E-6</v>
      </c>
      <c r="Z2193" s="10"/>
    </row>
    <row r="2194" spans="1:26" x14ac:dyDescent="0.25">
      <c r="A2194" t="s">
        <v>56</v>
      </c>
      <c r="B2194">
        <v>16</v>
      </c>
      <c r="C2194">
        <v>0.40937699999999999</v>
      </c>
      <c r="D2194" s="1">
        <v>1.812116E-6</v>
      </c>
      <c r="E2194" s="1">
        <v>1.8173659999999899E-6</v>
      </c>
      <c r="F2194" s="1">
        <v>1.768366E-6</v>
      </c>
      <c r="Z2194" s="10"/>
    </row>
    <row r="2195" spans="1:26" x14ac:dyDescent="0.25">
      <c r="A2195" t="s">
        <v>56</v>
      </c>
      <c r="B2195">
        <v>17</v>
      </c>
      <c r="C2195">
        <v>0.40937699999999999</v>
      </c>
      <c r="D2195" s="1">
        <v>1.8086159999999999E-6</v>
      </c>
      <c r="E2195" s="1">
        <v>1.813866E-6</v>
      </c>
      <c r="F2195" s="1">
        <v>1.763992E-6</v>
      </c>
      <c r="Z2195" s="10"/>
    </row>
    <row r="2196" spans="1:26" x14ac:dyDescent="0.25">
      <c r="A2196" t="s">
        <v>56</v>
      </c>
      <c r="B2196">
        <v>18</v>
      </c>
      <c r="C2196">
        <v>0.41421199999999903</v>
      </c>
      <c r="D2196" s="1">
        <v>1.8059909999999999E-6</v>
      </c>
      <c r="E2196" s="1">
        <v>1.811241E-6</v>
      </c>
      <c r="F2196" s="1">
        <v>1.7604919999999999E-6</v>
      </c>
      <c r="Z2196" s="10"/>
    </row>
    <row r="2197" spans="1:26" x14ac:dyDescent="0.25">
      <c r="A2197" t="s">
        <v>56</v>
      </c>
      <c r="B2197">
        <v>19</v>
      </c>
      <c r="C2197">
        <v>0.41421199999999903</v>
      </c>
      <c r="D2197" s="1">
        <v>1.8042409999999899E-6</v>
      </c>
      <c r="E2197" s="1">
        <v>1.8077409999999999E-6</v>
      </c>
      <c r="F2197" s="1">
        <v>1.755242E-6</v>
      </c>
      <c r="Z2197" s="10"/>
    </row>
    <row r="2198" spans="1:26" x14ac:dyDescent="0.25">
      <c r="A2198" t="s">
        <v>56</v>
      </c>
      <c r="B2198">
        <v>20</v>
      </c>
      <c r="C2198">
        <v>0.40937699999999999</v>
      </c>
      <c r="D2198" s="1">
        <v>1.798992E-6</v>
      </c>
      <c r="E2198" s="1">
        <v>1.8086159999999999E-6</v>
      </c>
      <c r="F2198" s="1">
        <v>1.752617E-6</v>
      </c>
      <c r="Z2198" s="10"/>
    </row>
    <row r="2199" spans="1:26" x14ac:dyDescent="0.25">
      <c r="A2199" t="s">
        <v>56</v>
      </c>
      <c r="B2199">
        <v>21</v>
      </c>
      <c r="C2199">
        <v>0.419047</v>
      </c>
      <c r="D2199" s="1">
        <v>1.095932E-6</v>
      </c>
      <c r="E2199" s="1">
        <v>1.0731819999999899E-6</v>
      </c>
      <c r="F2199" s="1">
        <v>1.1296190000000001E-6</v>
      </c>
      <c r="I2199" s="1"/>
      <c r="J2199" s="1"/>
      <c r="K2199" s="1"/>
      <c r="L2199" s="1"/>
      <c r="M2199" s="1"/>
      <c r="N2199" s="1"/>
      <c r="Z2199" s="10"/>
    </row>
    <row r="2200" spans="1:26" x14ac:dyDescent="0.25">
      <c r="A2200" t="s">
        <v>56</v>
      </c>
      <c r="B2200">
        <v>22</v>
      </c>
      <c r="C2200">
        <v>0.419047</v>
      </c>
      <c r="D2200" s="1">
        <v>1.081932E-6</v>
      </c>
      <c r="E2200" s="1">
        <v>1.0613699999999999E-6</v>
      </c>
      <c r="F2200" s="1">
        <v>1.110807E-6</v>
      </c>
      <c r="Z2200" s="10"/>
    </row>
    <row r="2201" spans="1:26" x14ac:dyDescent="0.25">
      <c r="A2201" t="s">
        <v>56</v>
      </c>
      <c r="B2201">
        <v>23</v>
      </c>
      <c r="C2201">
        <v>0.419047</v>
      </c>
      <c r="D2201" s="1">
        <v>1.078432E-6</v>
      </c>
      <c r="E2201" s="1">
        <v>1.054807E-6</v>
      </c>
      <c r="F2201" s="1">
        <v>1.1059949999999999E-6</v>
      </c>
      <c r="Z2201" s="10"/>
    </row>
    <row r="2202" spans="1:26" x14ac:dyDescent="0.25">
      <c r="A2202" t="s">
        <v>56</v>
      </c>
      <c r="B2202">
        <v>24</v>
      </c>
      <c r="C2202">
        <v>0.419047</v>
      </c>
      <c r="D2202" s="1">
        <v>1.0740569999999899E-6</v>
      </c>
      <c r="E2202" s="1">
        <v>1.05262E-6</v>
      </c>
      <c r="F2202" s="1">
        <v>1.1042449999999999E-6</v>
      </c>
      <c r="Z2202" s="10"/>
    </row>
    <row r="2203" spans="1:26" x14ac:dyDescent="0.25">
      <c r="A2203" t="s">
        <v>56</v>
      </c>
      <c r="B2203">
        <v>25</v>
      </c>
      <c r="C2203">
        <v>0.419047</v>
      </c>
      <c r="D2203" s="1">
        <v>1.0740569999999899E-6</v>
      </c>
      <c r="E2203" s="1">
        <v>1.053057E-6</v>
      </c>
      <c r="F2203" s="1">
        <v>1.099432E-6</v>
      </c>
      <c r="Z2203" s="10"/>
    </row>
    <row r="2204" spans="1:26" x14ac:dyDescent="0.25">
      <c r="A2204" t="s">
        <v>56</v>
      </c>
      <c r="B2204">
        <v>26</v>
      </c>
      <c r="C2204">
        <v>0.419047</v>
      </c>
      <c r="D2204" s="1">
        <v>1.0718700000000001E-6</v>
      </c>
      <c r="E2204" s="1">
        <v>1.0482449999999999E-6</v>
      </c>
      <c r="F2204" s="1">
        <v>1.097682E-6</v>
      </c>
      <c r="Z2204" s="10"/>
    </row>
    <row r="2205" spans="1:26" x14ac:dyDescent="0.25">
      <c r="A2205" t="s">
        <v>56</v>
      </c>
      <c r="B2205">
        <v>27</v>
      </c>
      <c r="C2205">
        <v>0.419047</v>
      </c>
      <c r="D2205" s="1">
        <v>1.0709950000000001E-6</v>
      </c>
      <c r="E2205" s="1">
        <v>1.0460569999999999E-6</v>
      </c>
      <c r="F2205" s="1">
        <v>1.095495E-6</v>
      </c>
      <c r="Z2205" s="10"/>
    </row>
    <row r="2206" spans="1:26" x14ac:dyDescent="0.25">
      <c r="A2206" t="s">
        <v>56</v>
      </c>
      <c r="B2206">
        <v>28</v>
      </c>
      <c r="C2206">
        <v>0.419047</v>
      </c>
      <c r="D2206" s="1">
        <v>1.069245E-6</v>
      </c>
      <c r="E2206" s="1">
        <v>1.0451819999999899E-6</v>
      </c>
      <c r="F2206" s="1">
        <v>1.09287E-6</v>
      </c>
      <c r="Z2206" s="10"/>
    </row>
    <row r="2207" spans="1:26" x14ac:dyDescent="0.25">
      <c r="A2207" t="s">
        <v>56</v>
      </c>
      <c r="B2207">
        <v>29</v>
      </c>
      <c r="C2207">
        <v>0.419047</v>
      </c>
      <c r="D2207" s="1">
        <v>1.06662E-6</v>
      </c>
      <c r="E2207" s="1">
        <v>1.0456199999999999E-6</v>
      </c>
      <c r="F2207" s="1">
        <v>1.091995E-6</v>
      </c>
      <c r="Z2207" s="10"/>
    </row>
    <row r="2208" spans="1:26" x14ac:dyDescent="0.25">
      <c r="A2208" t="s">
        <v>56</v>
      </c>
      <c r="B2208">
        <v>30</v>
      </c>
      <c r="C2208">
        <v>0.419047</v>
      </c>
      <c r="D2208" s="1">
        <v>1.063995E-6</v>
      </c>
      <c r="E2208" s="1">
        <v>1.0434320000000001E-6</v>
      </c>
      <c r="F2208" s="1">
        <v>1.090026E-6</v>
      </c>
      <c r="Z2208" s="10"/>
    </row>
    <row r="2209" spans="1:29" x14ac:dyDescent="0.25">
      <c r="A2209" t="s">
        <v>56</v>
      </c>
      <c r="B2209">
        <v>31</v>
      </c>
      <c r="C2209">
        <v>0.42388199999999998</v>
      </c>
      <c r="D2209" s="1">
        <v>7.3269899999999996E-7</v>
      </c>
      <c r="E2209" s="1">
        <v>6.9638699999999997E-7</v>
      </c>
      <c r="F2209" s="1">
        <v>7.90558E-7</v>
      </c>
      <c r="I2209" s="1"/>
      <c r="J2209" s="1"/>
      <c r="K2209" s="1"/>
      <c r="L2209" s="1"/>
      <c r="M2209" s="1"/>
      <c r="N2209" s="1"/>
      <c r="Z2209" s="10"/>
    </row>
    <row r="2210" spans="1:29" x14ac:dyDescent="0.25">
      <c r="A2210" t="s">
        <v>56</v>
      </c>
      <c r="B2210">
        <v>32</v>
      </c>
      <c r="C2210">
        <v>0.42388199999999998</v>
      </c>
      <c r="D2210" s="1">
        <v>7.1716799999999995E-7</v>
      </c>
      <c r="E2210" s="1">
        <v>6.8238699999999998E-7</v>
      </c>
      <c r="F2210" s="1">
        <v>7.7240199999999996E-7</v>
      </c>
      <c r="Z2210" s="10"/>
    </row>
    <row r="2211" spans="1:29" x14ac:dyDescent="0.25">
      <c r="A2211" t="s">
        <v>56</v>
      </c>
      <c r="B2211">
        <v>33</v>
      </c>
      <c r="C2211">
        <v>0.42871699999999902</v>
      </c>
      <c r="D2211" s="1">
        <v>7.1443399999999998E-7</v>
      </c>
      <c r="E2211" s="1">
        <v>6.7899599999999997E-7</v>
      </c>
      <c r="F2211" s="1">
        <v>7.6704299999999899E-7</v>
      </c>
      <c r="Z2211" s="10"/>
    </row>
    <row r="2212" spans="1:29" x14ac:dyDescent="0.25">
      <c r="A2212" t="s">
        <v>56</v>
      </c>
      <c r="B2212">
        <v>34</v>
      </c>
      <c r="C2212">
        <v>0.42388199999999998</v>
      </c>
      <c r="D2212" s="1">
        <v>7.1301200000000001E-7</v>
      </c>
      <c r="E2212" s="1">
        <v>6.7844999999999898E-7</v>
      </c>
      <c r="F2212" s="1">
        <v>7.6441800000000001E-7</v>
      </c>
      <c r="Z2212" s="10"/>
    </row>
    <row r="2213" spans="1:29" x14ac:dyDescent="0.25">
      <c r="A2213" t="s">
        <v>56</v>
      </c>
      <c r="B2213">
        <v>35</v>
      </c>
      <c r="C2213">
        <v>0.42871699999999902</v>
      </c>
      <c r="D2213" s="1">
        <v>7.1137100000000002E-7</v>
      </c>
      <c r="E2213" s="1">
        <v>6.7473099999999998E-7</v>
      </c>
      <c r="F2213" s="1">
        <v>7.6365199999999898E-7</v>
      </c>
      <c r="Z2213" s="10"/>
    </row>
    <row r="2214" spans="1:29" x14ac:dyDescent="0.25">
      <c r="A2214" t="s">
        <v>56</v>
      </c>
      <c r="B2214">
        <v>36</v>
      </c>
      <c r="C2214">
        <v>0.42871699999999902</v>
      </c>
      <c r="D2214" s="1">
        <v>7.0951199999999995E-7</v>
      </c>
      <c r="E2214" s="1">
        <v>6.7724599999999995E-7</v>
      </c>
      <c r="F2214" s="1">
        <v>7.6146500000000002E-7</v>
      </c>
      <c r="Z2214" s="10"/>
    </row>
    <row r="2215" spans="1:29" x14ac:dyDescent="0.25">
      <c r="A2215" t="s">
        <v>56</v>
      </c>
      <c r="B2215">
        <v>37</v>
      </c>
      <c r="C2215">
        <v>0.42871699999999902</v>
      </c>
      <c r="D2215" s="1">
        <v>7.1115299999999898E-7</v>
      </c>
      <c r="E2215" s="1">
        <v>6.7298099999999996E-7</v>
      </c>
      <c r="F2215" s="1">
        <v>7.6135499999999995E-7</v>
      </c>
      <c r="Z2215" s="10"/>
    </row>
    <row r="2216" spans="1:29" x14ac:dyDescent="0.25">
      <c r="A2216" t="s">
        <v>56</v>
      </c>
      <c r="B2216">
        <v>38</v>
      </c>
      <c r="C2216">
        <v>0.42871699999999902</v>
      </c>
      <c r="D2216" s="1">
        <v>7.08528E-7</v>
      </c>
      <c r="E2216" s="1">
        <v>6.7232499999999995E-7</v>
      </c>
      <c r="F2216" s="1">
        <v>7.5938699999999899E-7</v>
      </c>
      <c r="Z2216" s="10"/>
    </row>
    <row r="2217" spans="1:29" x14ac:dyDescent="0.25">
      <c r="A2217" t="s">
        <v>56</v>
      </c>
      <c r="B2217">
        <v>39</v>
      </c>
      <c r="C2217">
        <v>0.42871699999999902</v>
      </c>
      <c r="D2217" s="1">
        <v>7.0808999999999998E-7</v>
      </c>
      <c r="E2217" s="1">
        <v>6.72434E-7</v>
      </c>
      <c r="F2217" s="1">
        <v>7.5643399999999996E-7</v>
      </c>
      <c r="Z2217" s="10"/>
    </row>
    <row r="2218" spans="1:29" x14ac:dyDescent="0.25">
      <c r="A2218" t="s">
        <v>56</v>
      </c>
      <c r="B2218">
        <v>40</v>
      </c>
      <c r="C2218">
        <v>0.42388199999999998</v>
      </c>
      <c r="D2218" s="1">
        <v>7.0666800000000001E-7</v>
      </c>
      <c r="E2218" s="1">
        <v>6.7057500000000003E-7</v>
      </c>
      <c r="F2218" s="1">
        <v>7.5643399999999996E-7</v>
      </c>
      <c r="Z2218" s="10"/>
    </row>
    <row r="2219" spans="1:29" x14ac:dyDescent="0.25">
      <c r="A2219" t="s">
        <v>56</v>
      </c>
      <c r="B2219">
        <v>41</v>
      </c>
      <c r="C2219">
        <v>0.35619000000000001</v>
      </c>
      <c r="D2219" s="1">
        <v>3.5612300000000002E-7</v>
      </c>
      <c r="E2219" s="1">
        <v>3.8324799999999999E-7</v>
      </c>
      <c r="F2219" s="1">
        <v>4.6856000000000001E-7</v>
      </c>
      <c r="G2219" s="12"/>
      <c r="H2219" s="12"/>
      <c r="I2219" s="13"/>
      <c r="J2219" s="13"/>
      <c r="K2219" s="13"/>
      <c r="L2219" s="13"/>
      <c r="M2219" s="13"/>
      <c r="N2219" s="13"/>
      <c r="O2219" s="12"/>
      <c r="P2219" s="12"/>
      <c r="Q2219" s="12"/>
      <c r="R2219" s="12"/>
      <c r="S2219" s="12"/>
      <c r="T2219" s="12"/>
      <c r="U2219" s="12"/>
      <c r="V2219" s="12"/>
      <c r="W2219" s="12"/>
      <c r="X2219" s="12"/>
      <c r="Y2219" s="12"/>
      <c r="Z2219" s="14"/>
    </row>
    <row r="2220" spans="1:29" x14ac:dyDescent="0.25">
      <c r="A2220" t="s">
        <v>57</v>
      </c>
      <c r="B2220">
        <v>1</v>
      </c>
      <c r="C2220">
        <v>0.39003599999999999</v>
      </c>
      <c r="D2220" s="1">
        <v>3.2479849999999999E-6</v>
      </c>
      <c r="E2220" s="1">
        <v>3.167485E-6</v>
      </c>
      <c r="F2220" s="1">
        <v>3.359984E-6</v>
      </c>
      <c r="G2220" s="6" t="str">
        <f t="shared" ref="G2220" si="1329">A2220</f>
        <v>E4</v>
      </c>
      <c r="H2220" s="6">
        <v>300</v>
      </c>
      <c r="I2220" s="7">
        <f t="shared" ref="I2220" si="1330">AVERAGE(D2222:D2229)</f>
        <v>3.1775477499999952E-6</v>
      </c>
      <c r="J2220" s="7">
        <f>AVERAGE(E2222:E2229)</f>
        <v>3.3337348749999999E-6</v>
      </c>
      <c r="K2220" s="7">
        <f>AVERAGE(F2222:F2229)</f>
        <v>3.1226422499999989E-6</v>
      </c>
      <c r="L2220" s="7">
        <f t="shared" ref="L2220" si="1331">_xlfn.STDEV.P(D2222:D2229)</f>
        <v>1.7296264052895781E-8</v>
      </c>
      <c r="M2220" s="7">
        <f t="shared" ref="M2220" si="1332">_xlfn.STDEV.P(E2222:E2229)</f>
        <v>1.2092831041959344E-8</v>
      </c>
      <c r="N2220" s="7">
        <f t="shared" ref="N2220" si="1333">_xlfn.STDEV.P(F2222:F2229)</f>
        <v>3.0686656683933575E-8</v>
      </c>
      <c r="O2220" s="6">
        <f>SLOPE(D2222:D2229,$B$6:$B$13)</f>
        <v>-7.4165714285714183E-9</v>
      </c>
      <c r="P2220" s="6">
        <f>SLOPE(E2222:E2229,$B$6:$B$13)</f>
        <v>-5.1667023809523891E-9</v>
      </c>
      <c r="Q2220" s="6">
        <f>SLOPE(F2222:F2229,$B$6:$B$13)</f>
        <v>-1.3354166666667487E-8</v>
      </c>
      <c r="R2220" s="6">
        <f>INTERCEPT(D2222:D2229,$B$6:$B$13)</f>
        <v>3.2109223214285665E-6</v>
      </c>
      <c r="S2220" s="6">
        <f>INTERCEPT(E2222:E2229,$B$6:$B$13)</f>
        <v>3.3569850357142858E-6</v>
      </c>
      <c r="T2220" s="6">
        <f>INTERCEPT(F2222:F2229,$B$6:$B$13)</f>
        <v>3.1827360000000027E-6</v>
      </c>
      <c r="U2220" s="6">
        <f>SLOPE(I2220:I2224,$B$6:$B$10)</f>
        <v>-6.7764351249999906E-7</v>
      </c>
      <c r="V2220" s="6">
        <f>SLOPE(J2220:J2224,$B$6:$B$10)</f>
        <v>-7.1015912499999984E-7</v>
      </c>
      <c r="W2220" s="6">
        <f t="shared" ref="W2220" si="1334">SLOPE(K2220:K2224,$B$6:$B$10)</f>
        <v>-6.3218612499999971E-7</v>
      </c>
      <c r="X2220" s="6">
        <f>INTERCEPT(I2220:I2224,$B$6:$B$10)</f>
        <v>3.4367847374999958E-6</v>
      </c>
      <c r="Y2220" s="6">
        <f>INTERCEPT(J2220:J2224,$B$6:$B$10)</f>
        <v>3.5756504749999987E-6</v>
      </c>
      <c r="Z2220" s="8">
        <f t="shared" ref="Z2220" si="1335">INTERCEPT(K2220:K2224,$B$6:$B$10)</f>
        <v>3.3180083749999981E-6</v>
      </c>
      <c r="AA2220">
        <f>RSQ(I2220:I2224,$D$6:$D$10)</f>
        <v>0.9728866029573835</v>
      </c>
      <c r="AB2220">
        <f>RSQ(J2220:J2224,$D$6:$D$10)</f>
        <v>0.97984181738628573</v>
      </c>
      <c r="AC2220">
        <f t="shared" ref="AC2220" si="1336">RSQ(K2220:K2224,$D$6:$D$10)</f>
        <v>0.9834861153054878</v>
      </c>
    </row>
    <row r="2221" spans="1:29" x14ac:dyDescent="0.25">
      <c r="A2221" t="s">
        <v>57</v>
      </c>
      <c r="B2221">
        <v>2</v>
      </c>
      <c r="C2221">
        <v>0.39487099999999897</v>
      </c>
      <c r="D2221" s="1">
        <v>3.230485E-6</v>
      </c>
      <c r="E2221" s="1">
        <v>3.317985E-6</v>
      </c>
      <c r="F2221" s="1">
        <v>3.170985E-6</v>
      </c>
      <c r="G2221" t="str">
        <f t="shared" ref="G2221" si="1337">A2230</f>
        <v>E4</v>
      </c>
      <c r="H2221">
        <v>150</v>
      </c>
      <c r="I2221" s="1">
        <f t="shared" ref="I2221" si="1338">AVERAGE(D2232:D2239)</f>
        <v>1.7632263749999987E-6</v>
      </c>
      <c r="J2221" s="1">
        <f>AVERAGE(E2232:E2239)</f>
        <v>1.8240378749999988E-6</v>
      </c>
      <c r="K2221" s="1">
        <f>AVERAGE(F2232:F2239)</f>
        <v>1.7374138749999989E-6</v>
      </c>
      <c r="L2221" s="1">
        <f t="shared" ref="L2221" si="1339">_xlfn.STDEV.P(D2232:D2239)</f>
        <v>5.4016192233767366E-9</v>
      </c>
      <c r="M2221" s="1">
        <f t="shared" ref="M2221" si="1340">_xlfn.STDEV.P(E2232:E2239)</f>
        <v>6.9166176422695246E-9</v>
      </c>
      <c r="N2221" s="1">
        <f t="shared" ref="N2221" si="1341">_xlfn.STDEV.P(F2232:F2239)</f>
        <v>1.0857913570726248E-8</v>
      </c>
      <c r="O2221">
        <f>SLOPE(D2232:D2239,$B$6:$B$13)</f>
        <v>-2.3229166666658235E-9</v>
      </c>
      <c r="P2221">
        <f>SLOPE(E2232:E2239,$B$6:$B$13)</f>
        <v>-3.0104166666660579E-9</v>
      </c>
      <c r="Q2221">
        <f>SLOPE(F2232:F2239,$B$6:$B$13)</f>
        <v>-4.6979166666663121E-9</v>
      </c>
      <c r="R2221">
        <f>INTERCEPT(D2232:D2239,$B$6:$B$13)</f>
        <v>1.7736794999999949E-6</v>
      </c>
      <c r="S2221">
        <f>INTERCEPT(E2232:E2239,$B$6:$B$13)</f>
        <v>1.8375847499999961E-6</v>
      </c>
      <c r="T2221">
        <f>INTERCEPT(F2232:F2239,$B$6:$B$13)</f>
        <v>1.7585544999999974E-6</v>
      </c>
      <c r="Z2221" s="10"/>
    </row>
    <row r="2222" spans="1:29" x14ac:dyDescent="0.25">
      <c r="A2222" t="s">
        <v>57</v>
      </c>
      <c r="B2222">
        <v>3</v>
      </c>
      <c r="C2222">
        <v>0.39970600000000001</v>
      </c>
      <c r="D2222" s="1">
        <v>3.20948499999999E-6</v>
      </c>
      <c r="E2222" s="1">
        <v>3.3477350000000001E-6</v>
      </c>
      <c r="F2222" s="1">
        <v>3.1709859999999998E-6</v>
      </c>
      <c r="G2222" t="str">
        <f t="shared" ref="G2222" si="1342">A2240</f>
        <v>E4</v>
      </c>
      <c r="H2222">
        <v>75</v>
      </c>
      <c r="I2222" s="1">
        <f t="shared" ref="I2222" si="1343">AVERAGE(D2242:D2249)</f>
        <v>1.0551081250000002E-6</v>
      </c>
      <c r="J2222" s="1">
        <f>AVERAGE(E2242:E2249)</f>
        <v>1.0439243749999988E-6</v>
      </c>
      <c r="K2222" s="1">
        <f>AVERAGE(F2242:F2249)</f>
        <v>1.0549167499999975E-6</v>
      </c>
      <c r="L2222" s="1">
        <f t="shared" ref="L2222" si="1344">_xlfn.STDEV.P(D2242:D2249)</f>
        <v>2.8181763357488919E-9</v>
      </c>
      <c r="M2222" s="1">
        <f t="shared" ref="M2222" si="1345">_xlfn.STDEV.P(E2242:E2249)</f>
        <v>3.6239643671501268E-9</v>
      </c>
      <c r="N2222" s="1">
        <f t="shared" ref="N2222" si="1346">_xlfn.STDEV.P(F2242:F2249)</f>
        <v>4.325558135952176E-9</v>
      </c>
      <c r="O2222">
        <f>SLOPE(D2242:D2249,$B$6:$B$13)</f>
        <v>-1.1692500000000052E-9</v>
      </c>
      <c r="P2222">
        <f>SLOPE(E2242:E2249,$B$6:$B$13)</f>
        <v>-1.5677499999998653E-9</v>
      </c>
      <c r="Q2222">
        <f>SLOPE(F2242:F2249,$B$6:$B$13)</f>
        <v>-1.7760476190478494E-9</v>
      </c>
      <c r="R2222">
        <f>INTERCEPT(D2242:D2249,$B$6:$B$13)</f>
        <v>1.0603697500000002E-6</v>
      </c>
      <c r="S2222">
        <f>INTERCEPT(E2242:E2249,$B$6:$B$13)</f>
        <v>1.0509792499999982E-6</v>
      </c>
      <c r="T2222">
        <f>INTERCEPT(F2242:F2249,$B$6:$B$13)</f>
        <v>1.0629089642857128E-6</v>
      </c>
      <c r="Z2222" s="10"/>
    </row>
    <row r="2223" spans="1:29" x14ac:dyDescent="0.25">
      <c r="A2223" t="s">
        <v>57</v>
      </c>
      <c r="B2223">
        <v>4</v>
      </c>
      <c r="C2223">
        <v>0.39970600000000001</v>
      </c>
      <c r="D2223" s="1">
        <v>3.195485E-6</v>
      </c>
      <c r="E2223" s="1">
        <v>3.3477350000000001E-6</v>
      </c>
      <c r="F2223" s="1">
        <v>3.156986E-6</v>
      </c>
      <c r="G2223" t="str">
        <f t="shared" ref="G2223" si="1347">A2250</f>
        <v>E4</v>
      </c>
      <c r="H2223">
        <v>37.5</v>
      </c>
      <c r="I2223" s="1">
        <f t="shared" ref="I2223" si="1348">AVERAGE(D2252:D2259)</f>
        <v>7.0489074999999992E-7</v>
      </c>
      <c r="J2223" s="1">
        <f>AVERAGE(E2252:E2259)</f>
        <v>6.5842037499999981E-7</v>
      </c>
      <c r="K2223" s="1">
        <f>AVERAGE(F2252:F2259)</f>
        <v>7.2371712499999992E-7</v>
      </c>
      <c r="L2223" s="1">
        <f t="shared" ref="L2223" si="1349">_xlfn.STDEV.P(D2252:D2259)</f>
        <v>1.8208319355448852E-9</v>
      </c>
      <c r="M2223" s="1">
        <f t="shared" ref="M2223" si="1350">_xlfn.STDEV.P(E2252:E2259)</f>
        <v>2.3230680649465781E-9</v>
      </c>
      <c r="N2223" s="1">
        <f t="shared" ref="N2223" si="1351">_xlfn.STDEV.P(F2252:F2259)</f>
        <v>2.8868205883592729E-9</v>
      </c>
      <c r="O2223">
        <f>SLOPE(D2252:D2259,$B$6:$B$13)</f>
        <v>-6.9521428571431459E-10</v>
      </c>
      <c r="P2223">
        <f>SLOPE(E2252:E2259,$B$6:$B$13)</f>
        <v>-9.8827380952376147E-10</v>
      </c>
      <c r="Q2223">
        <f>SLOPE(F2252:F2259,$B$6:$B$13)</f>
        <v>-1.2226785714285717E-9</v>
      </c>
      <c r="R2223">
        <f>INTERCEPT(D2252:D2259,$B$6:$B$13)</f>
        <v>7.0801921428571434E-7</v>
      </c>
      <c r="S2223">
        <f>INTERCEPT(E2252:E2259,$B$6:$B$13)</f>
        <v>6.6286760714285672E-7</v>
      </c>
      <c r="T2223">
        <f>INTERCEPT(F2252:F2259,$B$6:$B$13)</f>
        <v>7.2921917857142849E-7</v>
      </c>
      <c r="Z2223" s="10"/>
    </row>
    <row r="2224" spans="1:29" x14ac:dyDescent="0.25">
      <c r="A2224" t="s">
        <v>57</v>
      </c>
      <c r="B2224">
        <v>5</v>
      </c>
      <c r="C2224">
        <v>0.40454199999999901</v>
      </c>
      <c r="D2224" s="1">
        <v>3.18323499999999E-6</v>
      </c>
      <c r="E2224" s="1">
        <v>3.344235E-6</v>
      </c>
      <c r="F2224" s="1">
        <v>3.1429859999999998E-6</v>
      </c>
      <c r="G2224" t="str">
        <f t="shared" ref="G2224" si="1352">A2260</f>
        <v>E4</v>
      </c>
      <c r="H2224">
        <v>0</v>
      </c>
      <c r="I2224" s="1">
        <f t="shared" ref="I2224" si="1353">D2260</f>
        <v>3.18498E-7</v>
      </c>
      <c r="J2224" s="1">
        <f>E2260</f>
        <v>3.65748E-7</v>
      </c>
      <c r="K2224" s="1">
        <f>F2260</f>
        <v>4.6856000000000001E-7</v>
      </c>
      <c r="L2224" s="1"/>
      <c r="M2224" s="1"/>
      <c r="N2224" s="1"/>
      <c r="Z2224" s="10"/>
    </row>
    <row r="2225" spans="1:26" x14ac:dyDescent="0.25">
      <c r="A2225" t="s">
        <v>57</v>
      </c>
      <c r="B2225">
        <v>6</v>
      </c>
      <c r="C2225">
        <v>0.40454199999999901</v>
      </c>
      <c r="D2225" s="1">
        <v>3.1779850000000001E-6</v>
      </c>
      <c r="E2225" s="1">
        <v>3.3389849999999999E-6</v>
      </c>
      <c r="F2225" s="1">
        <v>3.1289860000000001E-6</v>
      </c>
      <c r="Z2225" s="10"/>
    </row>
    <row r="2226" spans="1:26" x14ac:dyDescent="0.25">
      <c r="A2226" t="s">
        <v>57</v>
      </c>
      <c r="B2226">
        <v>7</v>
      </c>
      <c r="C2226">
        <v>0.40454199999999901</v>
      </c>
      <c r="D2226" s="1">
        <v>3.1744850000000001E-6</v>
      </c>
      <c r="E2226" s="1">
        <v>3.3302349999999998E-6</v>
      </c>
      <c r="F2226" s="1">
        <v>3.1114859999999998E-6</v>
      </c>
      <c r="Z2226" s="10"/>
    </row>
    <row r="2227" spans="1:26" x14ac:dyDescent="0.25">
      <c r="A2227" t="s">
        <v>57</v>
      </c>
      <c r="B2227">
        <v>8</v>
      </c>
      <c r="C2227">
        <v>0.40937699999999999</v>
      </c>
      <c r="D2227" s="1">
        <v>3.16573599999999E-6</v>
      </c>
      <c r="E2227" s="1">
        <v>3.3249839999999999E-6</v>
      </c>
      <c r="F2227" s="1">
        <v>3.1009860000000001E-6</v>
      </c>
      <c r="Z2227" s="10"/>
    </row>
    <row r="2228" spans="1:26" x14ac:dyDescent="0.25">
      <c r="A2228" t="s">
        <v>57</v>
      </c>
      <c r="B2228">
        <v>9</v>
      </c>
      <c r="C2228">
        <v>0.40937699999999999</v>
      </c>
      <c r="D2228" s="1">
        <v>3.1604860000000001E-6</v>
      </c>
      <c r="E2228" s="1">
        <v>3.3232350000000001E-6</v>
      </c>
      <c r="F2228" s="1">
        <v>3.0887359999999999E-6</v>
      </c>
      <c r="Z2228" s="10"/>
    </row>
    <row r="2229" spans="1:26" x14ac:dyDescent="0.25">
      <c r="A2229" t="s">
        <v>57</v>
      </c>
      <c r="B2229">
        <v>10</v>
      </c>
      <c r="C2229">
        <v>0.40937699999999999</v>
      </c>
      <c r="D2229" s="1">
        <v>3.15348499999999E-6</v>
      </c>
      <c r="E2229" s="1">
        <v>3.312735E-6</v>
      </c>
      <c r="F2229" s="1">
        <v>3.07998599999999E-6</v>
      </c>
      <c r="Z2229" s="10"/>
    </row>
    <row r="2230" spans="1:26" x14ac:dyDescent="0.25">
      <c r="A2230" t="s">
        <v>57</v>
      </c>
      <c r="B2230">
        <v>11</v>
      </c>
      <c r="C2230">
        <v>0.41421199999999903</v>
      </c>
      <c r="D2230" s="1">
        <v>1.7928659999999999E-6</v>
      </c>
      <c r="E2230" s="1">
        <v>1.8488659999999999E-6</v>
      </c>
      <c r="F2230" s="1">
        <v>1.7858670000000001E-6</v>
      </c>
      <c r="I2230" s="1"/>
      <c r="J2230" s="1"/>
      <c r="K2230" s="1"/>
      <c r="L2230" s="1"/>
      <c r="M2230" s="1"/>
      <c r="N2230" s="1"/>
      <c r="Z2230" s="10"/>
    </row>
    <row r="2231" spans="1:26" x14ac:dyDescent="0.25">
      <c r="A2231" t="s">
        <v>57</v>
      </c>
      <c r="B2231">
        <v>12</v>
      </c>
      <c r="C2231">
        <v>0.41421199999999903</v>
      </c>
      <c r="D2231" s="1">
        <v>1.7762419999999999E-6</v>
      </c>
      <c r="E2231" s="1">
        <v>1.8374909999999999E-6</v>
      </c>
      <c r="F2231" s="1">
        <v>1.763992E-6</v>
      </c>
      <c r="Z2231" s="10"/>
    </row>
    <row r="2232" spans="1:26" x14ac:dyDescent="0.25">
      <c r="A2232" t="s">
        <v>57</v>
      </c>
      <c r="B2232">
        <v>13</v>
      </c>
      <c r="C2232">
        <v>0.41421199999999903</v>
      </c>
      <c r="D2232" s="1">
        <v>1.7718669999999899E-6</v>
      </c>
      <c r="E2232" s="1">
        <v>1.8348659999999999E-6</v>
      </c>
      <c r="F2232" s="1">
        <v>1.7561170000000001E-6</v>
      </c>
      <c r="Z2232" s="10"/>
    </row>
    <row r="2233" spans="1:26" x14ac:dyDescent="0.25">
      <c r="A2233" t="s">
        <v>57</v>
      </c>
      <c r="B2233">
        <v>14</v>
      </c>
      <c r="C2233">
        <v>0.419047</v>
      </c>
      <c r="D2233" s="1">
        <v>1.768367E-6</v>
      </c>
      <c r="E2233" s="1">
        <v>1.8322409999999899E-6</v>
      </c>
      <c r="F2233" s="1">
        <v>1.749117E-6</v>
      </c>
      <c r="Z2233" s="10"/>
    </row>
    <row r="2234" spans="1:26" x14ac:dyDescent="0.25">
      <c r="A2234" t="s">
        <v>57</v>
      </c>
      <c r="B2234">
        <v>15</v>
      </c>
      <c r="C2234">
        <v>0.41421199999999903</v>
      </c>
      <c r="D2234" s="1">
        <v>1.766617E-6</v>
      </c>
      <c r="E2234" s="1">
        <v>1.827866E-6</v>
      </c>
      <c r="F2234" s="1">
        <v>1.7429919999999899E-6</v>
      </c>
      <c r="Z2234" s="10"/>
    </row>
    <row r="2235" spans="1:26" x14ac:dyDescent="0.25">
      <c r="A2235" t="s">
        <v>57</v>
      </c>
      <c r="B2235">
        <v>16</v>
      </c>
      <c r="C2235">
        <v>0.419047</v>
      </c>
      <c r="D2235" s="1">
        <v>1.7631169999999999E-6</v>
      </c>
      <c r="E2235" s="1">
        <v>1.825241E-6</v>
      </c>
      <c r="F2235" s="1">
        <v>1.737742E-6</v>
      </c>
      <c r="Z2235" s="10"/>
    </row>
    <row r="2236" spans="1:26" x14ac:dyDescent="0.25">
      <c r="A2236" t="s">
        <v>57</v>
      </c>
      <c r="B2236">
        <v>17</v>
      </c>
      <c r="C2236">
        <v>0.419047</v>
      </c>
      <c r="D2236" s="1">
        <v>1.7631169999999999E-6</v>
      </c>
      <c r="E2236" s="1">
        <v>1.8217409999999999E-6</v>
      </c>
      <c r="F2236" s="1">
        <v>1.735117E-6</v>
      </c>
      <c r="Z2236" s="10"/>
    </row>
    <row r="2237" spans="1:26" x14ac:dyDescent="0.25">
      <c r="A2237" t="s">
        <v>57</v>
      </c>
      <c r="B2237">
        <v>18</v>
      </c>
      <c r="C2237">
        <v>0.419047</v>
      </c>
      <c r="D2237" s="1">
        <v>1.7613669999999999E-6</v>
      </c>
      <c r="E2237" s="1">
        <v>1.8199909999999999E-6</v>
      </c>
      <c r="F2237" s="1">
        <v>1.7307419999999999E-6</v>
      </c>
      <c r="Z2237" s="10"/>
    </row>
    <row r="2238" spans="1:26" x14ac:dyDescent="0.25">
      <c r="A2238" t="s">
        <v>57</v>
      </c>
      <c r="B2238">
        <v>19</v>
      </c>
      <c r="C2238">
        <v>0.419047</v>
      </c>
      <c r="D2238" s="1">
        <v>1.7569920000000001E-6</v>
      </c>
      <c r="E2238" s="1">
        <v>1.8164910000000001E-6</v>
      </c>
      <c r="F2238" s="1">
        <v>1.724617E-6</v>
      </c>
      <c r="Z2238" s="10"/>
    </row>
    <row r="2239" spans="1:26" x14ac:dyDescent="0.25">
      <c r="A2239" t="s">
        <v>57</v>
      </c>
      <c r="B2239">
        <v>20</v>
      </c>
      <c r="C2239">
        <v>0.419047</v>
      </c>
      <c r="D2239" s="1">
        <v>1.754367E-6</v>
      </c>
      <c r="E2239" s="1">
        <v>1.813866E-6</v>
      </c>
      <c r="F2239" s="1">
        <v>1.722867E-6</v>
      </c>
      <c r="Z2239" s="10"/>
    </row>
    <row r="2240" spans="1:26" x14ac:dyDescent="0.25">
      <c r="A2240" t="s">
        <v>57</v>
      </c>
      <c r="B2240">
        <v>21</v>
      </c>
      <c r="C2240">
        <v>0.42388199999999998</v>
      </c>
      <c r="D2240" s="1">
        <v>1.0762449999999999E-6</v>
      </c>
      <c r="E2240" s="1">
        <v>1.067057E-6</v>
      </c>
      <c r="F2240" s="1">
        <v>1.0880569999999899E-6</v>
      </c>
      <c r="I2240" s="1"/>
      <c r="J2240" s="1"/>
      <c r="K2240" s="1"/>
      <c r="L2240" s="1"/>
      <c r="M2240" s="1"/>
      <c r="N2240" s="1"/>
      <c r="Z2240" s="10"/>
    </row>
    <row r="2241" spans="1:26" x14ac:dyDescent="0.25">
      <c r="A2241" t="s">
        <v>57</v>
      </c>
      <c r="B2241">
        <v>22</v>
      </c>
      <c r="C2241">
        <v>0.42871699999999902</v>
      </c>
      <c r="D2241" s="1">
        <v>1.063995E-6</v>
      </c>
      <c r="E2241" s="1">
        <v>1.0561200000000001E-6</v>
      </c>
      <c r="F2241" s="1">
        <v>1.068807E-6</v>
      </c>
      <c r="Z2241" s="10"/>
    </row>
    <row r="2242" spans="1:26" x14ac:dyDescent="0.25">
      <c r="A2242" t="s">
        <v>57</v>
      </c>
      <c r="B2242">
        <v>23</v>
      </c>
      <c r="C2242">
        <v>0.42871699999999902</v>
      </c>
      <c r="D2242" s="1">
        <v>1.060276E-6</v>
      </c>
      <c r="E2242" s="1">
        <v>1.049995E-6</v>
      </c>
      <c r="F2242" s="1">
        <v>1.0604949999999999E-6</v>
      </c>
      <c r="Z2242" s="10"/>
    </row>
    <row r="2243" spans="1:26" x14ac:dyDescent="0.25">
      <c r="A2243" t="s">
        <v>57</v>
      </c>
      <c r="B2243">
        <v>24</v>
      </c>
      <c r="C2243">
        <v>0.42388199999999998</v>
      </c>
      <c r="D2243" s="1">
        <v>1.058526E-6</v>
      </c>
      <c r="E2243" s="1">
        <v>1.0469319999999999E-6</v>
      </c>
      <c r="F2243" s="1">
        <v>1.0613699999999999E-6</v>
      </c>
      <c r="Z2243" s="10"/>
    </row>
    <row r="2244" spans="1:26" x14ac:dyDescent="0.25">
      <c r="A2244" t="s">
        <v>57</v>
      </c>
      <c r="B2244">
        <v>25</v>
      </c>
      <c r="C2244">
        <v>0.42388199999999998</v>
      </c>
      <c r="D2244" s="1">
        <v>1.0565570000000001E-6</v>
      </c>
      <c r="E2244" s="1">
        <v>1.0464949999999999E-6</v>
      </c>
      <c r="F2244" s="1">
        <v>1.0578699999999899E-6</v>
      </c>
      <c r="Z2244" s="10"/>
    </row>
    <row r="2245" spans="1:26" x14ac:dyDescent="0.25">
      <c r="A2245" t="s">
        <v>57</v>
      </c>
      <c r="B2245">
        <v>26</v>
      </c>
      <c r="C2245">
        <v>0.42388199999999998</v>
      </c>
      <c r="D2245" s="1">
        <v>1.05437E-6</v>
      </c>
      <c r="E2245" s="1">
        <v>1.0443069999999899E-6</v>
      </c>
      <c r="F2245" s="1">
        <v>1.0541509999999999E-6</v>
      </c>
      <c r="Z2245" s="10"/>
    </row>
    <row r="2246" spans="1:26" x14ac:dyDescent="0.25">
      <c r="A2246" t="s">
        <v>57</v>
      </c>
      <c r="B2246">
        <v>27</v>
      </c>
      <c r="C2246">
        <v>0.42388199999999998</v>
      </c>
      <c r="D2246" s="1">
        <v>1.053495E-6</v>
      </c>
      <c r="E2246" s="1">
        <v>1.0434320000000001E-6</v>
      </c>
      <c r="F2246" s="1">
        <v>1.054807E-6</v>
      </c>
      <c r="Z2246" s="10"/>
    </row>
    <row r="2247" spans="1:26" x14ac:dyDescent="0.25">
      <c r="A2247" t="s">
        <v>57</v>
      </c>
      <c r="B2247">
        <v>28</v>
      </c>
      <c r="C2247">
        <v>0.42871699999999902</v>
      </c>
      <c r="D2247" s="1">
        <v>1.0528389999999999E-6</v>
      </c>
      <c r="E2247" s="1">
        <v>1.0421200000000001E-6</v>
      </c>
      <c r="F2247" s="1">
        <v>1.049557E-6</v>
      </c>
      <c r="Z2247" s="10"/>
    </row>
    <row r="2248" spans="1:26" x14ac:dyDescent="0.25">
      <c r="A2248" t="s">
        <v>57</v>
      </c>
      <c r="B2248">
        <v>29</v>
      </c>
      <c r="C2248">
        <v>0.42871699999999902</v>
      </c>
      <c r="D2248" s="1">
        <v>1.05262E-6</v>
      </c>
      <c r="E2248" s="1">
        <v>1.039932E-6</v>
      </c>
      <c r="F2248" s="1">
        <v>1.0510889999999899E-6</v>
      </c>
      <c r="Z2248" s="10"/>
    </row>
    <row r="2249" spans="1:26" x14ac:dyDescent="0.25">
      <c r="A2249" t="s">
        <v>57</v>
      </c>
      <c r="B2249">
        <v>30</v>
      </c>
      <c r="C2249">
        <v>0.42871699999999902</v>
      </c>
      <c r="D2249" s="1">
        <v>1.052182E-6</v>
      </c>
      <c r="E2249" s="1">
        <v>1.038182E-6</v>
      </c>
      <c r="F2249" s="1">
        <v>1.049995E-6</v>
      </c>
      <c r="Z2249" s="10"/>
    </row>
    <row r="2250" spans="1:26" x14ac:dyDescent="0.25">
      <c r="A2250" t="s">
        <v>57</v>
      </c>
      <c r="B2250">
        <v>31</v>
      </c>
      <c r="C2250">
        <v>0.43355299999999902</v>
      </c>
      <c r="D2250" s="1">
        <v>7.2427800000000002E-7</v>
      </c>
      <c r="E2250" s="1">
        <v>6.7932499999999995E-7</v>
      </c>
      <c r="F2250" s="1">
        <v>7.5041800000000002E-7</v>
      </c>
      <c r="I2250" s="1"/>
      <c r="J2250" s="1"/>
      <c r="K2250" s="1"/>
      <c r="L2250" s="1"/>
      <c r="M2250" s="1"/>
      <c r="N2250" s="1"/>
      <c r="Z2250" s="10"/>
    </row>
    <row r="2251" spans="1:26" x14ac:dyDescent="0.25">
      <c r="A2251" t="s">
        <v>57</v>
      </c>
      <c r="B2251">
        <v>32</v>
      </c>
      <c r="C2251">
        <v>0.43355299999999902</v>
      </c>
      <c r="D2251" s="1">
        <v>7.1180899999999899E-7</v>
      </c>
      <c r="E2251" s="1">
        <v>6.6740300000000004E-7</v>
      </c>
      <c r="F2251" s="1">
        <v>7.3346500000000004E-7</v>
      </c>
      <c r="Z2251" s="10"/>
    </row>
    <row r="2252" spans="1:26" x14ac:dyDescent="0.25">
      <c r="A2252" t="s">
        <v>57</v>
      </c>
      <c r="B2252">
        <v>33</v>
      </c>
      <c r="C2252">
        <v>0.438388</v>
      </c>
      <c r="D2252" s="1">
        <v>7.0874599999999999E-7</v>
      </c>
      <c r="E2252" s="1">
        <v>6.62262E-7</v>
      </c>
      <c r="F2252" s="1">
        <v>7.2843399999999997E-7</v>
      </c>
      <c r="Z2252" s="10"/>
    </row>
    <row r="2253" spans="1:26" x14ac:dyDescent="0.25">
      <c r="A2253" t="s">
        <v>57</v>
      </c>
      <c r="B2253">
        <v>34</v>
      </c>
      <c r="C2253">
        <v>0.43355299999999902</v>
      </c>
      <c r="D2253" s="1">
        <v>7.0612099999999995E-7</v>
      </c>
      <c r="E2253" s="1">
        <v>6.6040299999999898E-7</v>
      </c>
      <c r="F2253" s="1">
        <v>7.2755899999999996E-7</v>
      </c>
      <c r="Z2253" s="10"/>
    </row>
    <row r="2254" spans="1:26" x14ac:dyDescent="0.25">
      <c r="A2254" t="s">
        <v>57</v>
      </c>
      <c r="B2254">
        <v>35</v>
      </c>
      <c r="C2254">
        <v>0.438388</v>
      </c>
      <c r="D2254" s="1">
        <v>7.05793E-7</v>
      </c>
      <c r="E2254" s="1">
        <v>6.6018400000000003E-7</v>
      </c>
      <c r="F2254" s="1">
        <v>7.2526199999999997E-7</v>
      </c>
      <c r="Z2254" s="10"/>
    </row>
    <row r="2255" spans="1:26" x14ac:dyDescent="0.25">
      <c r="A2255" t="s">
        <v>57</v>
      </c>
      <c r="B2255">
        <v>36</v>
      </c>
      <c r="C2255">
        <v>0.438388</v>
      </c>
      <c r="D2255" s="1">
        <v>7.0349600000000001E-7</v>
      </c>
      <c r="E2255" s="1">
        <v>6.5919999999999997E-7</v>
      </c>
      <c r="F2255" s="1">
        <v>7.2373099999999996E-7</v>
      </c>
      <c r="Z2255" s="10"/>
    </row>
    <row r="2256" spans="1:26" x14ac:dyDescent="0.25">
      <c r="A2256" t="s">
        <v>57</v>
      </c>
      <c r="B2256">
        <v>37</v>
      </c>
      <c r="C2256">
        <v>0.42871699999999902</v>
      </c>
      <c r="D2256" s="1">
        <v>7.0469899999999998E-7</v>
      </c>
      <c r="E2256" s="1">
        <v>6.5788699999999899E-7</v>
      </c>
      <c r="F2256" s="1">
        <v>7.2176200000000003E-7</v>
      </c>
      <c r="Z2256" s="10"/>
    </row>
    <row r="2257" spans="1:29" x14ac:dyDescent="0.25">
      <c r="A2257" t="s">
        <v>57</v>
      </c>
      <c r="B2257">
        <v>38</v>
      </c>
      <c r="C2257">
        <v>0.43355299999999902</v>
      </c>
      <c r="D2257" s="1">
        <v>7.0415299999999899E-7</v>
      </c>
      <c r="E2257" s="1">
        <v>6.5591800000000001E-7</v>
      </c>
      <c r="F2257" s="1">
        <v>7.2187099999999997E-7</v>
      </c>
      <c r="Z2257" s="10"/>
    </row>
    <row r="2258" spans="1:29" x14ac:dyDescent="0.25">
      <c r="A2258" t="s">
        <v>57</v>
      </c>
      <c r="B2258">
        <v>39</v>
      </c>
      <c r="C2258">
        <v>0.42871699999999902</v>
      </c>
      <c r="D2258" s="1">
        <v>7.0284000000000001E-7</v>
      </c>
      <c r="E2258" s="1">
        <v>6.5580899999999997E-7</v>
      </c>
      <c r="F2258" s="1">
        <v>7.2077799999999997E-7</v>
      </c>
      <c r="Z2258" s="10"/>
    </row>
    <row r="2259" spans="1:29" x14ac:dyDescent="0.25">
      <c r="A2259" t="s">
        <v>57</v>
      </c>
      <c r="B2259">
        <v>40</v>
      </c>
      <c r="C2259">
        <v>0.438388</v>
      </c>
      <c r="D2259" s="1">
        <v>7.0327800000000003E-7</v>
      </c>
      <c r="E2259" s="1">
        <v>6.5570000000000003E-7</v>
      </c>
      <c r="F2259" s="1">
        <v>7.2033999999999995E-7</v>
      </c>
      <c r="Z2259" s="10"/>
    </row>
    <row r="2260" spans="1:29" x14ac:dyDescent="0.25">
      <c r="A2260" t="s">
        <v>57</v>
      </c>
      <c r="B2260">
        <v>41</v>
      </c>
      <c r="C2260">
        <v>0.307838</v>
      </c>
      <c r="D2260" s="1">
        <v>3.18498E-7</v>
      </c>
      <c r="E2260" s="1">
        <v>3.65748E-7</v>
      </c>
      <c r="F2260" s="1">
        <v>4.6856000000000001E-7</v>
      </c>
      <c r="G2260" s="12"/>
      <c r="H2260" s="12"/>
      <c r="I2260" s="13"/>
      <c r="J2260" s="13"/>
      <c r="K2260" s="13"/>
      <c r="L2260" s="13"/>
      <c r="M2260" s="13"/>
      <c r="N2260" s="13"/>
      <c r="O2260" s="12"/>
      <c r="P2260" s="12"/>
      <c r="Q2260" s="12"/>
      <c r="R2260" s="12"/>
      <c r="S2260" s="12"/>
      <c r="T2260" s="12"/>
      <c r="U2260" s="12"/>
      <c r="V2260" s="12"/>
      <c r="W2260" s="12"/>
      <c r="X2260" s="12"/>
      <c r="Y2260" s="12"/>
      <c r="Z2260" s="14"/>
    </row>
    <row r="2261" spans="1:29" x14ac:dyDescent="0.25">
      <c r="A2261" t="s">
        <v>58</v>
      </c>
      <c r="B2261">
        <v>1</v>
      </c>
      <c r="C2261">
        <v>0.38036599999999998</v>
      </c>
      <c r="D2261" s="1">
        <v>3.254985E-6</v>
      </c>
      <c r="E2261" s="1">
        <v>3.5839839999999999E-6</v>
      </c>
      <c r="F2261" s="1">
        <v>3.415984E-6</v>
      </c>
      <c r="G2261" s="6" t="str">
        <f t="shared" ref="G2261" si="1354">A2261</f>
        <v>E5</v>
      </c>
      <c r="H2261" s="6">
        <v>300</v>
      </c>
      <c r="I2261" s="7">
        <f t="shared" ref="I2261" si="1355">AVERAGE(D2263:D2270)</f>
        <v>3.1889228749999989E-6</v>
      </c>
      <c r="J2261" s="7">
        <f>AVERAGE(E2263:E2270)</f>
        <v>3.3149223749999989E-6</v>
      </c>
      <c r="K2261" s="7">
        <f>AVERAGE(F2263:F2270)</f>
        <v>3.1057982499999989E-6</v>
      </c>
      <c r="L2261" s="7">
        <f t="shared" ref="L2261" si="1356">_xlfn.STDEV.P(D2263:D2270)</f>
        <v>1.8075411913963049E-8</v>
      </c>
      <c r="M2261" s="7">
        <f t="shared" ref="M2261" si="1357">_xlfn.STDEV.P(E2263:E2270)</f>
        <v>1.7073640596967568E-8</v>
      </c>
      <c r="N2261" s="7">
        <f t="shared" ref="N2261" si="1358">_xlfn.STDEV.P(F2263:F2270)</f>
        <v>3.0002837368945216E-8</v>
      </c>
      <c r="O2261" s="6">
        <f>SLOPE(D2263:D2270,$B$6:$B$13)</f>
        <v>-7.7915357142865478E-9</v>
      </c>
      <c r="P2261" s="6">
        <f>SLOPE(E2263:E2270,$B$6:$B$13)</f>
        <v>-7.4166309523815367E-9</v>
      </c>
      <c r="Q2261" s="6">
        <f>SLOPE(F2263:F2270,$B$6:$B$13)</f>
        <v>-1.2999904761903921E-8</v>
      </c>
      <c r="R2261" s="6">
        <f>INTERCEPT(D2263:D2270,$B$6:$B$13)</f>
        <v>3.2239847857142882E-6</v>
      </c>
      <c r="S2261" s="6">
        <f>INTERCEPT(E2263:E2270,$B$6:$B$13)</f>
        <v>3.3482972142857157E-6</v>
      </c>
      <c r="T2261" s="6">
        <f>INTERCEPT(F2263:F2270,$B$6:$B$13)</f>
        <v>3.1642978214285664E-6</v>
      </c>
      <c r="U2261" s="6">
        <f>SLOPE(I2261:I2265,$B$6:$B$10)</f>
        <v>-6.4568159999999966E-7</v>
      </c>
      <c r="V2261" s="6">
        <f>SLOPE(J2261:J2265,$B$6:$B$10)</f>
        <v>-6.936790874999995E-7</v>
      </c>
      <c r="W2261" s="6">
        <f t="shared" ref="W2261" si="1359">SLOPE(K2261:K2265,$B$6:$B$10)</f>
        <v>-6.399188124999998E-7</v>
      </c>
      <c r="X2261" s="6">
        <f>INTERCEPT(I2261:I2265,$B$6:$B$10)</f>
        <v>3.6395788499999975E-6</v>
      </c>
      <c r="Y2261" s="6">
        <f>INTERCEPT(J2261:J2265,$B$6:$B$10)</f>
        <v>3.5426712374999978E-6</v>
      </c>
      <c r="Z2261" s="8">
        <f t="shared" ref="Z2261" si="1360">INTERCEPT(K2261:K2265,$B$6:$B$10)</f>
        <v>3.3265993874999989E-6</v>
      </c>
      <c r="AA2261">
        <f>RSQ(I2261:I2265,$D$6:$D$10)</f>
        <v>0.74596854866670259</v>
      </c>
      <c r="AB2261">
        <f>RSQ(J2261:J2265,$D$6:$D$10)</f>
        <v>0.98090742192959424</v>
      </c>
      <c r="AC2261">
        <f t="shared" ref="AC2261" si="1361">RSQ(K2261:K2265,$D$6:$D$10)</f>
        <v>0.9782306116204581</v>
      </c>
    </row>
    <row r="2262" spans="1:29" x14ac:dyDescent="0.25">
      <c r="A2262" t="s">
        <v>58</v>
      </c>
      <c r="B2262">
        <v>2</v>
      </c>
      <c r="C2262">
        <v>0.38520099999999902</v>
      </c>
      <c r="D2262" s="1">
        <v>3.2462349999999998E-6</v>
      </c>
      <c r="E2262" s="1">
        <v>3.317985E-6</v>
      </c>
      <c r="F2262" s="1">
        <v>3.1639849999999999E-6</v>
      </c>
      <c r="G2262" t="str">
        <f t="shared" ref="G2262" si="1362">A2271</f>
        <v>E5</v>
      </c>
      <c r="H2262">
        <v>150</v>
      </c>
      <c r="I2262" s="1">
        <f t="shared" ref="I2262" si="1363">AVERAGE(D2273:D2280)</f>
        <v>1.784116624999999E-6</v>
      </c>
      <c r="J2262" s="1">
        <f>AVERAGE(E2273:E2280)</f>
        <v>1.8089441249999975E-6</v>
      </c>
      <c r="K2262" s="1">
        <f>AVERAGE(F2273:F2280)</f>
        <v>1.722101375E-6</v>
      </c>
      <c r="L2262" s="1">
        <f t="shared" ref="L2262" si="1364">_xlfn.STDEV.P(D2273:D2280)</f>
        <v>6.5480340740102509E-9</v>
      </c>
      <c r="M2262" s="1">
        <f t="shared" ref="M2262" si="1365">_xlfn.STDEV.P(E2273:E2280)</f>
        <v>6.8330931582558537E-9</v>
      </c>
      <c r="N2262" s="1">
        <f t="shared" ref="N2262" si="1366">_xlfn.STDEV.P(F2273:F2280)</f>
        <v>9.0239346453958103E-9</v>
      </c>
      <c r="O2262">
        <f>SLOPE(D2273:D2280,$B$6:$B$13)</f>
        <v>-2.8333928571436992E-9</v>
      </c>
      <c r="P2262">
        <f>SLOPE(E2273:E2280,$B$6:$B$13)</f>
        <v>-2.9479166666676224E-9</v>
      </c>
      <c r="Q2262">
        <f>SLOPE(F2273:F2280,$B$6:$B$13)</f>
        <v>-3.885416666666663E-9</v>
      </c>
      <c r="R2262">
        <f>INTERCEPT(D2273:D2280,$B$6:$B$13)</f>
        <v>1.7968668928571455E-6</v>
      </c>
      <c r="S2262">
        <f>INTERCEPT(E2273:E2280,$B$6:$B$13)</f>
        <v>1.8222097500000018E-6</v>
      </c>
      <c r="T2262">
        <f>INTERCEPT(F2273:F2280,$B$6:$B$13)</f>
        <v>1.73958575E-6</v>
      </c>
      <c r="Z2262" s="10"/>
    </row>
    <row r="2263" spans="1:29" x14ac:dyDescent="0.25">
      <c r="A2263" t="s">
        <v>58</v>
      </c>
      <c r="B2263">
        <v>3</v>
      </c>
      <c r="C2263">
        <v>0.39003599999999999</v>
      </c>
      <c r="D2263" s="1">
        <v>3.2217349999999999E-6</v>
      </c>
      <c r="E2263" s="1">
        <v>3.3389849999999999E-6</v>
      </c>
      <c r="F2263" s="1">
        <v>3.15523499999999E-6</v>
      </c>
      <c r="G2263" t="str">
        <f t="shared" ref="G2263" si="1367">A2281</f>
        <v>E5</v>
      </c>
      <c r="H2263">
        <v>75</v>
      </c>
      <c r="I2263" s="1">
        <f t="shared" ref="I2263" si="1368">AVERAGE(D2283:D2290)</f>
        <v>2.2947313749999973E-6</v>
      </c>
      <c r="J2263" s="1">
        <f>AVERAGE(E2283:E2290)</f>
        <v>1.0743033750000001E-6</v>
      </c>
      <c r="K2263" s="1">
        <f>AVERAGE(F2283:F2290)</f>
        <v>1.0690533749999988E-6</v>
      </c>
      <c r="L2263" s="1">
        <f t="shared" ref="L2263" si="1369">_xlfn.STDEV.P(D2283:D2290)</f>
        <v>2.8669269809578757E-6</v>
      </c>
      <c r="M2263" s="1">
        <f t="shared" ref="M2263" si="1370">_xlfn.STDEV.P(E2283:E2290)</f>
        <v>5.0815174883468744E-9</v>
      </c>
      <c r="N2263" s="1">
        <f t="shared" ref="N2263" si="1371">_xlfn.STDEV.P(F2283:F2290)</f>
        <v>4.4636345038968069E-9</v>
      </c>
      <c r="O2263">
        <f>SLOPE(D2283:D2290,$B$6:$B$13)</f>
        <v>-2.9773303571428579E-7</v>
      </c>
      <c r="P2263">
        <f>SLOPE(E2283:E2290,$B$6:$B$13)</f>
        <v>-2.1692976190476224E-9</v>
      </c>
      <c r="Q2263">
        <f>SLOPE(F2283:F2290,$B$6:$B$13)</f>
        <v>-1.9088690476191554E-9</v>
      </c>
      <c r="R2263">
        <f>INTERCEPT(D2283:D2290,$B$6:$B$13)</f>
        <v>3.6345300357142833E-6</v>
      </c>
      <c r="S2263">
        <f>INTERCEPT(E2283:E2290,$B$6:$B$13)</f>
        <v>1.0840652142857143E-6</v>
      </c>
      <c r="T2263">
        <f>INTERCEPT(F2283:F2290,$B$6:$B$13)</f>
        <v>1.0776432857142849E-6</v>
      </c>
      <c r="Z2263" s="10"/>
    </row>
    <row r="2264" spans="1:29" x14ac:dyDescent="0.25">
      <c r="A2264" t="s">
        <v>58</v>
      </c>
      <c r="B2264">
        <v>4</v>
      </c>
      <c r="C2264">
        <v>0.39003599999999999</v>
      </c>
      <c r="D2264" s="1">
        <v>3.2059850000000001E-6</v>
      </c>
      <c r="E2264" s="1">
        <v>3.3354849999999999E-6</v>
      </c>
      <c r="F2264" s="1">
        <v>3.1412359999999998E-6</v>
      </c>
      <c r="G2264" t="str">
        <f t="shared" ref="G2264" si="1372">A2291</f>
        <v>E5</v>
      </c>
      <c r="H2264">
        <v>37.5</v>
      </c>
      <c r="I2264" s="1">
        <f t="shared" ref="I2264" si="1373">AVERAGE(D2293:D2300)</f>
        <v>7.846523749999998E-7</v>
      </c>
      <c r="J2264" s="1">
        <f>AVERAGE(E2293:E2300)</f>
        <v>7.1800199999999979E-7</v>
      </c>
      <c r="K2264" s="1">
        <f>AVERAGE(F2293:F2300)</f>
        <v>7.4001374999999981E-7</v>
      </c>
      <c r="L2264" s="1">
        <f t="shared" ref="L2264" si="1374">_xlfn.STDEV.P(D2293:D2300)</f>
        <v>7.7688631075838129E-9</v>
      </c>
      <c r="M2264" s="1">
        <f t="shared" ref="M2264" si="1375">_xlfn.STDEV.P(E2293:E2300)</f>
        <v>3.1703572353913867E-9</v>
      </c>
      <c r="N2264" s="1">
        <f t="shared" ref="N2264" si="1376">_xlfn.STDEV.P(F2293:F2300)</f>
        <v>2.8593180895976709E-9</v>
      </c>
      <c r="O2264">
        <f>SLOPE(D2293:D2300,$B$6:$B$13)</f>
        <v>-3.3046785714286156E-9</v>
      </c>
      <c r="P2264">
        <f>SLOPE(E2293:E2300,$B$6:$B$13)</f>
        <v>-1.3372142857142019E-9</v>
      </c>
      <c r="Q2264">
        <f>SLOPE(F2293:F2300,$B$6:$B$13)</f>
        <v>-1.2122857142857477E-9</v>
      </c>
      <c r="R2264">
        <f>INTERCEPT(D2293:D2300,$B$6:$B$13)</f>
        <v>7.9952342857142854E-7</v>
      </c>
      <c r="S2264">
        <f>INTERCEPT(E2293:E2300,$B$6:$B$13)</f>
        <v>7.240194642857137E-7</v>
      </c>
      <c r="T2264">
        <f>INTERCEPT(F2293:F2300,$B$6:$B$13)</f>
        <v>7.4546903571428564E-7</v>
      </c>
      <c r="Z2264" s="10"/>
    </row>
    <row r="2265" spans="1:29" x14ac:dyDescent="0.25">
      <c r="A2265" t="s">
        <v>58</v>
      </c>
      <c r="B2265">
        <v>5</v>
      </c>
      <c r="C2265">
        <v>0.39487099999999897</v>
      </c>
      <c r="D2265" s="1">
        <v>3.198985E-6</v>
      </c>
      <c r="E2265" s="1">
        <v>3.3249839999999999E-6</v>
      </c>
      <c r="F2265" s="1">
        <v>3.121986E-6</v>
      </c>
      <c r="G2265" t="str">
        <f t="shared" ref="G2265" si="1377">A2301</f>
        <v>E5</v>
      </c>
      <c r="H2265">
        <v>0</v>
      </c>
      <c r="I2265" s="1">
        <f t="shared" ref="I2265" si="1378">D2301</f>
        <v>4.6024699999999998E-7</v>
      </c>
      <c r="J2265" s="1">
        <f>E2301</f>
        <v>3.9199800000000001E-7</v>
      </c>
      <c r="K2265" s="1">
        <f>F2301</f>
        <v>3.9724799999999998E-7</v>
      </c>
      <c r="L2265" s="1"/>
      <c r="M2265" s="1"/>
      <c r="N2265" s="1"/>
      <c r="Z2265" s="10"/>
    </row>
    <row r="2266" spans="1:29" x14ac:dyDescent="0.25">
      <c r="A2266" t="s">
        <v>58</v>
      </c>
      <c r="B2266">
        <v>6</v>
      </c>
      <c r="C2266">
        <v>0.39970600000000001</v>
      </c>
      <c r="D2266" s="1">
        <v>3.1884849999999998E-6</v>
      </c>
      <c r="E2266" s="1">
        <v>3.3214850000000001E-6</v>
      </c>
      <c r="F2266" s="1">
        <v>3.109735E-6</v>
      </c>
      <c r="Z2266" s="10"/>
    </row>
    <row r="2267" spans="1:29" x14ac:dyDescent="0.25">
      <c r="A2267" t="s">
        <v>58</v>
      </c>
      <c r="B2267">
        <v>7</v>
      </c>
      <c r="C2267">
        <v>0.39970600000000001</v>
      </c>
      <c r="D2267" s="1">
        <v>3.184986E-6</v>
      </c>
      <c r="E2267" s="1">
        <v>3.3092349999999999E-6</v>
      </c>
      <c r="F2267" s="1">
        <v>3.093986E-6</v>
      </c>
      <c r="Z2267" s="10"/>
    </row>
    <row r="2268" spans="1:29" x14ac:dyDescent="0.25">
      <c r="A2268" t="s">
        <v>58</v>
      </c>
      <c r="B2268">
        <v>8</v>
      </c>
      <c r="C2268">
        <v>0.39970600000000001</v>
      </c>
      <c r="D2268" s="1">
        <v>3.1779859999999999E-6</v>
      </c>
      <c r="E2268" s="1">
        <v>3.3039849999999998E-6</v>
      </c>
      <c r="F2268" s="1">
        <v>3.0852359999999998E-6</v>
      </c>
      <c r="Z2268" s="10"/>
    </row>
    <row r="2269" spans="1:29" x14ac:dyDescent="0.25">
      <c r="A2269" t="s">
        <v>58</v>
      </c>
      <c r="B2269">
        <v>9</v>
      </c>
      <c r="C2269">
        <v>0.40454199999999901</v>
      </c>
      <c r="D2269" s="1">
        <v>3.169235E-6</v>
      </c>
      <c r="E2269" s="1">
        <v>3.29698499999999E-6</v>
      </c>
      <c r="F2269" s="1">
        <v>3.0729860000000001E-6</v>
      </c>
      <c r="Z2269" s="10"/>
    </row>
    <row r="2270" spans="1:29" x14ac:dyDescent="0.25">
      <c r="A2270" t="s">
        <v>58</v>
      </c>
      <c r="B2270">
        <v>10</v>
      </c>
      <c r="C2270">
        <v>0.40454199999999901</v>
      </c>
      <c r="D2270" s="1">
        <v>3.16398599999999E-6</v>
      </c>
      <c r="E2270" s="1">
        <v>3.288235E-6</v>
      </c>
      <c r="F2270" s="1">
        <v>3.065986E-6</v>
      </c>
      <c r="Z2270" s="10"/>
    </row>
    <row r="2271" spans="1:29" x14ac:dyDescent="0.25">
      <c r="A2271" t="s">
        <v>58</v>
      </c>
      <c r="B2271">
        <v>11</v>
      </c>
      <c r="C2271">
        <v>0.40937699999999999</v>
      </c>
      <c r="D2271" s="1">
        <v>1.8182419999999999E-6</v>
      </c>
      <c r="E2271" s="1">
        <v>1.8366159999999999E-6</v>
      </c>
      <c r="F2271" s="1">
        <v>1.7631169999999999E-6</v>
      </c>
      <c r="I2271" s="1"/>
      <c r="J2271" s="1"/>
      <c r="K2271" s="1"/>
      <c r="L2271" s="1"/>
      <c r="M2271" s="1"/>
      <c r="N2271" s="1"/>
      <c r="Z2271" s="10"/>
    </row>
    <row r="2272" spans="1:29" x14ac:dyDescent="0.25">
      <c r="A2272" t="s">
        <v>58</v>
      </c>
      <c r="B2272">
        <v>12</v>
      </c>
      <c r="C2272">
        <v>0.40454199999999901</v>
      </c>
      <c r="D2272" s="1">
        <v>1.7998670000000001E-6</v>
      </c>
      <c r="E2272" s="1">
        <v>1.823491E-6</v>
      </c>
      <c r="F2272" s="1">
        <v>1.7447419999999899E-6</v>
      </c>
      <c r="Z2272" s="10"/>
    </row>
    <row r="2273" spans="1:26" x14ac:dyDescent="0.25">
      <c r="A2273" t="s">
        <v>58</v>
      </c>
      <c r="B2273">
        <v>13</v>
      </c>
      <c r="C2273">
        <v>0.40937699999999999</v>
      </c>
      <c r="D2273" s="1">
        <v>1.794617E-6</v>
      </c>
      <c r="E2273" s="1">
        <v>1.8208659999999999E-6</v>
      </c>
      <c r="F2273" s="1">
        <v>1.735992E-6</v>
      </c>
      <c r="Z2273" s="10"/>
    </row>
    <row r="2274" spans="1:26" x14ac:dyDescent="0.25">
      <c r="A2274" t="s">
        <v>58</v>
      </c>
      <c r="B2274">
        <v>14</v>
      </c>
      <c r="C2274">
        <v>0.40937699999999999</v>
      </c>
      <c r="D2274" s="1">
        <v>1.7919919999999999E-6</v>
      </c>
      <c r="E2274" s="1">
        <v>1.815616E-6</v>
      </c>
      <c r="F2274" s="1">
        <v>1.7342419999999999E-6</v>
      </c>
      <c r="Z2274" s="10"/>
    </row>
    <row r="2275" spans="1:26" x14ac:dyDescent="0.25">
      <c r="A2275" t="s">
        <v>58</v>
      </c>
      <c r="B2275">
        <v>15</v>
      </c>
      <c r="C2275">
        <v>0.41421199999999903</v>
      </c>
      <c r="D2275" s="1">
        <v>1.7876160000000001E-6</v>
      </c>
      <c r="E2275" s="1">
        <v>1.812116E-6</v>
      </c>
      <c r="F2275" s="1">
        <v>1.726367E-6</v>
      </c>
      <c r="Z2275" s="10"/>
    </row>
    <row r="2276" spans="1:26" x14ac:dyDescent="0.25">
      <c r="A2276" t="s">
        <v>58</v>
      </c>
      <c r="B2276">
        <v>16</v>
      </c>
      <c r="C2276">
        <v>0.40937699999999999</v>
      </c>
      <c r="D2276" s="1">
        <v>1.784117E-6</v>
      </c>
      <c r="E2276" s="1">
        <v>1.811241E-6</v>
      </c>
      <c r="F2276" s="1">
        <v>1.721992E-6</v>
      </c>
      <c r="Z2276" s="10"/>
    </row>
    <row r="2277" spans="1:26" x14ac:dyDescent="0.25">
      <c r="A2277" t="s">
        <v>58</v>
      </c>
      <c r="B2277">
        <v>17</v>
      </c>
      <c r="C2277">
        <v>0.40937699999999999</v>
      </c>
      <c r="D2277" s="1">
        <v>1.783241E-6</v>
      </c>
      <c r="E2277" s="1">
        <v>1.8059909999999999E-6</v>
      </c>
      <c r="F2277" s="1">
        <v>1.7193669999999999E-6</v>
      </c>
      <c r="Z2277" s="10"/>
    </row>
    <row r="2278" spans="1:26" x14ac:dyDescent="0.25">
      <c r="A2278" t="s">
        <v>58</v>
      </c>
      <c r="B2278">
        <v>18</v>
      </c>
      <c r="C2278">
        <v>0.40937699999999999</v>
      </c>
      <c r="D2278" s="1">
        <v>1.778867E-6</v>
      </c>
      <c r="E2278" s="1">
        <v>1.8042409999999899E-6</v>
      </c>
      <c r="F2278" s="1">
        <v>1.7176169999999999E-6</v>
      </c>
      <c r="Z2278" s="10"/>
    </row>
    <row r="2279" spans="1:26" x14ac:dyDescent="0.25">
      <c r="A2279" t="s">
        <v>58</v>
      </c>
      <c r="B2279">
        <v>19</v>
      </c>
      <c r="C2279">
        <v>0.40937699999999999</v>
      </c>
      <c r="D2279" s="1">
        <v>1.777992E-6</v>
      </c>
      <c r="E2279" s="1">
        <v>1.8024909999999899E-6</v>
      </c>
      <c r="F2279" s="1">
        <v>1.711492E-6</v>
      </c>
      <c r="Z2279" s="10"/>
    </row>
    <row r="2280" spans="1:26" x14ac:dyDescent="0.25">
      <c r="A2280" t="s">
        <v>58</v>
      </c>
      <c r="B2280">
        <v>20</v>
      </c>
      <c r="C2280">
        <v>0.41421199999999903</v>
      </c>
      <c r="D2280" s="1">
        <v>1.7744909999999899E-6</v>
      </c>
      <c r="E2280" s="1">
        <v>1.798991E-6</v>
      </c>
      <c r="F2280" s="1">
        <v>1.709742E-6</v>
      </c>
      <c r="Z2280" s="10"/>
    </row>
    <row r="2281" spans="1:26" x14ac:dyDescent="0.25">
      <c r="A2281" t="s">
        <v>58</v>
      </c>
      <c r="B2281">
        <v>21</v>
      </c>
      <c r="C2281">
        <v>0.419047</v>
      </c>
      <c r="D2281" s="1">
        <v>1.0849950000000001E-6</v>
      </c>
      <c r="E2281" s="1">
        <v>1.0979009999999999E-6</v>
      </c>
      <c r="F2281" s="1">
        <v>1.102276E-6</v>
      </c>
      <c r="I2281" s="1"/>
      <c r="J2281" s="1"/>
      <c r="K2281" s="1"/>
      <c r="L2281" s="1"/>
      <c r="M2281" s="1"/>
      <c r="N2281" s="1"/>
      <c r="Z2281" s="10"/>
    </row>
    <row r="2282" spans="1:26" x14ac:dyDescent="0.25">
      <c r="A2282" t="s">
        <v>58</v>
      </c>
      <c r="B2282">
        <v>22</v>
      </c>
      <c r="C2282">
        <v>0.419047</v>
      </c>
      <c r="D2282" s="1">
        <v>1.0709950000000001E-6</v>
      </c>
      <c r="E2282" s="1">
        <v>1.0854320000000001E-6</v>
      </c>
      <c r="F2282" s="1">
        <v>1.083245E-6</v>
      </c>
      <c r="Z2282" s="10"/>
    </row>
    <row r="2283" spans="1:26" x14ac:dyDescent="0.25">
      <c r="A2283" t="s">
        <v>58</v>
      </c>
      <c r="B2283">
        <v>23</v>
      </c>
      <c r="C2283">
        <v>0.419047</v>
      </c>
      <c r="D2283" s="1">
        <v>1.066182E-6</v>
      </c>
      <c r="E2283" s="1">
        <v>1.08237E-6</v>
      </c>
      <c r="F2283" s="1">
        <v>1.0771199999999999E-6</v>
      </c>
      <c r="Z2283" s="10"/>
    </row>
    <row r="2284" spans="1:26" x14ac:dyDescent="0.25">
      <c r="A2284" t="s">
        <v>58</v>
      </c>
      <c r="B2284">
        <v>24</v>
      </c>
      <c r="C2284">
        <v>0.419047</v>
      </c>
      <c r="D2284" s="1">
        <v>1.065307E-6</v>
      </c>
      <c r="E2284" s="1">
        <v>1.077995E-6</v>
      </c>
      <c r="F2284" s="1">
        <v>1.072964E-6</v>
      </c>
      <c r="Z2284" s="10"/>
    </row>
    <row r="2285" spans="1:26" x14ac:dyDescent="0.25">
      <c r="A2285" t="s">
        <v>58</v>
      </c>
      <c r="B2285">
        <v>25</v>
      </c>
      <c r="C2285">
        <v>0.39487099999999897</v>
      </c>
      <c r="D2285" s="1">
        <v>9.8699550000000006E-6</v>
      </c>
      <c r="E2285" s="1">
        <v>1.0786510000000001E-6</v>
      </c>
      <c r="F2285" s="1">
        <v>1.071651E-6</v>
      </c>
      <c r="Z2285" s="10"/>
    </row>
    <row r="2286" spans="1:26" x14ac:dyDescent="0.25">
      <c r="A2286" t="s">
        <v>58</v>
      </c>
      <c r="B2286">
        <v>26</v>
      </c>
      <c r="C2286">
        <v>0.25465199999999999</v>
      </c>
      <c r="D2286" s="1">
        <v>1.5679929999999899E-6</v>
      </c>
      <c r="E2286" s="1">
        <v>1.076901E-6</v>
      </c>
      <c r="F2286" s="1">
        <v>1.069682E-6</v>
      </c>
      <c r="Z2286" s="10"/>
    </row>
    <row r="2287" spans="1:26" x14ac:dyDescent="0.25">
      <c r="A2287" t="s">
        <v>58</v>
      </c>
      <c r="B2287">
        <v>27</v>
      </c>
      <c r="C2287">
        <v>0.419047</v>
      </c>
      <c r="D2287" s="1">
        <v>1.2324319999999899E-6</v>
      </c>
      <c r="E2287" s="1">
        <v>1.0723070000000001E-6</v>
      </c>
      <c r="F2287" s="1">
        <v>1.0677129999999899E-6</v>
      </c>
      <c r="Z2287" s="10"/>
    </row>
    <row r="2288" spans="1:26" x14ac:dyDescent="0.25">
      <c r="A2288" t="s">
        <v>58</v>
      </c>
      <c r="B2288">
        <v>28</v>
      </c>
      <c r="C2288">
        <v>0.419047</v>
      </c>
      <c r="D2288" s="1">
        <v>1.199619E-6</v>
      </c>
      <c r="E2288" s="1">
        <v>1.070557E-6</v>
      </c>
      <c r="F2288" s="1">
        <v>1.0650880000000001E-6</v>
      </c>
      <c r="Z2288" s="10"/>
    </row>
    <row r="2289" spans="1:29" x14ac:dyDescent="0.25">
      <c r="A2289" t="s">
        <v>58</v>
      </c>
      <c r="B2289">
        <v>29</v>
      </c>
      <c r="C2289">
        <v>0.419047</v>
      </c>
      <c r="D2289" s="1">
        <v>1.183869E-6</v>
      </c>
      <c r="E2289" s="1">
        <v>1.0681509999999999E-6</v>
      </c>
      <c r="F2289" s="1">
        <v>1.065745E-6</v>
      </c>
      <c r="Z2289" s="10"/>
    </row>
    <row r="2290" spans="1:29" x14ac:dyDescent="0.25">
      <c r="A2290" t="s">
        <v>58</v>
      </c>
      <c r="B2290">
        <v>30</v>
      </c>
      <c r="C2290">
        <v>0.42388199999999998</v>
      </c>
      <c r="D2290" s="1">
        <v>1.172494E-6</v>
      </c>
      <c r="E2290" s="1">
        <v>1.067495E-6</v>
      </c>
      <c r="F2290" s="1">
        <v>1.0624640000000001E-6</v>
      </c>
      <c r="Z2290" s="10"/>
    </row>
    <row r="2291" spans="1:29" x14ac:dyDescent="0.25">
      <c r="A2291" t="s">
        <v>58</v>
      </c>
      <c r="B2291">
        <v>31</v>
      </c>
      <c r="C2291">
        <v>0.43355299999999902</v>
      </c>
      <c r="D2291" s="1">
        <v>8.3529299999999999E-7</v>
      </c>
      <c r="E2291" s="1">
        <v>7.3980900000000003E-7</v>
      </c>
      <c r="F2291" s="1">
        <v>7.67371E-7</v>
      </c>
      <c r="I2291" s="1"/>
      <c r="J2291" s="1"/>
      <c r="K2291" s="1"/>
      <c r="L2291" s="1"/>
      <c r="M2291" s="1"/>
      <c r="N2291" s="1"/>
      <c r="Z2291" s="10"/>
    </row>
    <row r="2292" spans="1:29" x14ac:dyDescent="0.25">
      <c r="A2292" t="s">
        <v>58</v>
      </c>
      <c r="B2292">
        <v>32</v>
      </c>
      <c r="C2292">
        <v>0.42871699999999902</v>
      </c>
      <c r="D2292" s="1">
        <v>8.0532399999999997E-7</v>
      </c>
      <c r="E2292" s="1">
        <v>7.2690299999999995E-7</v>
      </c>
      <c r="F2292" s="1">
        <v>7.4943399999999996E-7</v>
      </c>
      <c r="Z2292" s="10"/>
    </row>
    <row r="2293" spans="1:29" x14ac:dyDescent="0.25">
      <c r="A2293" t="s">
        <v>58</v>
      </c>
      <c r="B2293">
        <v>33</v>
      </c>
      <c r="C2293">
        <v>0.42871699999999902</v>
      </c>
      <c r="D2293" s="1">
        <v>7.9865200000000002E-7</v>
      </c>
      <c r="E2293" s="1">
        <v>7.2394899999999899E-7</v>
      </c>
      <c r="F2293" s="1">
        <v>7.4473099999999995E-7</v>
      </c>
      <c r="Z2293" s="10"/>
    </row>
    <row r="2294" spans="1:29" x14ac:dyDescent="0.25">
      <c r="A2294" t="s">
        <v>58</v>
      </c>
      <c r="B2294">
        <v>34</v>
      </c>
      <c r="C2294">
        <v>0.42388199999999998</v>
      </c>
      <c r="D2294" s="1">
        <v>7.9383999999999997E-7</v>
      </c>
      <c r="E2294" s="1">
        <v>7.2033999999999995E-7</v>
      </c>
      <c r="F2294" s="1">
        <v>7.4308999999999997E-7</v>
      </c>
      <c r="Z2294" s="10"/>
    </row>
    <row r="2295" spans="1:29" x14ac:dyDescent="0.25">
      <c r="A2295" t="s">
        <v>58</v>
      </c>
      <c r="B2295">
        <v>35</v>
      </c>
      <c r="C2295">
        <v>0.42871699999999902</v>
      </c>
      <c r="D2295" s="1">
        <v>7.8683999999999997E-7</v>
      </c>
      <c r="E2295" s="1">
        <v>7.20668E-7</v>
      </c>
      <c r="F2295" s="1">
        <v>7.4254300000000001E-7</v>
      </c>
      <c r="Z2295" s="10"/>
    </row>
    <row r="2296" spans="1:29" x14ac:dyDescent="0.25">
      <c r="A2296" t="s">
        <v>58</v>
      </c>
      <c r="B2296">
        <v>36</v>
      </c>
      <c r="C2296">
        <v>0.42871699999999902</v>
      </c>
      <c r="D2296" s="1">
        <v>7.8508999999999899E-7</v>
      </c>
      <c r="E2296" s="1">
        <v>7.1782399999999996E-7</v>
      </c>
      <c r="F2296" s="1">
        <v>7.39152E-7</v>
      </c>
      <c r="Z2296" s="10"/>
    </row>
    <row r="2297" spans="1:29" x14ac:dyDescent="0.25">
      <c r="A2297" t="s">
        <v>58</v>
      </c>
      <c r="B2297">
        <v>37</v>
      </c>
      <c r="C2297">
        <v>0.42388199999999998</v>
      </c>
      <c r="D2297" s="1">
        <v>7.8082400000000003E-7</v>
      </c>
      <c r="E2297" s="1">
        <v>7.1673099999999996E-7</v>
      </c>
      <c r="F2297" s="1">
        <v>7.3893400000000002E-7</v>
      </c>
      <c r="Z2297" s="10"/>
    </row>
    <row r="2298" spans="1:29" x14ac:dyDescent="0.25">
      <c r="A2298" t="s">
        <v>58</v>
      </c>
      <c r="B2298">
        <v>38</v>
      </c>
      <c r="C2298">
        <v>0.42871699999999902</v>
      </c>
      <c r="D2298" s="1">
        <v>7.80934E-7</v>
      </c>
      <c r="E2298" s="1">
        <v>7.1541800000000003E-7</v>
      </c>
      <c r="F2298" s="1">
        <v>7.3794899999999898E-7</v>
      </c>
      <c r="Z2298" s="10"/>
    </row>
    <row r="2299" spans="1:29" x14ac:dyDescent="0.25">
      <c r="A2299" t="s">
        <v>58</v>
      </c>
      <c r="B2299">
        <v>39</v>
      </c>
      <c r="C2299">
        <v>0.42871699999999902</v>
      </c>
      <c r="D2299" s="1">
        <v>7.7655899999999898E-7</v>
      </c>
      <c r="E2299" s="1">
        <v>7.1487099999999997E-7</v>
      </c>
      <c r="F2299" s="1">
        <v>7.3762099999999998E-7</v>
      </c>
      <c r="Z2299" s="10"/>
    </row>
    <row r="2300" spans="1:29" x14ac:dyDescent="0.25">
      <c r="A2300" t="s">
        <v>58</v>
      </c>
      <c r="B2300">
        <v>40</v>
      </c>
      <c r="C2300">
        <v>0.42871699999999902</v>
      </c>
      <c r="D2300" s="1">
        <v>7.7448000000000004E-7</v>
      </c>
      <c r="E2300" s="1">
        <v>7.1421499999999997E-7</v>
      </c>
      <c r="F2300" s="1">
        <v>7.3608999999999997E-7</v>
      </c>
      <c r="Z2300" s="10"/>
    </row>
    <row r="2301" spans="1:29" x14ac:dyDescent="0.25">
      <c r="A2301" t="s">
        <v>58</v>
      </c>
      <c r="B2301">
        <v>41</v>
      </c>
      <c r="C2301">
        <v>0.375531</v>
      </c>
      <c r="D2301" s="1">
        <v>4.6024699999999998E-7</v>
      </c>
      <c r="E2301" s="1">
        <v>3.9199800000000001E-7</v>
      </c>
      <c r="F2301" s="1">
        <v>3.9724799999999998E-7</v>
      </c>
      <c r="G2301" s="12"/>
      <c r="H2301" s="12"/>
      <c r="I2301" s="13"/>
      <c r="J2301" s="13"/>
      <c r="K2301" s="13"/>
      <c r="L2301" s="13"/>
      <c r="M2301" s="13"/>
      <c r="N2301" s="13"/>
      <c r="O2301" s="12"/>
      <c r="P2301" s="12"/>
      <c r="Q2301" s="12"/>
      <c r="R2301" s="12"/>
      <c r="S2301" s="12"/>
      <c r="T2301" s="12"/>
      <c r="U2301" s="12"/>
      <c r="V2301" s="12"/>
      <c r="W2301" s="12"/>
      <c r="X2301" s="12"/>
      <c r="Y2301" s="12"/>
      <c r="Z2301" s="14"/>
    </row>
    <row r="2302" spans="1:29" x14ac:dyDescent="0.25">
      <c r="A2302" t="s">
        <v>59</v>
      </c>
      <c r="B2302">
        <v>1</v>
      </c>
      <c r="C2302">
        <v>0.370695</v>
      </c>
      <c r="D2302" s="1">
        <v>3.2444849999999998E-6</v>
      </c>
      <c r="E2302" s="1">
        <v>3.8639829999999999E-6</v>
      </c>
      <c r="F2302" s="1">
        <v>3.5279839999999999E-6</v>
      </c>
      <c r="G2302" s="6" t="str">
        <f t="shared" ref="G2302" si="1379">A2302</f>
        <v>E6</v>
      </c>
      <c r="H2302" s="6">
        <v>300</v>
      </c>
      <c r="I2302" s="7">
        <f t="shared" ref="I2302" si="1380">AVERAGE(D2304:D2311)</f>
        <v>3.2167038749999977E-6</v>
      </c>
      <c r="J2302" s="7">
        <f>AVERAGE(E2304:E2311)</f>
        <v>3.2803599999999989E-6</v>
      </c>
      <c r="K2302" s="7">
        <f>AVERAGE(F2304:F2311)</f>
        <v>3.1499853749999999E-6</v>
      </c>
      <c r="L2302" s="7">
        <f t="shared" ref="L2302" si="1381">_xlfn.STDEV.P(D2304:D2311)</f>
        <v>2.3436754657147584E-8</v>
      </c>
      <c r="M2302" s="7">
        <f t="shared" ref="M2302" si="1382">_xlfn.STDEV.P(E2304:E2311)</f>
        <v>1.528121804699984E-8</v>
      </c>
      <c r="N2302" s="7">
        <f t="shared" ref="N2302" si="1383">_xlfn.STDEV.P(F2304:F2311)</f>
        <v>2.6883668373835782E-8</v>
      </c>
      <c r="O2302" s="6">
        <f>SLOPE(D2304:D2311,$B$6:$B$13)</f>
        <v>-1.0104107142856676E-8</v>
      </c>
      <c r="P2302" s="6">
        <f>SLOPE(E2304:E2311,$B$6:$B$13)</f>
        <v>-6.6249999999993959E-9</v>
      </c>
      <c r="Q2302" s="6">
        <f>SLOPE(F2304:F2311,$B$6:$B$13)</f>
        <v>-1.1666511904761933E-8</v>
      </c>
      <c r="R2302" s="6">
        <f>INTERCEPT(D2304:D2311,$B$6:$B$13)</f>
        <v>3.2621723571428528E-6</v>
      </c>
      <c r="S2302" s="6">
        <f>INTERCEPT(E2304:E2311,$B$6:$B$13)</f>
        <v>3.310172499999996E-6</v>
      </c>
      <c r="T2302" s="6">
        <f>INTERCEPT(F2304:F2311,$B$6:$B$13)</f>
        <v>3.2024846785714287E-6</v>
      </c>
      <c r="U2302" s="6">
        <f>SLOPE(I2302:I2306,$B$6:$B$10)</f>
        <v>-6.8189948749999934E-7</v>
      </c>
      <c r="V2302" s="6">
        <f>SLOPE(J2302:J2306,$B$6:$B$10)</f>
        <v>-6.8719596249999966E-7</v>
      </c>
      <c r="W2302" s="6">
        <f t="shared" ref="W2302" si="1384">SLOPE(K2302:K2306,$B$6:$B$10)</f>
        <v>-6.4324374999999993E-7</v>
      </c>
      <c r="X2302" s="6">
        <f>INTERCEPT(I2302:I2306,$B$6:$B$10)</f>
        <v>3.4647256374999965E-6</v>
      </c>
      <c r="Y2302" s="6">
        <f>INTERCEPT(J2302:J2306,$B$6:$B$10)</f>
        <v>3.4960642874999972E-6</v>
      </c>
      <c r="Z2302" s="8">
        <f t="shared" ref="Z2302" si="1385">INTERCEPT(K2302:K2306,$B$6:$B$10)</f>
        <v>3.3621514250000001E-6</v>
      </c>
      <c r="AA2302">
        <f>RSQ(I2302:I2306,$D$6:$D$10)</f>
        <v>0.97562284087272977</v>
      </c>
      <c r="AB2302">
        <f>RSQ(J2302:J2306,$D$6:$D$10)</f>
        <v>0.98278678877894643</v>
      </c>
      <c r="AC2302">
        <f t="shared" ref="AC2302" si="1386">RSQ(K2302:K2306,$D$6:$D$10)</f>
        <v>0.98078009781054143</v>
      </c>
    </row>
    <row r="2303" spans="1:29" x14ac:dyDescent="0.25">
      <c r="A2303" t="s">
        <v>59</v>
      </c>
      <c r="B2303">
        <v>2</v>
      </c>
      <c r="C2303">
        <v>0.375531</v>
      </c>
      <c r="D2303" s="1">
        <v>3.2794849999999999E-6</v>
      </c>
      <c r="E2303" s="1">
        <v>3.2654850000000001E-6</v>
      </c>
      <c r="F2303" s="1">
        <v>3.1884849999999998E-6</v>
      </c>
      <c r="G2303" t="str">
        <f t="shared" ref="G2303" si="1387">A2312</f>
        <v>E6</v>
      </c>
      <c r="H2303">
        <v>150</v>
      </c>
      <c r="I2303" s="1">
        <f t="shared" ref="I2303" si="1388">AVERAGE(D2314:D2321)</f>
        <v>1.7697884999999974E-6</v>
      </c>
      <c r="J2303" s="1">
        <f>AVERAGE(E2314:E2321)</f>
        <v>1.7830229999999963E-6</v>
      </c>
      <c r="K2303" s="1">
        <f>AVERAGE(F2314:F2321)</f>
        <v>1.7619138749999988E-6</v>
      </c>
      <c r="L2303" s="1">
        <f t="shared" ref="L2303" si="1389">_xlfn.STDEV.P(D2314:D2321)</f>
        <v>7.9584905918156551E-9</v>
      </c>
      <c r="M2303" s="1">
        <f t="shared" ref="M2303" si="1390">_xlfn.STDEV.P(E2314:E2321)</f>
        <v>9.5623386522337047E-9</v>
      </c>
      <c r="N2303" s="1">
        <f t="shared" ref="N2303" si="1391">_xlfn.STDEV.P(F2314:F2321)</f>
        <v>1.0231679034222481E-8</v>
      </c>
      <c r="O2303">
        <f>SLOPE(D2314:D2321,$B$6:$B$13)</f>
        <v>-3.4477619047623872E-9</v>
      </c>
      <c r="P2303">
        <f>SLOPE(E2314:E2321,$B$6:$B$13)</f>
        <v>-4.1248571428572595E-9</v>
      </c>
      <c r="Q2303">
        <f>SLOPE(F2314:F2321,$B$6:$B$13)</f>
        <v>-4.4479166666660716E-9</v>
      </c>
      <c r="R2303">
        <f>INTERCEPT(D2314:D2321,$B$6:$B$13)</f>
        <v>1.7853034285714281E-6</v>
      </c>
      <c r="S2303">
        <f>INTERCEPT(E2314:E2321,$B$6:$B$13)</f>
        <v>1.8015848571428541E-6</v>
      </c>
      <c r="T2303">
        <f>INTERCEPT(F2314:F2321,$B$6:$B$13)</f>
        <v>1.7819294999999961E-6</v>
      </c>
      <c r="Z2303" s="10"/>
    </row>
    <row r="2304" spans="1:29" x14ac:dyDescent="0.25">
      <c r="A2304" t="s">
        <v>59</v>
      </c>
      <c r="B2304">
        <v>3</v>
      </c>
      <c r="C2304">
        <v>0.38036599999999998</v>
      </c>
      <c r="D2304" s="1">
        <v>3.258485E-6</v>
      </c>
      <c r="E2304" s="1">
        <v>3.3004849999999998E-6</v>
      </c>
      <c r="F2304" s="1">
        <v>3.195485E-6</v>
      </c>
      <c r="G2304" t="str">
        <f t="shared" ref="G2304" si="1392">A2322</f>
        <v>E6</v>
      </c>
      <c r="H2304">
        <v>75</v>
      </c>
      <c r="I2304" s="1">
        <f t="shared" ref="I2304" si="1393">AVERAGE(D2324:D2331)</f>
        <v>1.0604401249999977E-6</v>
      </c>
      <c r="J2304" s="1">
        <f>AVERAGE(E2324:E2331)</f>
        <v>1.0335886249999988E-6</v>
      </c>
      <c r="K2304" s="1">
        <f>AVERAGE(F2324:F2331)</f>
        <v>1.0670024999999999E-6</v>
      </c>
      <c r="L2304" s="1">
        <f t="shared" ref="L2304" si="1394">_xlfn.STDEV.P(D2324:D2331)</f>
        <v>3.9219027090668093E-9</v>
      </c>
      <c r="M2304" s="1">
        <f t="shared" ref="M2304" si="1395">_xlfn.STDEV.P(E2324:E2331)</f>
        <v>4.9305132577031575E-9</v>
      </c>
      <c r="N2304" s="1">
        <f t="shared" ref="N2304" si="1396">_xlfn.STDEV.P(F2324:F2331)</f>
        <v>4.5331731436158727E-9</v>
      </c>
      <c r="O2304">
        <f>SLOPE(D2324:D2331,$B$6:$B$13)</f>
        <v>-1.6302261904764215E-9</v>
      </c>
      <c r="P2304">
        <f>SLOPE(E2324:E2331,$B$6:$B$13)</f>
        <v>-2.0938214285717863E-9</v>
      </c>
      <c r="Q2304">
        <f>SLOPE(F2324:F2331,$B$6:$B$13)</f>
        <v>-1.9531428571428686E-9</v>
      </c>
      <c r="R2304">
        <f>INTERCEPT(D2324:D2331,$B$6:$B$13)</f>
        <v>1.0677761428571417E-6</v>
      </c>
      <c r="S2304">
        <f>INTERCEPT(E2324:E2331,$B$6:$B$13)</f>
        <v>1.0430108214285718E-6</v>
      </c>
      <c r="T2304">
        <f>INTERCEPT(F2324:F2331,$B$6:$B$13)</f>
        <v>1.0757916428571428E-6</v>
      </c>
      <c r="Z2304" s="10"/>
    </row>
    <row r="2305" spans="1:26" x14ac:dyDescent="0.25">
      <c r="A2305" t="s">
        <v>59</v>
      </c>
      <c r="B2305">
        <v>4</v>
      </c>
      <c r="C2305">
        <v>0.38036599999999998</v>
      </c>
      <c r="D2305" s="1">
        <v>3.24098499999999E-6</v>
      </c>
      <c r="E2305" s="1">
        <v>3.29873499999999E-6</v>
      </c>
      <c r="F2305" s="1">
        <v>3.1779850000000001E-6</v>
      </c>
      <c r="G2305" t="str">
        <f t="shared" ref="G2305" si="1397">A2332</f>
        <v>E6</v>
      </c>
      <c r="H2305">
        <v>37.5</v>
      </c>
      <c r="I2305" s="1">
        <f t="shared" ref="I2305" si="1398">AVERAGE(D2334:D2341)</f>
        <v>7.1220537499999995E-7</v>
      </c>
      <c r="J2305" s="1">
        <f>AVERAGE(E2334:E2341)</f>
        <v>6.7903737499999982E-7</v>
      </c>
      <c r="K2305" s="1">
        <f>AVERAGE(F2334:F2341)</f>
        <v>7.3695112499999994E-7</v>
      </c>
      <c r="L2305" s="1">
        <f t="shared" ref="L2305" si="1399">_xlfn.STDEV.P(D2334:D2341)</f>
        <v>2.2902327358535542E-9</v>
      </c>
      <c r="M2305" s="1">
        <f t="shared" ref="M2305" si="1400">_xlfn.STDEV.P(E2334:E2341)</f>
        <v>3.8745778459563551E-9</v>
      </c>
      <c r="N2305" s="1">
        <f t="shared" ref="N2305" si="1401">_xlfn.STDEV.P(F2334:F2341)</f>
        <v>2.9487451329971671E-9</v>
      </c>
      <c r="O2305">
        <f>SLOPE(D2334:D2341,$B$6:$B$13)</f>
        <v>-9.8303571428574835E-10</v>
      </c>
      <c r="P2305">
        <f>SLOPE(E2334:E2341,$B$6:$B$13)</f>
        <v>-1.662726190476227E-9</v>
      </c>
      <c r="Q2305">
        <f>SLOPE(F2334:F2341,$B$6:$B$13)</f>
        <v>-1.2070119047618645E-9</v>
      </c>
      <c r="R2305">
        <f>INTERCEPT(D2334:D2341,$B$6:$B$13)</f>
        <v>7.1662903571428586E-7</v>
      </c>
      <c r="S2305">
        <f>INTERCEPT(E2334:E2341,$B$6:$B$13)</f>
        <v>6.8651964285714282E-7</v>
      </c>
      <c r="T2305">
        <f>INTERCEPT(F2334:F2341,$B$6:$B$13)</f>
        <v>7.4238267857142837E-7</v>
      </c>
      <c r="Z2305" s="10"/>
    </row>
    <row r="2306" spans="1:26" x14ac:dyDescent="0.25">
      <c r="A2306" t="s">
        <v>59</v>
      </c>
      <c r="B2306">
        <v>5</v>
      </c>
      <c r="C2306">
        <v>0.38520099999999902</v>
      </c>
      <c r="D2306" s="1">
        <v>3.226985E-6</v>
      </c>
      <c r="E2306" s="1">
        <v>3.2917350000000001E-6</v>
      </c>
      <c r="F2306" s="1">
        <v>3.167485E-6</v>
      </c>
      <c r="G2306" t="str">
        <f t="shared" ref="G2306" si="1402">A2342</f>
        <v>E6</v>
      </c>
      <c r="H2306">
        <v>0</v>
      </c>
      <c r="I2306" s="1">
        <f t="shared" ref="I2306" si="1403">D2342</f>
        <v>3.3599799999999999E-7</v>
      </c>
      <c r="J2306" s="1">
        <f>E2342</f>
        <v>3.9637299999999902E-7</v>
      </c>
      <c r="K2306" s="1">
        <f>F2342</f>
        <v>4.4624800000000001E-7</v>
      </c>
      <c r="L2306" s="1"/>
      <c r="M2306" s="1"/>
      <c r="N2306" s="1"/>
      <c r="Z2306" s="10"/>
    </row>
    <row r="2307" spans="1:26" x14ac:dyDescent="0.25">
      <c r="A2307" t="s">
        <v>59</v>
      </c>
      <c r="B2307">
        <v>6</v>
      </c>
      <c r="C2307">
        <v>0.38520099999999902</v>
      </c>
      <c r="D2307" s="1">
        <v>3.2199849999999999E-6</v>
      </c>
      <c r="E2307" s="1">
        <v>3.284735E-6</v>
      </c>
      <c r="F2307" s="1">
        <v>3.1499850000000001E-6</v>
      </c>
      <c r="Z2307" s="10"/>
    </row>
    <row r="2308" spans="1:26" x14ac:dyDescent="0.25">
      <c r="A2308" t="s">
        <v>59</v>
      </c>
      <c r="B2308">
        <v>7</v>
      </c>
      <c r="C2308">
        <v>0.39003599999999999</v>
      </c>
      <c r="D2308" s="1">
        <v>3.21123499999999E-6</v>
      </c>
      <c r="E2308" s="1">
        <v>3.2759849999999999E-6</v>
      </c>
      <c r="F2308" s="1">
        <v>3.1429859999999998E-6</v>
      </c>
      <c r="Z2308" s="10"/>
    </row>
    <row r="2309" spans="1:26" x14ac:dyDescent="0.25">
      <c r="A2309" t="s">
        <v>59</v>
      </c>
      <c r="B2309">
        <v>8</v>
      </c>
      <c r="C2309">
        <v>0.39003599999999999</v>
      </c>
      <c r="D2309" s="1">
        <v>3.198985E-6</v>
      </c>
      <c r="E2309" s="1">
        <v>3.2724849999999998E-6</v>
      </c>
      <c r="F2309" s="1">
        <v>3.1324849999999999E-6</v>
      </c>
      <c r="Z2309" s="10"/>
    </row>
    <row r="2310" spans="1:26" x14ac:dyDescent="0.25">
      <c r="A2310" t="s">
        <v>59</v>
      </c>
      <c r="B2310">
        <v>9</v>
      </c>
      <c r="C2310">
        <v>0.39487099999999897</v>
      </c>
      <c r="D2310" s="1">
        <v>3.1902360000000001E-6</v>
      </c>
      <c r="E2310" s="1">
        <v>3.2619850000000001E-6</v>
      </c>
      <c r="F2310" s="1">
        <v>3.121986E-6</v>
      </c>
      <c r="Z2310" s="10"/>
    </row>
    <row r="2311" spans="1:26" x14ac:dyDescent="0.25">
      <c r="A2311" t="s">
        <v>59</v>
      </c>
      <c r="B2311">
        <v>10</v>
      </c>
      <c r="C2311">
        <v>0.39487099999999897</v>
      </c>
      <c r="D2311" s="1">
        <v>3.1867349999999998E-6</v>
      </c>
      <c r="E2311" s="1">
        <v>3.256735E-6</v>
      </c>
      <c r="F2311" s="1">
        <v>3.1114859999999998E-6</v>
      </c>
      <c r="Z2311" s="10"/>
    </row>
    <row r="2312" spans="1:26" x14ac:dyDescent="0.25">
      <c r="A2312" t="s">
        <v>59</v>
      </c>
      <c r="B2312">
        <v>11</v>
      </c>
      <c r="C2312">
        <v>0.39970600000000001</v>
      </c>
      <c r="D2312" s="1">
        <v>1.8068659999999999E-6</v>
      </c>
      <c r="E2312" s="1">
        <v>1.812992E-6</v>
      </c>
      <c r="F2312" s="1">
        <v>1.8042409999999899E-6</v>
      </c>
      <c r="I2312" s="1"/>
      <c r="J2312" s="1"/>
      <c r="K2312" s="1"/>
      <c r="L2312" s="1"/>
      <c r="M2312" s="1"/>
      <c r="N2312" s="1"/>
      <c r="Z2312" s="10"/>
    </row>
    <row r="2313" spans="1:26" x14ac:dyDescent="0.25">
      <c r="A2313" t="s">
        <v>59</v>
      </c>
      <c r="B2313">
        <v>12</v>
      </c>
      <c r="C2313">
        <v>0.39970600000000001</v>
      </c>
      <c r="D2313" s="1">
        <v>1.7867419999999899E-6</v>
      </c>
      <c r="E2313" s="1">
        <v>1.8016160000000001E-6</v>
      </c>
      <c r="F2313" s="1">
        <v>1.7849920000000001E-6</v>
      </c>
      <c r="Z2313" s="10"/>
    </row>
    <row r="2314" spans="1:26" x14ac:dyDescent="0.25">
      <c r="A2314" t="s">
        <v>59</v>
      </c>
      <c r="B2314">
        <v>13</v>
      </c>
      <c r="C2314">
        <v>0.39970600000000001</v>
      </c>
      <c r="D2314" s="1">
        <v>1.783241E-6</v>
      </c>
      <c r="E2314" s="1">
        <v>1.796366E-6</v>
      </c>
      <c r="F2314" s="1">
        <v>1.777992E-6</v>
      </c>
      <c r="Z2314" s="10"/>
    </row>
    <row r="2315" spans="1:26" x14ac:dyDescent="0.25">
      <c r="A2315" t="s">
        <v>59</v>
      </c>
      <c r="B2315">
        <v>14</v>
      </c>
      <c r="C2315">
        <v>0.40454199999999901</v>
      </c>
      <c r="D2315" s="1">
        <v>1.7779909999999999E-6</v>
      </c>
      <c r="E2315" s="1">
        <v>1.7937409999999999E-6</v>
      </c>
      <c r="F2315" s="1">
        <v>1.7727419999999899E-6</v>
      </c>
      <c r="Z2315" s="10"/>
    </row>
    <row r="2316" spans="1:26" x14ac:dyDescent="0.25">
      <c r="A2316" t="s">
        <v>59</v>
      </c>
      <c r="B2316">
        <v>15</v>
      </c>
      <c r="C2316">
        <v>0.40454199999999901</v>
      </c>
      <c r="D2316" s="1">
        <v>1.7736169999999899E-6</v>
      </c>
      <c r="E2316" s="1">
        <v>1.7884919999999899E-6</v>
      </c>
      <c r="F2316" s="1">
        <v>1.767492E-6</v>
      </c>
      <c r="Z2316" s="10"/>
    </row>
    <row r="2317" spans="1:26" x14ac:dyDescent="0.25">
      <c r="A2317" t="s">
        <v>59</v>
      </c>
      <c r="B2317">
        <v>16</v>
      </c>
      <c r="C2317">
        <v>0.40454199999999901</v>
      </c>
      <c r="D2317" s="1">
        <v>1.771866E-6</v>
      </c>
      <c r="E2317" s="1">
        <v>1.7876169999999899E-6</v>
      </c>
      <c r="F2317" s="1">
        <v>1.763992E-6</v>
      </c>
      <c r="Z2317" s="10"/>
    </row>
    <row r="2318" spans="1:26" x14ac:dyDescent="0.25">
      <c r="A2318" t="s">
        <v>59</v>
      </c>
      <c r="B2318">
        <v>17</v>
      </c>
      <c r="C2318">
        <v>0.40454199999999901</v>
      </c>
      <c r="D2318" s="1">
        <v>1.768367E-6</v>
      </c>
      <c r="E2318" s="1">
        <v>1.782367E-6</v>
      </c>
      <c r="F2318" s="1">
        <v>1.7613669999999999E-6</v>
      </c>
      <c r="Z2318" s="10"/>
    </row>
    <row r="2319" spans="1:26" x14ac:dyDescent="0.25">
      <c r="A2319" t="s">
        <v>59</v>
      </c>
      <c r="B2319">
        <v>18</v>
      </c>
      <c r="C2319">
        <v>0.40937699999999999</v>
      </c>
      <c r="D2319" s="1">
        <v>1.7631169999999999E-6</v>
      </c>
      <c r="E2319" s="1">
        <v>1.7744919999999999E-6</v>
      </c>
      <c r="F2319" s="1">
        <v>1.754367E-6</v>
      </c>
      <c r="Z2319" s="10"/>
    </row>
    <row r="2320" spans="1:26" x14ac:dyDescent="0.25">
      <c r="A2320" t="s">
        <v>59</v>
      </c>
      <c r="B2320">
        <v>19</v>
      </c>
      <c r="C2320">
        <v>0.40454199999999901</v>
      </c>
      <c r="D2320" s="1">
        <v>1.7613669999999999E-6</v>
      </c>
      <c r="E2320" s="1">
        <v>1.7718669999999899E-6</v>
      </c>
      <c r="F2320" s="1">
        <v>1.751742E-6</v>
      </c>
      <c r="Z2320" s="10"/>
    </row>
    <row r="2321" spans="1:26" x14ac:dyDescent="0.25">
      <c r="A2321" t="s">
        <v>59</v>
      </c>
      <c r="B2321">
        <v>20</v>
      </c>
      <c r="C2321">
        <v>0.40454199999999901</v>
      </c>
      <c r="D2321" s="1">
        <v>1.7587419999999899E-6</v>
      </c>
      <c r="E2321" s="1">
        <v>1.769242E-6</v>
      </c>
      <c r="F2321" s="1">
        <v>1.7456169999999999E-6</v>
      </c>
      <c r="Z2321" s="10"/>
    </row>
    <row r="2322" spans="1:26" x14ac:dyDescent="0.25">
      <c r="A2322" t="s">
        <v>59</v>
      </c>
      <c r="B2322">
        <v>21</v>
      </c>
      <c r="C2322">
        <v>0.41421199999999903</v>
      </c>
      <c r="D2322" s="1">
        <v>1.0889319999999899E-6</v>
      </c>
      <c r="E2322" s="1">
        <v>1.0604949999999999E-6</v>
      </c>
      <c r="F2322" s="1">
        <v>1.099432E-6</v>
      </c>
      <c r="I2322" s="1"/>
      <c r="J2322" s="1"/>
      <c r="K2322" s="1"/>
      <c r="L2322" s="1"/>
      <c r="M2322" s="1"/>
      <c r="N2322" s="1"/>
      <c r="Z2322" s="10"/>
    </row>
    <row r="2323" spans="1:26" x14ac:dyDescent="0.25">
      <c r="A2323" t="s">
        <v>59</v>
      </c>
      <c r="B2323">
        <v>22</v>
      </c>
      <c r="C2323">
        <v>0.40937699999999999</v>
      </c>
      <c r="D2323" s="1">
        <v>1.069245E-6</v>
      </c>
      <c r="E2323" s="1">
        <v>1.0464949999999999E-6</v>
      </c>
      <c r="F2323" s="1">
        <v>1.08237E-6</v>
      </c>
      <c r="Z2323" s="10"/>
    </row>
    <row r="2324" spans="1:26" x14ac:dyDescent="0.25">
      <c r="A2324" t="s">
        <v>59</v>
      </c>
      <c r="B2324">
        <v>23</v>
      </c>
      <c r="C2324">
        <v>0.41421199999999903</v>
      </c>
      <c r="D2324" s="1">
        <v>1.067495E-6</v>
      </c>
      <c r="E2324" s="1">
        <v>1.0421200000000001E-6</v>
      </c>
      <c r="F2324" s="1">
        <v>1.0744949999999999E-6</v>
      </c>
      <c r="Z2324" s="10"/>
    </row>
    <row r="2325" spans="1:26" x14ac:dyDescent="0.25">
      <c r="A2325" t="s">
        <v>59</v>
      </c>
      <c r="B2325">
        <v>24</v>
      </c>
      <c r="C2325">
        <v>0.41421199999999903</v>
      </c>
      <c r="D2325" s="1">
        <v>1.063995E-6</v>
      </c>
      <c r="E2325" s="1">
        <v>1.03862E-6</v>
      </c>
      <c r="F2325" s="1">
        <v>1.0723070000000001E-6</v>
      </c>
      <c r="Z2325" s="10"/>
    </row>
    <row r="2326" spans="1:26" x14ac:dyDescent="0.25">
      <c r="A2326" t="s">
        <v>59</v>
      </c>
      <c r="B2326">
        <v>25</v>
      </c>
      <c r="C2326">
        <v>0.41421199999999903</v>
      </c>
      <c r="D2326" s="1">
        <v>1.0626819999999999E-6</v>
      </c>
      <c r="E2326" s="1">
        <v>1.03687E-6</v>
      </c>
      <c r="F2326" s="1">
        <v>1.069682E-6</v>
      </c>
      <c r="Z2326" s="10"/>
    </row>
    <row r="2327" spans="1:26" x14ac:dyDescent="0.25">
      <c r="A2327" t="s">
        <v>59</v>
      </c>
      <c r="B2327">
        <v>26</v>
      </c>
      <c r="C2327">
        <v>0.419047</v>
      </c>
      <c r="D2327" s="1">
        <v>1.0587449999999899E-6</v>
      </c>
      <c r="E2327" s="1">
        <v>1.034245E-6</v>
      </c>
      <c r="F2327" s="1">
        <v>1.067495E-6</v>
      </c>
      <c r="Z2327" s="10"/>
    </row>
    <row r="2328" spans="1:26" x14ac:dyDescent="0.25">
      <c r="A2328" t="s">
        <v>59</v>
      </c>
      <c r="B2328">
        <v>27</v>
      </c>
      <c r="C2328">
        <v>0.41421199999999903</v>
      </c>
      <c r="D2328" s="1">
        <v>1.0609319999999999E-6</v>
      </c>
      <c r="E2328" s="1">
        <v>1.0316199999999999E-6</v>
      </c>
      <c r="F2328" s="1">
        <v>1.064432E-6</v>
      </c>
      <c r="Z2328" s="10"/>
    </row>
    <row r="2329" spans="1:26" x14ac:dyDescent="0.25">
      <c r="A2329" t="s">
        <v>59</v>
      </c>
      <c r="B2329">
        <v>28</v>
      </c>
      <c r="C2329">
        <v>0.41421199999999903</v>
      </c>
      <c r="D2329" s="1">
        <v>1.0578699999999899E-6</v>
      </c>
      <c r="E2329" s="1">
        <v>1.0289949999999899E-6</v>
      </c>
      <c r="F2329" s="1">
        <v>1.064432E-6</v>
      </c>
      <c r="Z2329" s="10"/>
    </row>
    <row r="2330" spans="1:26" x14ac:dyDescent="0.25">
      <c r="A2330" t="s">
        <v>59</v>
      </c>
      <c r="B2330">
        <v>29</v>
      </c>
      <c r="C2330">
        <v>0.41421199999999903</v>
      </c>
      <c r="D2330" s="1">
        <v>1.0574320000000001E-6</v>
      </c>
      <c r="E2330" s="1">
        <v>1.0276820000000001E-6</v>
      </c>
      <c r="F2330" s="1">
        <v>1.0622449999999999E-6</v>
      </c>
      <c r="Z2330" s="10"/>
    </row>
    <row r="2331" spans="1:26" x14ac:dyDescent="0.25">
      <c r="A2331" t="s">
        <v>59</v>
      </c>
      <c r="B2331">
        <v>30</v>
      </c>
      <c r="C2331">
        <v>0.41421199999999903</v>
      </c>
      <c r="D2331" s="1">
        <v>1.05437E-6</v>
      </c>
      <c r="E2331" s="1">
        <v>1.0285570000000001E-6</v>
      </c>
      <c r="F2331" s="1">
        <v>1.0609319999999999E-6</v>
      </c>
      <c r="Z2331" s="10"/>
    </row>
    <row r="2332" spans="1:26" x14ac:dyDescent="0.25">
      <c r="A2332" t="s">
        <v>59</v>
      </c>
      <c r="B2332">
        <v>31</v>
      </c>
      <c r="C2332">
        <v>0.419047</v>
      </c>
      <c r="D2332" s="1">
        <v>7.3499599999999899E-7</v>
      </c>
      <c r="E2332" s="1">
        <v>7.0273099999999997E-7</v>
      </c>
      <c r="F2332" s="1">
        <v>7.6562099999999997E-7</v>
      </c>
      <c r="I2332" s="1"/>
      <c r="J2332" s="1"/>
      <c r="K2332" s="1"/>
      <c r="L2332" s="1"/>
      <c r="M2332" s="1"/>
      <c r="N2332" s="1"/>
      <c r="Z2332" s="10"/>
    </row>
    <row r="2333" spans="1:26" x14ac:dyDescent="0.25">
      <c r="A2333" t="s">
        <v>59</v>
      </c>
      <c r="B2333">
        <v>32</v>
      </c>
      <c r="C2333">
        <v>0.42388199999999998</v>
      </c>
      <c r="D2333" s="1">
        <v>7.1968399999999995E-7</v>
      </c>
      <c r="E2333" s="1">
        <v>6.8807499999999997E-7</v>
      </c>
      <c r="F2333" s="1">
        <v>7.4768399999999898E-7</v>
      </c>
      <c r="Z2333" s="10"/>
    </row>
    <row r="2334" spans="1:26" x14ac:dyDescent="0.25">
      <c r="A2334" t="s">
        <v>59</v>
      </c>
      <c r="B2334">
        <v>33</v>
      </c>
      <c r="C2334">
        <v>0.42388199999999998</v>
      </c>
      <c r="D2334" s="1">
        <v>7.1596499999999999E-7</v>
      </c>
      <c r="E2334" s="1">
        <v>6.8599599999999997E-7</v>
      </c>
      <c r="F2334" s="1">
        <v>7.42324E-7</v>
      </c>
      <c r="Z2334" s="10"/>
    </row>
    <row r="2335" spans="1:26" x14ac:dyDescent="0.25">
      <c r="A2335" t="s">
        <v>59</v>
      </c>
      <c r="B2335">
        <v>34</v>
      </c>
      <c r="C2335">
        <v>0.42388199999999998</v>
      </c>
      <c r="D2335" s="1">
        <v>7.1508999999999998E-7</v>
      </c>
      <c r="E2335" s="1">
        <v>6.8337100000000004E-7</v>
      </c>
      <c r="F2335" s="1">
        <v>7.3991799999999997E-7</v>
      </c>
      <c r="Z2335" s="10"/>
    </row>
    <row r="2336" spans="1:26" x14ac:dyDescent="0.25">
      <c r="A2336" t="s">
        <v>59</v>
      </c>
      <c r="B2336">
        <v>35</v>
      </c>
      <c r="C2336">
        <v>0.42388199999999998</v>
      </c>
      <c r="D2336" s="1">
        <v>7.1333999999999995E-7</v>
      </c>
      <c r="E2336" s="1">
        <v>6.8052800000000002E-7</v>
      </c>
      <c r="F2336" s="1">
        <v>7.3882399999999899E-7</v>
      </c>
      <c r="Z2336" s="10"/>
    </row>
    <row r="2337" spans="1:29" x14ac:dyDescent="0.25">
      <c r="A2337" t="s">
        <v>59</v>
      </c>
      <c r="B2337">
        <v>36</v>
      </c>
      <c r="C2337">
        <v>0.419047</v>
      </c>
      <c r="D2337" s="1">
        <v>7.1202799999999995E-7</v>
      </c>
      <c r="E2337" s="1">
        <v>6.7943399999999999E-7</v>
      </c>
      <c r="F2337" s="1">
        <v>7.3641800000000002E-7</v>
      </c>
      <c r="Z2337" s="10"/>
    </row>
    <row r="2338" spans="1:29" x14ac:dyDescent="0.25">
      <c r="A2338" t="s">
        <v>59</v>
      </c>
      <c r="B2338">
        <v>37</v>
      </c>
      <c r="C2338">
        <v>0.419047</v>
      </c>
      <c r="D2338" s="1">
        <v>7.1137100000000002E-7</v>
      </c>
      <c r="E2338" s="1">
        <v>6.7768399999999997E-7</v>
      </c>
      <c r="F2338" s="1">
        <v>7.35324E-7</v>
      </c>
      <c r="Z2338" s="10"/>
    </row>
    <row r="2339" spans="1:29" x14ac:dyDescent="0.25">
      <c r="A2339" t="s">
        <v>59</v>
      </c>
      <c r="B2339">
        <v>38</v>
      </c>
      <c r="C2339">
        <v>0.42388199999999998</v>
      </c>
      <c r="D2339" s="1">
        <v>7.1115299999999898E-7</v>
      </c>
      <c r="E2339" s="1">
        <v>6.7593399999999899E-7</v>
      </c>
      <c r="F2339" s="1">
        <v>7.34012E-7</v>
      </c>
      <c r="Z2339" s="10"/>
    </row>
    <row r="2340" spans="1:29" x14ac:dyDescent="0.25">
      <c r="A2340" t="s">
        <v>59</v>
      </c>
      <c r="B2340">
        <v>39</v>
      </c>
      <c r="C2340">
        <v>0.419047</v>
      </c>
      <c r="D2340" s="1">
        <v>7.0951199999999995E-7</v>
      </c>
      <c r="E2340" s="1">
        <v>6.7538699999999998E-7</v>
      </c>
      <c r="F2340" s="1">
        <v>7.3576200000000002E-7</v>
      </c>
      <c r="Z2340" s="10"/>
    </row>
    <row r="2341" spans="1:29" x14ac:dyDescent="0.25">
      <c r="A2341" t="s">
        <v>59</v>
      </c>
      <c r="B2341">
        <v>40</v>
      </c>
      <c r="C2341">
        <v>0.419047</v>
      </c>
      <c r="D2341" s="1">
        <v>7.0918400000000001E-7</v>
      </c>
      <c r="E2341" s="1">
        <v>6.7396500000000001E-7</v>
      </c>
      <c r="F2341" s="1">
        <v>7.3302700000000002E-7</v>
      </c>
      <c r="Z2341" s="10"/>
    </row>
    <row r="2342" spans="1:29" x14ac:dyDescent="0.25">
      <c r="A2342" t="s">
        <v>59</v>
      </c>
      <c r="B2342">
        <v>41</v>
      </c>
      <c r="C2342">
        <v>0.25948699999999902</v>
      </c>
      <c r="D2342" s="1">
        <v>3.3599799999999999E-7</v>
      </c>
      <c r="E2342" s="1">
        <v>3.9637299999999902E-7</v>
      </c>
      <c r="F2342" s="1">
        <v>4.4624800000000001E-7</v>
      </c>
      <c r="G2342" s="12"/>
      <c r="H2342" s="12"/>
      <c r="I2342" s="13"/>
      <c r="J2342" s="13"/>
      <c r="K2342" s="13"/>
      <c r="L2342" s="13"/>
      <c r="M2342" s="13"/>
      <c r="N2342" s="13"/>
      <c r="O2342" s="12"/>
      <c r="P2342" s="12"/>
      <c r="Q2342" s="12"/>
      <c r="R2342" s="12"/>
      <c r="S2342" s="12"/>
      <c r="T2342" s="12"/>
      <c r="U2342" s="12"/>
      <c r="V2342" s="12"/>
      <c r="W2342" s="12"/>
      <c r="X2342" s="12"/>
      <c r="Y2342" s="12"/>
      <c r="Z2342" s="14"/>
    </row>
    <row r="2343" spans="1:29" x14ac:dyDescent="0.25">
      <c r="A2343" t="s">
        <v>60</v>
      </c>
      <c r="B2343">
        <v>1</v>
      </c>
      <c r="C2343">
        <v>0.375531</v>
      </c>
      <c r="D2343" s="1">
        <v>3.3074849999999999E-6</v>
      </c>
      <c r="E2343" s="1">
        <v>3.3599849999999998E-6</v>
      </c>
      <c r="F2343" s="1">
        <v>3.4719839999999999E-6</v>
      </c>
      <c r="G2343" s="6" t="str">
        <f t="shared" ref="G2343" si="1404">A2343</f>
        <v>E7</v>
      </c>
      <c r="H2343" s="6">
        <v>300</v>
      </c>
      <c r="I2343" s="7">
        <f t="shared" ref="I2343" si="1405">AVERAGE(D2345:D2352)</f>
        <v>3.2578287499999977E-6</v>
      </c>
      <c r="J2343" s="7">
        <f>AVERAGE(E2345:E2352)</f>
        <v>3.3103287499999972E-6</v>
      </c>
      <c r="K2343" s="7">
        <f>AVERAGE(F2345:F2352)</f>
        <v>3.1814853749999974E-6</v>
      </c>
      <c r="L2343" s="7">
        <f t="shared" ref="L2343" si="1406">_xlfn.STDEV.P(D2345:D2352)</f>
        <v>2.1751055110899299E-8</v>
      </c>
      <c r="M2343" s="7">
        <f t="shared" ref="M2343" si="1407">_xlfn.STDEV.P(E2345:E2352)</f>
        <v>1.3943489464169783E-8</v>
      </c>
      <c r="N2343" s="7">
        <f t="shared" ref="N2343" si="1408">_xlfn.STDEV.P(F2345:F2352)</f>
        <v>2.8217599786912639E-8</v>
      </c>
      <c r="O2343" s="6">
        <f>SLOPE(D2345:D2352,$B$6:$B$13)</f>
        <v>-9.3124999999988054E-9</v>
      </c>
      <c r="P2343" s="6">
        <f>SLOPE(E2345:E2352,$B$6:$B$13)</f>
        <v>-6.0208333333319091E-9</v>
      </c>
      <c r="Q2343" s="6">
        <f>SLOPE(F2345:F2352,$B$6:$B$13)</f>
        <v>-1.2249869047619059E-8</v>
      </c>
      <c r="R2343" s="6">
        <f>INTERCEPT(D2345:D2352,$B$6:$B$13)</f>
        <v>3.2997349999999922E-6</v>
      </c>
      <c r="S2343" s="6">
        <f>INTERCEPT(E2345:E2352,$B$6:$B$13)</f>
        <v>3.337422499999991E-6</v>
      </c>
      <c r="T2343" s="6">
        <f>INTERCEPT(F2345:F2352,$B$6:$B$13)</f>
        <v>3.2366097857142833E-6</v>
      </c>
      <c r="U2343" s="6">
        <f>SLOPE(I2343:I2347,$B$6:$B$10)</f>
        <v>-6.8034649999999956E-7</v>
      </c>
      <c r="V2343" s="6">
        <f>SLOPE(J2343:J2347,$B$6:$B$10)</f>
        <v>-7.0012822499999913E-7</v>
      </c>
      <c r="W2343" s="6">
        <f t="shared" ref="W2343" si="1409">SLOPE(K2343:K2347,$B$6:$B$10)</f>
        <v>-6.4943847499999936E-7</v>
      </c>
      <c r="X2343" s="6">
        <f>INTERCEPT(I2343:I2347,$B$6:$B$10)</f>
        <v>3.4769978249999974E-6</v>
      </c>
      <c r="Y2343" s="6">
        <f>INTERCEPT(J2343:J2347,$B$6:$B$10)</f>
        <v>3.5477479249999962E-6</v>
      </c>
      <c r="Z2343" s="8">
        <f t="shared" ref="Z2343" si="1410">INTERCEPT(K2343:K2347,$B$6:$B$10)</f>
        <v>3.3877766499999977E-6</v>
      </c>
      <c r="AA2343">
        <f>RSQ(I2343:I2347,$D$6:$D$10)</f>
        <v>0.98091436615725591</v>
      </c>
      <c r="AB2343">
        <f>RSQ(J2343:J2347,$D$6:$D$10)</f>
        <v>0.97972152691746694</v>
      </c>
      <c r="AC2343">
        <f t="shared" ref="AC2343" si="1411">RSQ(K2343:K2347,$D$6:$D$10)</f>
        <v>0.98235801017897573</v>
      </c>
    </row>
    <row r="2344" spans="1:29" x14ac:dyDescent="0.25">
      <c r="A2344" t="s">
        <v>60</v>
      </c>
      <c r="B2344">
        <v>2</v>
      </c>
      <c r="C2344">
        <v>0.38036599999999998</v>
      </c>
      <c r="D2344" s="1">
        <v>3.3214850000000001E-6</v>
      </c>
      <c r="E2344" s="1">
        <v>3.29698499999999E-6</v>
      </c>
      <c r="F2344" s="1">
        <v>3.230485E-6</v>
      </c>
      <c r="G2344" t="str">
        <f t="shared" ref="G2344" si="1412">A2353</f>
        <v>E7</v>
      </c>
      <c r="H2344">
        <v>150</v>
      </c>
      <c r="I2344" s="1">
        <f t="shared" ref="I2344" si="1413">AVERAGE(D2355:D2362)</f>
        <v>1.7553513750000001E-6</v>
      </c>
      <c r="J2344" s="1">
        <f>AVERAGE(E2355:E2362)</f>
        <v>1.8008504999999975E-6</v>
      </c>
      <c r="K2344" s="1">
        <f>AVERAGE(F2355:F2362)</f>
        <v>1.7536013749999988E-6</v>
      </c>
      <c r="L2344" s="1">
        <f t="shared" ref="L2344" si="1414">_xlfn.STDEV.P(D2355:D2362)</f>
        <v>6.3766656831274328E-9</v>
      </c>
      <c r="M2344" s="1">
        <f t="shared" ref="M2344" si="1415">_xlfn.STDEV.P(E2355:E2362)</f>
        <v>7.494293278890594E-9</v>
      </c>
      <c r="N2344" s="1">
        <f t="shared" ref="N2344" si="1416">_xlfn.STDEV.P(F2355:F2362)</f>
        <v>9.2543143443691795E-9</v>
      </c>
      <c r="O2344">
        <f>SLOPE(D2355:D2362,$B$6:$B$13)</f>
        <v>-2.7395833333333355E-9</v>
      </c>
      <c r="P2344">
        <f>SLOPE(E2355:E2362,$B$6:$B$13)</f>
        <v>-3.2603809523816695E-9</v>
      </c>
      <c r="Q2344">
        <f>SLOPE(F2355:F2362,$B$6:$B$13)</f>
        <v>-3.9895833333339286E-9</v>
      </c>
      <c r="R2344">
        <f>INTERCEPT(D2355:D2362,$B$6:$B$13)</f>
        <v>1.7676795E-6</v>
      </c>
      <c r="S2344">
        <f>INTERCEPT(E2355:E2362,$B$6:$B$13)</f>
        <v>1.8155222142857149E-6</v>
      </c>
      <c r="T2344">
        <f>INTERCEPT(F2355:F2362,$B$6:$B$13)</f>
        <v>1.7715545000000015E-6</v>
      </c>
      <c r="Z2344" s="10"/>
    </row>
    <row r="2345" spans="1:29" x14ac:dyDescent="0.25">
      <c r="A2345" t="s">
        <v>60</v>
      </c>
      <c r="B2345">
        <v>3</v>
      </c>
      <c r="C2345">
        <v>0.38520099999999902</v>
      </c>
      <c r="D2345" s="1">
        <v>3.29698499999999E-6</v>
      </c>
      <c r="E2345" s="1">
        <v>3.32848499999999E-6</v>
      </c>
      <c r="F2345" s="1">
        <v>3.228735E-6</v>
      </c>
      <c r="G2345" t="str">
        <f t="shared" ref="G2345" si="1417">A2363</f>
        <v>E7</v>
      </c>
      <c r="H2345">
        <v>75</v>
      </c>
      <c r="I2345" s="1">
        <f t="shared" ref="I2345" si="1418">AVERAGE(D2365:D2372)</f>
        <v>1.0687526249999975E-6</v>
      </c>
      <c r="J2345" s="1">
        <f>AVERAGE(E2365:E2372)</f>
        <v>1.0672212499999999E-6</v>
      </c>
      <c r="K2345" s="1">
        <f>AVERAGE(F2365:F2372)</f>
        <v>1.0810299999999999E-6</v>
      </c>
      <c r="L2345" s="1">
        <f t="shared" ref="L2345" si="1419">_xlfn.STDEV.P(D2365:D2372)</f>
        <v>3.1431212964750536E-9</v>
      </c>
      <c r="M2345" s="1">
        <f t="shared" ref="M2345" si="1420">_xlfn.STDEV.P(E2365:E2372)</f>
        <v>4.8764511622183072E-9</v>
      </c>
      <c r="N2345" s="1">
        <f t="shared" ref="N2345" si="1421">_xlfn.STDEV.P(F2365:F2372)</f>
        <v>4.2971705225648164E-9</v>
      </c>
      <c r="O2345">
        <f>SLOPE(D2365:D2372,$B$6:$B$13)</f>
        <v>-1.3490119047604739E-9</v>
      </c>
      <c r="P2345">
        <f>SLOPE(E2365:E2372,$B$6:$B$13)</f>
        <v>-2.0989761904762041E-9</v>
      </c>
      <c r="Q2345">
        <f>SLOPE(F2365:F2372,$B$6:$B$13)</f>
        <v>-1.8204047619047647E-9</v>
      </c>
      <c r="R2345">
        <f>INTERCEPT(D2365:D2372,$B$6:$B$13)</f>
        <v>1.0748231785714197E-6</v>
      </c>
      <c r="S2345">
        <f>INTERCEPT(E2365:E2372,$B$6:$B$13)</f>
        <v>1.0766666428571428E-6</v>
      </c>
      <c r="T2345">
        <f>INTERCEPT(F2365:F2372,$B$6:$B$13)</f>
        <v>1.0892218214285713E-6</v>
      </c>
      <c r="Z2345" s="10"/>
    </row>
    <row r="2346" spans="1:29" x14ac:dyDescent="0.25">
      <c r="A2346" t="s">
        <v>60</v>
      </c>
      <c r="B2346">
        <v>4</v>
      </c>
      <c r="C2346">
        <v>0.39003599999999999</v>
      </c>
      <c r="D2346" s="1">
        <v>3.282985E-6</v>
      </c>
      <c r="E2346" s="1">
        <v>3.32673499999999E-6</v>
      </c>
      <c r="F2346" s="1">
        <v>3.21298499999999E-6</v>
      </c>
      <c r="G2346" t="str">
        <f t="shared" ref="G2346" si="1422">A2373</f>
        <v>E7</v>
      </c>
      <c r="H2346">
        <v>37.5</v>
      </c>
      <c r="I2346" s="1">
        <f t="shared" ref="I2346" si="1423">AVERAGE(D2375:D2382)</f>
        <v>7.2817387499999965E-7</v>
      </c>
      <c r="J2346" s="1">
        <f>AVERAGE(E2375:E2382)</f>
        <v>6.9660575000000014E-7</v>
      </c>
      <c r="K2346" s="1">
        <f>AVERAGE(F2375:F2382)</f>
        <v>7.4019137500000008E-7</v>
      </c>
      <c r="L2346" s="1">
        <f t="shared" ref="L2346" si="1424">_xlfn.STDEV.P(D2375:D2382)</f>
        <v>1.3962544035292738E-9</v>
      </c>
      <c r="M2346" s="1">
        <f t="shared" ref="M2346" si="1425">_xlfn.STDEV.P(E2375:E2382)</f>
        <v>3.1816277968203604E-9</v>
      </c>
      <c r="N2346" s="1">
        <f t="shared" ref="N2346" si="1426">_xlfn.STDEV.P(F2375:F2382)</f>
        <v>2.6549624732517423E-9</v>
      </c>
      <c r="O2346">
        <f>SLOPE(D2375:D2382,$B$6:$B$13)</f>
        <v>-5.4553571428572561E-10</v>
      </c>
      <c r="P2346">
        <f>SLOPE(E2375:E2382,$B$6:$B$13)</f>
        <v>-1.3176666666666647E-9</v>
      </c>
      <c r="Q2346">
        <f>SLOPE(F2375:F2382,$B$6:$B$13)</f>
        <v>-1.1432023809523806E-9</v>
      </c>
      <c r="R2346">
        <f>INTERCEPT(D2375:D2382,$B$6:$B$13)</f>
        <v>7.3062878571428537E-7</v>
      </c>
      <c r="S2346">
        <f>INTERCEPT(E2375:E2382,$B$6:$B$13)</f>
        <v>7.0253525000000012E-7</v>
      </c>
      <c r="T2346">
        <f>INTERCEPT(F2375:F2382,$B$6:$B$13)</f>
        <v>7.4533578571428582E-7</v>
      </c>
      <c r="Z2346" s="10"/>
    </row>
    <row r="2347" spans="1:29" x14ac:dyDescent="0.25">
      <c r="A2347" t="s">
        <v>60</v>
      </c>
      <c r="B2347">
        <v>5</v>
      </c>
      <c r="C2347">
        <v>0.39003599999999999</v>
      </c>
      <c r="D2347" s="1">
        <v>3.26723499999999E-6</v>
      </c>
      <c r="E2347" s="1">
        <v>3.3197350000000001E-6</v>
      </c>
      <c r="F2347" s="1">
        <v>3.197235E-6</v>
      </c>
      <c r="G2347" t="str">
        <f t="shared" ref="G2347" si="1427">A2383</f>
        <v>E7</v>
      </c>
      <c r="H2347">
        <v>0</v>
      </c>
      <c r="I2347" s="1">
        <f t="shared" ref="I2347" si="1428">D2383</f>
        <v>3.6968499999999999E-7</v>
      </c>
      <c r="J2347" s="1">
        <f>E2383</f>
        <v>3.6180999999999998E-7</v>
      </c>
      <c r="K2347" s="1">
        <f>F2383</f>
        <v>4.4099799999999999E-7</v>
      </c>
      <c r="L2347" s="1"/>
      <c r="M2347" s="1"/>
      <c r="N2347" s="1"/>
      <c r="Z2347" s="10"/>
    </row>
    <row r="2348" spans="1:29" x14ac:dyDescent="0.25">
      <c r="A2348" t="s">
        <v>60</v>
      </c>
      <c r="B2348">
        <v>6</v>
      </c>
      <c r="C2348">
        <v>0.39003599999999999</v>
      </c>
      <c r="D2348" s="1">
        <v>3.256735E-6</v>
      </c>
      <c r="E2348" s="1">
        <v>3.316235E-6</v>
      </c>
      <c r="F2348" s="1">
        <v>3.1849849999999998E-6</v>
      </c>
      <c r="Z2348" s="10"/>
    </row>
    <row r="2349" spans="1:29" x14ac:dyDescent="0.25">
      <c r="A2349" t="s">
        <v>60</v>
      </c>
      <c r="B2349">
        <v>7</v>
      </c>
      <c r="C2349">
        <v>0.39487099999999897</v>
      </c>
      <c r="D2349" s="1">
        <v>3.2497349999999999E-6</v>
      </c>
      <c r="E2349" s="1">
        <v>3.3074849999999999E-6</v>
      </c>
      <c r="F2349" s="1">
        <v>3.1727359999999999E-6</v>
      </c>
      <c r="Z2349" s="10"/>
    </row>
    <row r="2350" spans="1:29" x14ac:dyDescent="0.25">
      <c r="A2350" t="s">
        <v>60</v>
      </c>
      <c r="B2350">
        <v>8</v>
      </c>
      <c r="C2350">
        <v>0.39487099999999897</v>
      </c>
      <c r="D2350" s="1">
        <v>3.2427349999999998E-6</v>
      </c>
      <c r="E2350" s="1">
        <v>3.3022349999999998E-6</v>
      </c>
      <c r="F2350" s="1">
        <v>3.1604860000000001E-6</v>
      </c>
      <c r="Z2350" s="10"/>
    </row>
    <row r="2351" spans="1:29" x14ac:dyDescent="0.25">
      <c r="A2351" t="s">
        <v>60</v>
      </c>
      <c r="B2351">
        <v>9</v>
      </c>
      <c r="C2351">
        <v>0.39970600000000001</v>
      </c>
      <c r="D2351" s="1">
        <v>3.2357350000000001E-6</v>
      </c>
      <c r="E2351" s="1">
        <v>3.2917350000000001E-6</v>
      </c>
      <c r="F2351" s="1">
        <v>3.15173499999999E-6</v>
      </c>
      <c r="Z2351" s="10"/>
    </row>
    <row r="2352" spans="1:29" x14ac:dyDescent="0.25">
      <c r="A2352" t="s">
        <v>60</v>
      </c>
      <c r="B2352">
        <v>10</v>
      </c>
      <c r="C2352">
        <v>0.39970600000000001</v>
      </c>
      <c r="D2352" s="1">
        <v>3.230485E-6</v>
      </c>
      <c r="E2352" s="1">
        <v>3.2899850000000001E-6</v>
      </c>
      <c r="F2352" s="1">
        <v>3.1429859999999998E-6</v>
      </c>
      <c r="Z2352" s="10"/>
    </row>
    <row r="2353" spans="1:26" x14ac:dyDescent="0.25">
      <c r="A2353" t="s">
        <v>60</v>
      </c>
      <c r="B2353">
        <v>11</v>
      </c>
      <c r="C2353">
        <v>0.40454199999999901</v>
      </c>
      <c r="D2353" s="1">
        <v>1.7902409999999899E-6</v>
      </c>
      <c r="E2353" s="1">
        <v>1.829616E-6</v>
      </c>
      <c r="F2353" s="1">
        <v>1.7919919999999999E-6</v>
      </c>
      <c r="I2353" s="1"/>
      <c r="J2353" s="1"/>
      <c r="K2353" s="1"/>
      <c r="L2353" s="1"/>
      <c r="M2353" s="1"/>
      <c r="N2353" s="1"/>
      <c r="Z2353" s="10"/>
    </row>
    <row r="2354" spans="1:26" x14ac:dyDescent="0.25">
      <c r="A2354" t="s">
        <v>60</v>
      </c>
      <c r="B2354">
        <v>12</v>
      </c>
      <c r="C2354">
        <v>0.40454199999999901</v>
      </c>
      <c r="D2354" s="1">
        <v>1.7744919999999999E-6</v>
      </c>
      <c r="E2354" s="1">
        <v>1.8164910000000001E-6</v>
      </c>
      <c r="F2354" s="1">
        <v>1.777992E-6</v>
      </c>
      <c r="Z2354" s="10"/>
    </row>
    <row r="2355" spans="1:26" x14ac:dyDescent="0.25">
      <c r="A2355" t="s">
        <v>60</v>
      </c>
      <c r="B2355">
        <v>13</v>
      </c>
      <c r="C2355">
        <v>0.40454199999999901</v>
      </c>
      <c r="D2355" s="1">
        <v>1.766617E-6</v>
      </c>
      <c r="E2355" s="1">
        <v>1.812991E-6</v>
      </c>
      <c r="F2355" s="1">
        <v>1.769242E-6</v>
      </c>
      <c r="Z2355" s="10"/>
    </row>
    <row r="2356" spans="1:26" x14ac:dyDescent="0.25">
      <c r="A2356" t="s">
        <v>60</v>
      </c>
      <c r="B2356">
        <v>14</v>
      </c>
      <c r="C2356">
        <v>0.40454199999999901</v>
      </c>
      <c r="D2356" s="1">
        <v>1.7604919999999999E-6</v>
      </c>
      <c r="E2356" s="1">
        <v>1.8077409999999999E-6</v>
      </c>
      <c r="F2356" s="1">
        <v>1.7631169999999999E-6</v>
      </c>
      <c r="Z2356" s="10"/>
    </row>
    <row r="2357" spans="1:26" x14ac:dyDescent="0.25">
      <c r="A2357" t="s">
        <v>60</v>
      </c>
      <c r="B2357">
        <v>15</v>
      </c>
      <c r="C2357">
        <v>0.40454199999999901</v>
      </c>
      <c r="D2357" s="1">
        <v>1.7604919999999999E-6</v>
      </c>
      <c r="E2357" s="1">
        <v>1.8059909999999999E-6</v>
      </c>
      <c r="F2357" s="1">
        <v>1.7604919999999999E-6</v>
      </c>
      <c r="Z2357" s="10"/>
    </row>
    <row r="2358" spans="1:26" x14ac:dyDescent="0.25">
      <c r="A2358" t="s">
        <v>60</v>
      </c>
      <c r="B2358">
        <v>16</v>
      </c>
      <c r="C2358">
        <v>0.40937699999999999</v>
      </c>
      <c r="D2358" s="1">
        <v>1.7561170000000001E-6</v>
      </c>
      <c r="E2358" s="1">
        <v>1.8024909999999899E-6</v>
      </c>
      <c r="F2358" s="1">
        <v>1.753492E-6</v>
      </c>
      <c r="Z2358" s="10"/>
    </row>
    <row r="2359" spans="1:26" x14ac:dyDescent="0.25">
      <c r="A2359" t="s">
        <v>60</v>
      </c>
      <c r="B2359">
        <v>17</v>
      </c>
      <c r="C2359">
        <v>0.40454199999999901</v>
      </c>
      <c r="D2359" s="1">
        <v>1.752617E-6</v>
      </c>
      <c r="E2359" s="1">
        <v>1.799866E-6</v>
      </c>
      <c r="F2359" s="1">
        <v>1.749117E-6</v>
      </c>
      <c r="Z2359" s="10"/>
    </row>
    <row r="2360" spans="1:26" x14ac:dyDescent="0.25">
      <c r="A2360" t="s">
        <v>60</v>
      </c>
      <c r="B2360">
        <v>18</v>
      </c>
      <c r="C2360">
        <v>0.40454199999999901</v>
      </c>
      <c r="D2360" s="1">
        <v>1.750867E-6</v>
      </c>
      <c r="E2360" s="1">
        <v>1.795492E-6</v>
      </c>
      <c r="F2360" s="1">
        <v>1.7482419999999999E-6</v>
      </c>
      <c r="Z2360" s="10"/>
    </row>
    <row r="2361" spans="1:26" x14ac:dyDescent="0.25">
      <c r="A2361" t="s">
        <v>60</v>
      </c>
      <c r="B2361">
        <v>19</v>
      </c>
      <c r="C2361">
        <v>0.40937699999999999</v>
      </c>
      <c r="D2361" s="1">
        <v>1.749117E-6</v>
      </c>
      <c r="E2361" s="1">
        <v>1.7928659999999999E-6</v>
      </c>
      <c r="F2361" s="1">
        <v>1.7447419999999899E-6</v>
      </c>
      <c r="Z2361" s="10"/>
    </row>
    <row r="2362" spans="1:26" x14ac:dyDescent="0.25">
      <c r="A2362" t="s">
        <v>60</v>
      </c>
      <c r="B2362">
        <v>20</v>
      </c>
      <c r="C2362">
        <v>0.40937699999999999</v>
      </c>
      <c r="D2362" s="1">
        <v>1.7464919999999999E-6</v>
      </c>
      <c r="E2362" s="1">
        <v>1.7893659999999899E-6</v>
      </c>
      <c r="F2362" s="1">
        <v>1.740367E-6</v>
      </c>
      <c r="Z2362" s="10"/>
    </row>
    <row r="2363" spans="1:26" x14ac:dyDescent="0.25">
      <c r="A2363" t="s">
        <v>60</v>
      </c>
      <c r="B2363">
        <v>21</v>
      </c>
      <c r="C2363">
        <v>0.41421199999999903</v>
      </c>
      <c r="D2363" s="1">
        <v>1.09287E-6</v>
      </c>
      <c r="E2363" s="1">
        <v>1.0902449999999999E-6</v>
      </c>
      <c r="F2363" s="1">
        <v>1.1092759999999899E-6</v>
      </c>
      <c r="I2363" s="1"/>
      <c r="J2363" s="1"/>
      <c r="K2363" s="1"/>
      <c r="L2363" s="1"/>
      <c r="M2363" s="1"/>
      <c r="N2363" s="1"/>
      <c r="Z2363" s="10"/>
    </row>
    <row r="2364" spans="1:26" x14ac:dyDescent="0.25">
      <c r="A2364" t="s">
        <v>60</v>
      </c>
      <c r="B2364">
        <v>22</v>
      </c>
      <c r="C2364">
        <v>0.40937699999999999</v>
      </c>
      <c r="D2364" s="1">
        <v>1.0771199999999999E-6</v>
      </c>
      <c r="E2364" s="1">
        <v>1.078432E-6</v>
      </c>
      <c r="F2364" s="1">
        <v>1.0924319999999999E-6</v>
      </c>
      <c r="Z2364" s="10"/>
    </row>
    <row r="2365" spans="1:26" x14ac:dyDescent="0.25">
      <c r="A2365" t="s">
        <v>60</v>
      </c>
      <c r="B2365">
        <v>23</v>
      </c>
      <c r="C2365">
        <v>0.40937699999999999</v>
      </c>
      <c r="D2365" s="1">
        <v>1.0727449999999899E-6</v>
      </c>
      <c r="E2365" s="1">
        <v>1.0753699999999999E-6</v>
      </c>
      <c r="F2365" s="1">
        <v>1.0893699999999999E-6</v>
      </c>
      <c r="Z2365" s="10"/>
    </row>
    <row r="2366" spans="1:26" x14ac:dyDescent="0.25">
      <c r="A2366" t="s">
        <v>60</v>
      </c>
      <c r="B2366">
        <v>24</v>
      </c>
      <c r="C2366">
        <v>0.41421199999999903</v>
      </c>
      <c r="D2366" s="1">
        <v>1.0727449999999899E-6</v>
      </c>
      <c r="E2366" s="1">
        <v>1.0714320000000001E-6</v>
      </c>
      <c r="F2366" s="1">
        <v>1.08412E-6</v>
      </c>
      <c r="Z2366" s="10"/>
    </row>
    <row r="2367" spans="1:26" x14ac:dyDescent="0.25">
      <c r="A2367" t="s">
        <v>60</v>
      </c>
      <c r="B2367">
        <v>25</v>
      </c>
      <c r="C2367">
        <v>0.41421199999999903</v>
      </c>
      <c r="D2367" s="1">
        <v>1.070557E-6</v>
      </c>
      <c r="E2367" s="1">
        <v>1.0714320000000001E-6</v>
      </c>
      <c r="F2367" s="1">
        <v>1.0834639999999999E-6</v>
      </c>
      <c r="Z2367" s="10"/>
    </row>
    <row r="2368" spans="1:26" x14ac:dyDescent="0.25">
      <c r="A2368" t="s">
        <v>60</v>
      </c>
      <c r="B2368">
        <v>26</v>
      </c>
      <c r="C2368">
        <v>0.41421199999999903</v>
      </c>
      <c r="D2368" s="1">
        <v>1.0701200000000001E-6</v>
      </c>
      <c r="E2368" s="1">
        <v>1.067057E-6</v>
      </c>
      <c r="F2368" s="1">
        <v>1.081495E-6</v>
      </c>
      <c r="Z2368" s="10"/>
    </row>
    <row r="2369" spans="1:29" x14ac:dyDescent="0.25">
      <c r="A2369" t="s">
        <v>60</v>
      </c>
      <c r="B2369">
        <v>27</v>
      </c>
      <c r="C2369">
        <v>0.41421199999999903</v>
      </c>
      <c r="D2369" s="1">
        <v>1.06837E-6</v>
      </c>
      <c r="E2369" s="1">
        <v>1.065745E-6</v>
      </c>
      <c r="F2369" s="1">
        <v>1.0795260000000001E-6</v>
      </c>
      <c r="Z2369" s="10"/>
    </row>
    <row r="2370" spans="1:29" x14ac:dyDescent="0.25">
      <c r="A2370" t="s">
        <v>60</v>
      </c>
      <c r="B2370">
        <v>28</v>
      </c>
      <c r="C2370">
        <v>0.41421199999999903</v>
      </c>
      <c r="D2370" s="1">
        <v>1.06662E-6</v>
      </c>
      <c r="E2370" s="1">
        <v>1.06487E-6</v>
      </c>
      <c r="F2370" s="1">
        <v>1.0786510000000001E-6</v>
      </c>
      <c r="Z2370" s="10"/>
    </row>
    <row r="2371" spans="1:29" x14ac:dyDescent="0.25">
      <c r="A2371" t="s">
        <v>60</v>
      </c>
      <c r="B2371">
        <v>29</v>
      </c>
      <c r="C2371">
        <v>0.419047</v>
      </c>
      <c r="D2371" s="1">
        <v>1.064432E-6</v>
      </c>
      <c r="E2371" s="1">
        <v>1.0618069999999999E-6</v>
      </c>
      <c r="F2371" s="1">
        <v>1.0758069999999999E-6</v>
      </c>
      <c r="Z2371" s="10"/>
    </row>
    <row r="2372" spans="1:29" x14ac:dyDescent="0.25">
      <c r="A2372" t="s">
        <v>60</v>
      </c>
      <c r="B2372">
        <v>30</v>
      </c>
      <c r="C2372">
        <v>0.419047</v>
      </c>
      <c r="D2372" s="1">
        <v>1.064432E-6</v>
      </c>
      <c r="E2372" s="1">
        <v>1.0600569999999999E-6</v>
      </c>
      <c r="F2372" s="1">
        <v>1.0758069999999999E-6</v>
      </c>
      <c r="Z2372" s="10"/>
    </row>
    <row r="2373" spans="1:29" x14ac:dyDescent="0.25">
      <c r="A2373" t="s">
        <v>60</v>
      </c>
      <c r="B2373">
        <v>31</v>
      </c>
      <c r="C2373">
        <v>0.419047</v>
      </c>
      <c r="D2373" s="1">
        <v>7.4833999999999898E-7</v>
      </c>
      <c r="E2373" s="1">
        <v>7.1716799999999995E-7</v>
      </c>
      <c r="F2373" s="1">
        <v>7.6638699999999899E-7</v>
      </c>
      <c r="I2373" s="1"/>
      <c r="J2373" s="1"/>
      <c r="K2373" s="1"/>
      <c r="L2373" s="1"/>
      <c r="M2373" s="1"/>
      <c r="N2373" s="1"/>
      <c r="Z2373" s="10"/>
    </row>
    <row r="2374" spans="1:29" x14ac:dyDescent="0.25">
      <c r="A2374" t="s">
        <v>60</v>
      </c>
      <c r="B2374">
        <v>32</v>
      </c>
      <c r="C2374">
        <v>0.419047</v>
      </c>
      <c r="D2374" s="1">
        <v>7.34668E-7</v>
      </c>
      <c r="E2374" s="1">
        <v>7.0491799999999999E-7</v>
      </c>
      <c r="F2374" s="1">
        <v>7.49543E-7</v>
      </c>
      <c r="Z2374" s="10"/>
    </row>
    <row r="2375" spans="1:29" x14ac:dyDescent="0.25">
      <c r="A2375" t="s">
        <v>60</v>
      </c>
      <c r="B2375">
        <v>33</v>
      </c>
      <c r="C2375">
        <v>0.419047</v>
      </c>
      <c r="D2375" s="1">
        <v>7.3116799999999899E-7</v>
      </c>
      <c r="E2375" s="1">
        <v>7.0284000000000001E-7</v>
      </c>
      <c r="F2375" s="1">
        <v>7.4494900000000004E-7</v>
      </c>
      <c r="Z2375" s="10"/>
    </row>
    <row r="2376" spans="1:29" x14ac:dyDescent="0.25">
      <c r="A2376" t="s">
        <v>60</v>
      </c>
      <c r="B2376">
        <v>34</v>
      </c>
      <c r="C2376">
        <v>0.419047</v>
      </c>
      <c r="D2376" s="1">
        <v>7.2887099999999996E-7</v>
      </c>
      <c r="E2376" s="1">
        <v>6.98793E-7</v>
      </c>
      <c r="F2376" s="1">
        <v>7.4308999999999997E-7</v>
      </c>
      <c r="Z2376" s="10"/>
    </row>
    <row r="2377" spans="1:29" x14ac:dyDescent="0.25">
      <c r="A2377" t="s">
        <v>60</v>
      </c>
      <c r="B2377">
        <v>35</v>
      </c>
      <c r="C2377">
        <v>0.419047</v>
      </c>
      <c r="D2377" s="1">
        <v>7.2876200000000002E-7</v>
      </c>
      <c r="E2377" s="1">
        <v>6.98793E-7</v>
      </c>
      <c r="F2377" s="1">
        <v>7.4144899999999998E-7</v>
      </c>
      <c r="Z2377" s="10"/>
    </row>
    <row r="2378" spans="1:29" x14ac:dyDescent="0.25">
      <c r="A2378" t="s">
        <v>60</v>
      </c>
      <c r="B2378">
        <v>36</v>
      </c>
      <c r="C2378">
        <v>0.42388199999999998</v>
      </c>
      <c r="D2378" s="1">
        <v>7.27668E-7</v>
      </c>
      <c r="E2378" s="1">
        <v>6.9660599999999998E-7</v>
      </c>
      <c r="F2378" s="1">
        <v>7.4024600000000002E-7</v>
      </c>
      <c r="Z2378" s="10"/>
    </row>
    <row r="2379" spans="1:29" x14ac:dyDescent="0.25">
      <c r="A2379" t="s">
        <v>60</v>
      </c>
      <c r="B2379">
        <v>37</v>
      </c>
      <c r="C2379">
        <v>0.419047</v>
      </c>
      <c r="D2379" s="1">
        <v>7.2777699999999899E-7</v>
      </c>
      <c r="E2379" s="1">
        <v>6.9518400000000001E-7</v>
      </c>
      <c r="F2379" s="1">
        <v>7.3926199999999997E-7</v>
      </c>
      <c r="Z2379" s="10"/>
    </row>
    <row r="2380" spans="1:29" x14ac:dyDescent="0.25">
      <c r="A2380" t="s">
        <v>60</v>
      </c>
      <c r="B2380">
        <v>38</v>
      </c>
      <c r="C2380">
        <v>0.419047</v>
      </c>
      <c r="D2380" s="1">
        <v>7.2744899999999999E-7</v>
      </c>
      <c r="E2380" s="1">
        <v>6.9463699999999995E-7</v>
      </c>
      <c r="F2380" s="1">
        <v>7.3827699999999999E-7</v>
      </c>
      <c r="Z2380" s="10"/>
    </row>
    <row r="2381" spans="1:29" x14ac:dyDescent="0.25">
      <c r="A2381" t="s">
        <v>60</v>
      </c>
      <c r="B2381">
        <v>39</v>
      </c>
      <c r="C2381">
        <v>0.419047</v>
      </c>
      <c r="D2381" s="1">
        <v>7.27668E-7</v>
      </c>
      <c r="E2381" s="1">
        <v>6.9245000000000004E-7</v>
      </c>
      <c r="F2381" s="1">
        <v>7.3762099999999998E-7</v>
      </c>
      <c r="Z2381" s="10"/>
    </row>
    <row r="2382" spans="1:29" x14ac:dyDescent="0.25">
      <c r="A2382" t="s">
        <v>60</v>
      </c>
      <c r="B2382">
        <v>40</v>
      </c>
      <c r="C2382">
        <v>0.42388199999999998</v>
      </c>
      <c r="D2382" s="1">
        <v>7.2602799999999899E-7</v>
      </c>
      <c r="E2382" s="1">
        <v>6.9354300000000003E-7</v>
      </c>
      <c r="F2382" s="1">
        <v>7.3663700000000003E-7</v>
      </c>
      <c r="Z2382" s="10"/>
    </row>
    <row r="2383" spans="1:29" x14ac:dyDescent="0.25">
      <c r="A2383" t="s">
        <v>60</v>
      </c>
      <c r="B2383">
        <v>41</v>
      </c>
      <c r="C2383">
        <v>0.36102499999999998</v>
      </c>
      <c r="D2383" s="1">
        <v>3.6968499999999999E-7</v>
      </c>
      <c r="E2383" s="1">
        <v>3.6180999999999998E-7</v>
      </c>
      <c r="F2383" s="1">
        <v>4.4099799999999999E-7</v>
      </c>
      <c r="G2383" s="12"/>
      <c r="H2383" s="12"/>
      <c r="I2383" s="13"/>
      <c r="J2383" s="13"/>
      <c r="K2383" s="13"/>
      <c r="L2383" s="13"/>
      <c r="M2383" s="13"/>
      <c r="N2383" s="13"/>
      <c r="O2383" s="12"/>
      <c r="P2383" s="12"/>
      <c r="Q2383" s="12"/>
      <c r="R2383" s="12"/>
      <c r="S2383" s="12"/>
      <c r="T2383" s="12"/>
      <c r="U2383" s="12"/>
      <c r="V2383" s="12"/>
      <c r="W2383" s="12"/>
      <c r="X2383" s="12"/>
      <c r="Y2383" s="12"/>
      <c r="Z2383" s="14"/>
    </row>
    <row r="2384" spans="1:29" x14ac:dyDescent="0.25">
      <c r="A2384" t="s">
        <v>61</v>
      </c>
      <c r="B2384">
        <v>1</v>
      </c>
      <c r="C2384">
        <v>0.36585999999999902</v>
      </c>
      <c r="D2384" s="1">
        <v>3.3494850000000001E-6</v>
      </c>
      <c r="E2384" s="1">
        <v>3.2794849999999999E-6</v>
      </c>
      <c r="F2384" s="1">
        <v>3.5839839999999999E-6</v>
      </c>
      <c r="G2384" s="6" t="str">
        <f t="shared" ref="G2384" si="1429">A2384</f>
        <v>E8</v>
      </c>
      <c r="H2384" s="6">
        <v>300</v>
      </c>
      <c r="I2384" s="7">
        <f t="shared" ref="I2384" si="1430">AVERAGE(D2386:D2393)</f>
        <v>3.2672349999999989E-6</v>
      </c>
      <c r="J2384" s="7">
        <f>AVERAGE(E2386:E2393)</f>
        <v>3.3656719999999986E-6</v>
      </c>
      <c r="K2384" s="7">
        <f>AVERAGE(F2386:F2393)</f>
        <v>3.1134543749999963E-6</v>
      </c>
      <c r="L2384" s="7">
        <f t="shared" ref="L2384" si="1431">_xlfn.STDEV.P(D2386:D2393)</f>
        <v>2.3689726148691549E-8</v>
      </c>
      <c r="M2384" s="7">
        <f t="shared" ref="M2384" si="1432">_xlfn.STDEV.P(E2386:E2393)</f>
        <v>1.8285968842256875E-8</v>
      </c>
      <c r="N2384" s="7">
        <f t="shared" ref="N2384" si="1433">_xlfn.STDEV.P(F2386:F2393)</f>
        <v>2.4693158217094249E-8</v>
      </c>
      <c r="O2384" s="6">
        <f>SLOPE(D2386:D2393,$B$6:$B$13)</f>
        <v>-1.0166666666666548E-8</v>
      </c>
      <c r="P2384" s="6">
        <f>SLOPE(E2386:E2393,$B$6:$B$13)</f>
        <v>-7.9582142857141819E-9</v>
      </c>
      <c r="Q2384" s="6">
        <f>SLOPE(F2386:F2393,$B$6:$B$13)</f>
        <v>-1.0687321428572011E-8</v>
      </c>
      <c r="R2384" s="6">
        <f>INTERCEPT(D2386:D2393,$B$6:$B$13)</f>
        <v>3.3129849999999984E-6</v>
      </c>
      <c r="S2384" s="6">
        <f>INTERCEPT(E2386:E2393,$B$6:$B$13)</f>
        <v>3.4014839642857125E-6</v>
      </c>
      <c r="T2384" s="6">
        <f>INTERCEPT(F2386:F2393,$B$6:$B$13)</f>
        <v>3.1615473214285705E-6</v>
      </c>
      <c r="U2384" s="6">
        <f>SLOPE(I2384:I2388,$B$6:$B$10)</f>
        <v>-6.8555409999999978E-7</v>
      </c>
      <c r="V2384" s="6">
        <f>SLOPE(J2384:J2388,$B$6:$B$10)</f>
        <v>-7.063733249999994E-7</v>
      </c>
      <c r="W2384" s="6">
        <f t="shared" ref="W2384" si="1434">SLOPE(K2384:K2388,$B$6:$B$10)</f>
        <v>-6.5073186249999914E-7</v>
      </c>
      <c r="X2384" s="6">
        <f>INTERCEPT(I2384:I2388,$B$6:$B$10)</f>
        <v>3.4794272749999992E-6</v>
      </c>
      <c r="Y2384" s="6">
        <f>INTERCEPT(J2384:J2388,$B$6:$B$10)</f>
        <v>3.5923613249999974E-6</v>
      </c>
      <c r="Z2384" s="8">
        <f t="shared" ref="Z2384" si="1435">INTERCEPT(K2384:K2388,$B$6:$B$10)</f>
        <v>3.3560006374999957E-6</v>
      </c>
      <c r="AA2384">
        <f>RSQ(I2384:I2388,$D$6:$D$10)</f>
        <v>0.98304282858607428</v>
      </c>
      <c r="AB2384">
        <f>RSQ(J2384:J2388,$D$6:$D$10)</f>
        <v>0.98208224215669537</v>
      </c>
      <c r="AC2384">
        <f t="shared" ref="AC2384" si="1436">RSQ(K2384:K2388,$D$6:$D$10)</f>
        <v>0.97396944018070308</v>
      </c>
    </row>
    <row r="2385" spans="1:26" x14ac:dyDescent="0.25">
      <c r="A2385" t="s">
        <v>61</v>
      </c>
      <c r="B2385">
        <v>2</v>
      </c>
      <c r="C2385">
        <v>0.370695</v>
      </c>
      <c r="D2385" s="1">
        <v>3.3319849999999998E-6</v>
      </c>
      <c r="E2385" s="1">
        <v>3.3809850000000001E-6</v>
      </c>
      <c r="F2385" s="1">
        <v>3.1657349999999999E-6</v>
      </c>
      <c r="G2385" t="str">
        <f t="shared" ref="G2385" si="1437">A2394</f>
        <v>E8</v>
      </c>
      <c r="H2385">
        <v>150</v>
      </c>
      <c r="I2385" s="1">
        <f t="shared" ref="I2385" si="1438">AVERAGE(D2396:D2403)</f>
        <v>1.7565545E-6</v>
      </c>
      <c r="J2385" s="1">
        <f>AVERAGE(E2396:E2403)</f>
        <v>1.8250222499999974E-6</v>
      </c>
      <c r="K2385" s="1">
        <f>AVERAGE(F2396:F2403)</f>
        <v>1.7452888749999975E-6</v>
      </c>
      <c r="L2385" s="1">
        <f t="shared" ref="L2385" si="1439">_xlfn.STDEV.P(D2396:D2403)</f>
        <v>6.6494243171871738E-9</v>
      </c>
      <c r="M2385" s="1">
        <f t="shared" ref="M2385" si="1440">_xlfn.STDEV.P(E2396:E2403)</f>
        <v>7.3955619081648474E-9</v>
      </c>
      <c r="N2385" s="1">
        <f t="shared" ref="N2385" si="1441">_xlfn.STDEV.P(F2396:F2403)</f>
        <v>8.9118814432969172E-9</v>
      </c>
      <c r="O2385">
        <f>SLOPE(D2396:D2403,$B$6:$B$13)</f>
        <v>-2.8750000000000042E-9</v>
      </c>
      <c r="P2385">
        <f>SLOPE(E2396:E2403,$B$6:$B$13)</f>
        <v>-3.1666666666666652E-9</v>
      </c>
      <c r="Q2385">
        <f>SLOPE(F2396:F2403,$B$6:$B$13)</f>
        <v>-3.8437500000000009E-9</v>
      </c>
      <c r="R2385">
        <f>INTERCEPT(D2396:D2403,$B$6:$B$13)</f>
        <v>1.7694919999999999E-6</v>
      </c>
      <c r="S2385">
        <f>INTERCEPT(E2396:E2403,$B$6:$B$13)</f>
        <v>1.8392722499999973E-6</v>
      </c>
      <c r="T2385">
        <f>INTERCEPT(F2396:F2403,$B$6:$B$13)</f>
        <v>1.7625857499999975E-6</v>
      </c>
      <c r="Z2385" s="10"/>
    </row>
    <row r="2386" spans="1:26" x14ac:dyDescent="0.25">
      <c r="A2386" t="s">
        <v>61</v>
      </c>
      <c r="B2386">
        <v>3</v>
      </c>
      <c r="C2386">
        <v>0.375531</v>
      </c>
      <c r="D2386" s="1">
        <v>3.3109849999999999E-6</v>
      </c>
      <c r="E2386" s="1">
        <v>3.391484E-6</v>
      </c>
      <c r="F2386" s="1">
        <v>3.1569849999999998E-6</v>
      </c>
      <c r="G2386" t="str">
        <f t="shared" ref="G2386" si="1442">A2404</f>
        <v>E8</v>
      </c>
      <c r="H2386">
        <v>75</v>
      </c>
      <c r="I2386" s="1">
        <f t="shared" ref="I2386" si="1443">AVERAGE(D2406:D2413)</f>
        <v>1.029486875E-6</v>
      </c>
      <c r="J2386" s="1">
        <f>AVERAGE(E2406:E2413)</f>
        <v>1.0766275E-6</v>
      </c>
      <c r="K2386" s="1">
        <f>AVERAGE(F2406:F2413)</f>
        <v>1.0594009999999975E-6</v>
      </c>
      <c r="L2386" s="1">
        <f t="shared" ref="L2386" si="1444">_xlfn.STDEV.P(D2406:D2413)</f>
        <v>3.3706280363419963E-9</v>
      </c>
      <c r="M2386" s="1">
        <f t="shared" ref="M2386" si="1445">_xlfn.STDEV.P(E2406:E2413)</f>
        <v>4.4693647479255979E-9</v>
      </c>
      <c r="N2386" s="1">
        <f t="shared" ref="N2386" si="1446">_xlfn.STDEV.P(F2406:F2413)</f>
        <v>4.7948511707851527E-9</v>
      </c>
      <c r="O2386">
        <f>SLOPE(D2406:D2413,$B$6:$B$13)</f>
        <v>-1.4530833333333131E-9</v>
      </c>
      <c r="P2386">
        <f>SLOPE(E2406:E2413,$B$6:$B$13)</f>
        <v>-1.8802142857142833E-9</v>
      </c>
      <c r="Q2386">
        <f>SLOPE(F2406:F2413,$B$6:$B$13)</f>
        <v>-2.0676190476180946E-9</v>
      </c>
      <c r="R2386">
        <f>INTERCEPT(D2406:D2413,$B$6:$B$13)</f>
        <v>1.0360257499999999E-6</v>
      </c>
      <c r="S2386">
        <f>INTERCEPT(E2406:E2413,$B$6:$B$13)</f>
        <v>1.0850884642857142E-6</v>
      </c>
      <c r="T2386">
        <f>INTERCEPT(F2406:F2413,$B$6:$B$13)</f>
        <v>1.0687052857142788E-6</v>
      </c>
      <c r="Z2386" s="10"/>
    </row>
    <row r="2387" spans="1:26" x14ac:dyDescent="0.25">
      <c r="A2387" t="s">
        <v>61</v>
      </c>
      <c r="B2387">
        <v>4</v>
      </c>
      <c r="C2387">
        <v>0.38036599999999998</v>
      </c>
      <c r="D2387" s="1">
        <v>3.2917350000000001E-6</v>
      </c>
      <c r="E2387" s="1">
        <v>3.387984E-6</v>
      </c>
      <c r="F2387" s="1">
        <v>3.139485E-6</v>
      </c>
      <c r="G2387" t="str">
        <f t="shared" ref="G2387" si="1447">A2414</f>
        <v>E8</v>
      </c>
      <c r="H2387">
        <v>37.5</v>
      </c>
      <c r="I2387" s="1">
        <f t="shared" ref="I2387" si="1448">AVERAGE(D2416:D2423)</f>
        <v>6.8561349999999979E-7</v>
      </c>
      <c r="J2387" s="1">
        <f>AVERAGE(E2416:E2423)</f>
        <v>7.0513699999999968E-7</v>
      </c>
      <c r="K2387" s="1">
        <f>AVERAGE(F2416:F2423)</f>
        <v>7.3688299999999973E-7</v>
      </c>
      <c r="L2387" s="1">
        <f t="shared" ref="L2387" si="1449">_xlfn.STDEV.P(D2416:D2423)</f>
        <v>2.266107179724742E-9</v>
      </c>
      <c r="M2387" s="1">
        <f t="shared" ref="M2387" si="1450">_xlfn.STDEV.P(E2416:E2423)</f>
        <v>2.2812144791755445E-9</v>
      </c>
      <c r="N2387" s="1">
        <f t="shared" ref="N2387" si="1451">_xlfn.STDEV.P(F2416:F2423)</f>
        <v>2.1997941949193144E-9</v>
      </c>
      <c r="O2387">
        <f>SLOPE(D2416:D2423,$B$6:$B$13)</f>
        <v>-8.3333333333328755E-10</v>
      </c>
      <c r="P2387">
        <f>SLOPE(E2416:E2423,$B$6:$B$13)</f>
        <v>-6.6664285714294816E-10</v>
      </c>
      <c r="Q2387">
        <f>SLOPE(F2416:F2423,$B$6:$B$13)</f>
        <v>-7.4738095238104482E-10</v>
      </c>
      <c r="R2387">
        <f>INTERCEPT(D2416:D2423,$B$6:$B$13)</f>
        <v>6.8936349999999954E-7</v>
      </c>
      <c r="S2387">
        <f>INTERCEPT(E2416:E2423,$B$6:$B$13)</f>
        <v>7.0813689285714296E-7</v>
      </c>
      <c r="T2387">
        <f>INTERCEPT(F2416:F2423,$B$6:$B$13)</f>
        <v>7.4024621428571444E-7</v>
      </c>
      <c r="Z2387" s="10"/>
    </row>
    <row r="2388" spans="1:26" x14ac:dyDescent="0.25">
      <c r="A2388" t="s">
        <v>61</v>
      </c>
      <c r="B2388">
        <v>5</v>
      </c>
      <c r="C2388">
        <v>0.38520099999999902</v>
      </c>
      <c r="D2388" s="1">
        <v>3.2777349999999999E-6</v>
      </c>
      <c r="E2388" s="1">
        <v>3.3774850000000001E-6</v>
      </c>
      <c r="F2388" s="1">
        <v>3.12548499999999E-6</v>
      </c>
      <c r="G2388" t="str">
        <f t="shared" ref="G2388" si="1452">A2424</f>
        <v>E8</v>
      </c>
      <c r="H2388">
        <v>0</v>
      </c>
      <c r="I2388" s="1">
        <f t="shared" ref="I2388" si="1453">D2424</f>
        <v>3.7493500000000002E-7</v>
      </c>
      <c r="J2388" s="1">
        <f>E2424</f>
        <v>3.9374799999999999E-7</v>
      </c>
      <c r="K2388" s="1">
        <f>F2424</f>
        <v>3.6399799999999997E-7</v>
      </c>
      <c r="L2388" s="1"/>
      <c r="M2388" s="1"/>
      <c r="N2388" s="1"/>
      <c r="Z2388" s="10"/>
    </row>
    <row r="2389" spans="1:26" x14ac:dyDescent="0.25">
      <c r="A2389" t="s">
        <v>61</v>
      </c>
      <c r="B2389">
        <v>6</v>
      </c>
      <c r="C2389">
        <v>0.38520099999999902</v>
      </c>
      <c r="D2389" s="1">
        <v>3.26723499999999E-6</v>
      </c>
      <c r="E2389" s="1">
        <v>3.37048399999999E-6</v>
      </c>
      <c r="F2389" s="1">
        <v>3.1149859999999999E-6</v>
      </c>
      <c r="Z2389" s="10"/>
    </row>
    <row r="2390" spans="1:26" x14ac:dyDescent="0.25">
      <c r="A2390" t="s">
        <v>61</v>
      </c>
      <c r="B2390">
        <v>7</v>
      </c>
      <c r="C2390">
        <v>0.38520099999999902</v>
      </c>
      <c r="D2390" s="1">
        <v>3.258485E-6</v>
      </c>
      <c r="E2390" s="1">
        <v>3.3617349999999998E-6</v>
      </c>
      <c r="F2390" s="1">
        <v>3.10623599999999E-6</v>
      </c>
      <c r="Z2390" s="10"/>
    </row>
    <row r="2391" spans="1:26" x14ac:dyDescent="0.25">
      <c r="A2391" t="s">
        <v>61</v>
      </c>
      <c r="B2391">
        <v>8</v>
      </c>
      <c r="C2391">
        <v>0.39003599999999999</v>
      </c>
      <c r="D2391" s="1">
        <v>3.2532349999999999E-6</v>
      </c>
      <c r="E2391" s="1">
        <v>3.3529839999999999E-6</v>
      </c>
      <c r="F2391" s="1">
        <v>3.097486E-6</v>
      </c>
      <c r="Z2391" s="10"/>
    </row>
    <row r="2392" spans="1:26" x14ac:dyDescent="0.25">
      <c r="A2392" t="s">
        <v>61</v>
      </c>
      <c r="B2392">
        <v>9</v>
      </c>
      <c r="C2392">
        <v>0.39003599999999999</v>
      </c>
      <c r="D2392" s="1">
        <v>3.2427349999999998E-6</v>
      </c>
      <c r="E2392" s="1">
        <v>3.344235E-6</v>
      </c>
      <c r="F2392" s="1">
        <v>3.0887359999999999E-6</v>
      </c>
      <c r="Z2392" s="10"/>
    </row>
    <row r="2393" spans="1:26" x14ac:dyDescent="0.25">
      <c r="A2393" t="s">
        <v>61</v>
      </c>
      <c r="B2393">
        <v>10</v>
      </c>
      <c r="C2393">
        <v>0.39003599999999999</v>
      </c>
      <c r="D2393" s="1">
        <v>3.2357350000000001E-6</v>
      </c>
      <c r="E2393" s="1">
        <v>3.3389849999999999E-6</v>
      </c>
      <c r="F2393" s="1">
        <v>3.07823599999999E-6</v>
      </c>
      <c r="Z2393" s="10"/>
    </row>
    <row r="2394" spans="1:26" x14ac:dyDescent="0.25">
      <c r="A2394" t="s">
        <v>61</v>
      </c>
      <c r="B2394">
        <v>11</v>
      </c>
      <c r="C2394">
        <v>0.39487099999999897</v>
      </c>
      <c r="D2394" s="1">
        <v>1.7893669999999999E-6</v>
      </c>
      <c r="E2394" s="1">
        <v>1.856741E-6</v>
      </c>
      <c r="F2394" s="1">
        <v>1.7867410000000001E-6</v>
      </c>
      <c r="I2394" s="1"/>
      <c r="J2394" s="1"/>
      <c r="K2394" s="1"/>
      <c r="L2394" s="1"/>
      <c r="M2394" s="1"/>
      <c r="N2394" s="1"/>
      <c r="Z2394" s="10"/>
    </row>
    <row r="2395" spans="1:26" x14ac:dyDescent="0.25">
      <c r="A2395" t="s">
        <v>61</v>
      </c>
      <c r="B2395">
        <v>12</v>
      </c>
      <c r="C2395">
        <v>0.39487099999999897</v>
      </c>
      <c r="D2395" s="1">
        <v>1.7727419999999899E-6</v>
      </c>
      <c r="E2395" s="1">
        <v>1.842741E-6</v>
      </c>
      <c r="F2395" s="1">
        <v>1.766617E-6</v>
      </c>
      <c r="Z2395" s="10"/>
    </row>
    <row r="2396" spans="1:26" x14ac:dyDescent="0.25">
      <c r="A2396" t="s">
        <v>61</v>
      </c>
      <c r="B2396">
        <v>13</v>
      </c>
      <c r="C2396">
        <v>0.39970600000000001</v>
      </c>
      <c r="D2396" s="1">
        <v>1.768367E-6</v>
      </c>
      <c r="E2396" s="1">
        <v>1.838366E-6</v>
      </c>
      <c r="F2396" s="1">
        <v>1.7604919999999999E-6</v>
      </c>
      <c r="Z2396" s="10"/>
    </row>
    <row r="2397" spans="1:26" x14ac:dyDescent="0.25">
      <c r="A2397" t="s">
        <v>61</v>
      </c>
      <c r="B2397">
        <v>14</v>
      </c>
      <c r="C2397">
        <v>0.39970600000000001</v>
      </c>
      <c r="D2397" s="1">
        <v>1.7631169999999999E-6</v>
      </c>
      <c r="E2397" s="1">
        <v>1.8322409999999899E-6</v>
      </c>
      <c r="F2397" s="1">
        <v>1.754367E-6</v>
      </c>
      <c r="Z2397" s="10"/>
    </row>
    <row r="2398" spans="1:26" x14ac:dyDescent="0.25">
      <c r="A2398" t="s">
        <v>61</v>
      </c>
      <c r="B2398">
        <v>15</v>
      </c>
      <c r="C2398">
        <v>0.39970600000000001</v>
      </c>
      <c r="D2398" s="1">
        <v>1.7604919999999999E-6</v>
      </c>
      <c r="E2398" s="1">
        <v>1.829616E-6</v>
      </c>
      <c r="F2398" s="1">
        <v>1.750867E-6</v>
      </c>
      <c r="Z2398" s="10"/>
    </row>
    <row r="2399" spans="1:26" x14ac:dyDescent="0.25">
      <c r="A2399" t="s">
        <v>61</v>
      </c>
      <c r="B2399">
        <v>16</v>
      </c>
      <c r="C2399">
        <v>0.39970600000000001</v>
      </c>
      <c r="D2399" s="1">
        <v>1.7569920000000001E-6</v>
      </c>
      <c r="E2399" s="1">
        <v>1.825241E-6</v>
      </c>
      <c r="F2399" s="1">
        <v>1.7447419999999899E-6</v>
      </c>
      <c r="Z2399" s="10"/>
    </row>
    <row r="2400" spans="1:26" x14ac:dyDescent="0.25">
      <c r="A2400" t="s">
        <v>61</v>
      </c>
      <c r="B2400">
        <v>17</v>
      </c>
      <c r="C2400">
        <v>0.40454199999999901</v>
      </c>
      <c r="D2400" s="1">
        <v>1.754367E-6</v>
      </c>
      <c r="E2400" s="1">
        <v>1.8208659999999999E-6</v>
      </c>
      <c r="F2400" s="1">
        <v>1.7438669999999899E-6</v>
      </c>
      <c r="Z2400" s="10"/>
    </row>
    <row r="2401" spans="1:26" x14ac:dyDescent="0.25">
      <c r="A2401" t="s">
        <v>61</v>
      </c>
      <c r="B2401">
        <v>18</v>
      </c>
      <c r="C2401">
        <v>0.40454199999999901</v>
      </c>
      <c r="D2401" s="1">
        <v>1.751742E-6</v>
      </c>
      <c r="E2401" s="1">
        <v>1.8208659999999999E-6</v>
      </c>
      <c r="F2401" s="1">
        <v>1.740367E-6</v>
      </c>
      <c r="Z2401" s="10"/>
    </row>
    <row r="2402" spans="1:26" x14ac:dyDescent="0.25">
      <c r="A2402" t="s">
        <v>61</v>
      </c>
      <c r="B2402">
        <v>19</v>
      </c>
      <c r="C2402">
        <v>0.40454199999999901</v>
      </c>
      <c r="D2402" s="1">
        <v>1.749992E-6</v>
      </c>
      <c r="E2402" s="1">
        <v>1.8182409999999899E-6</v>
      </c>
      <c r="F2402" s="1">
        <v>1.7342419999999999E-6</v>
      </c>
      <c r="Z2402" s="10"/>
    </row>
    <row r="2403" spans="1:26" x14ac:dyDescent="0.25">
      <c r="A2403" t="s">
        <v>61</v>
      </c>
      <c r="B2403">
        <v>20</v>
      </c>
      <c r="C2403">
        <v>0.40454199999999901</v>
      </c>
      <c r="D2403" s="1">
        <v>1.7473669999999999E-6</v>
      </c>
      <c r="E2403" s="1">
        <v>1.814741E-6</v>
      </c>
      <c r="F2403" s="1">
        <v>1.7333669999999999E-6</v>
      </c>
      <c r="Z2403" s="10"/>
    </row>
    <row r="2404" spans="1:26" x14ac:dyDescent="0.25">
      <c r="A2404" t="s">
        <v>61</v>
      </c>
      <c r="B2404">
        <v>21</v>
      </c>
      <c r="C2404">
        <v>0.40454199999999901</v>
      </c>
      <c r="D2404" s="1">
        <v>1.0561200000000001E-6</v>
      </c>
      <c r="E2404" s="1">
        <v>1.1003070000000001E-6</v>
      </c>
      <c r="F2404" s="1">
        <v>1.0911199999999999E-6</v>
      </c>
      <c r="I2404" s="1"/>
      <c r="J2404" s="1"/>
      <c r="K2404" s="1"/>
      <c r="L2404" s="1"/>
      <c r="M2404" s="1"/>
      <c r="N2404" s="1"/>
      <c r="Z2404" s="10"/>
    </row>
    <row r="2405" spans="1:26" x14ac:dyDescent="0.25">
      <c r="A2405" t="s">
        <v>61</v>
      </c>
      <c r="B2405">
        <v>22</v>
      </c>
      <c r="C2405">
        <v>0.40937699999999999</v>
      </c>
      <c r="D2405" s="1">
        <v>1.04037E-6</v>
      </c>
      <c r="E2405" s="1">
        <v>1.0876199999999899E-6</v>
      </c>
      <c r="F2405" s="1">
        <v>1.072526E-6</v>
      </c>
      <c r="Z2405" s="10"/>
    </row>
    <row r="2406" spans="1:26" x14ac:dyDescent="0.25">
      <c r="A2406" t="s">
        <v>61</v>
      </c>
      <c r="B2406">
        <v>23</v>
      </c>
      <c r="C2406">
        <v>0.41421199999999903</v>
      </c>
      <c r="D2406" s="1">
        <v>1.0338069999999999E-6</v>
      </c>
      <c r="E2406" s="1">
        <v>1.084557E-6</v>
      </c>
      <c r="F2406" s="1">
        <v>1.0677129999999899E-6</v>
      </c>
      <c r="Z2406" s="10"/>
    </row>
    <row r="2407" spans="1:26" x14ac:dyDescent="0.25">
      <c r="A2407" t="s">
        <v>61</v>
      </c>
      <c r="B2407">
        <v>24</v>
      </c>
      <c r="C2407">
        <v>0.40937699999999999</v>
      </c>
      <c r="D2407" s="1">
        <v>1.0338069999999999E-6</v>
      </c>
      <c r="E2407" s="1">
        <v>1.081495E-6</v>
      </c>
      <c r="F2407" s="1">
        <v>1.064432E-6</v>
      </c>
      <c r="Z2407" s="10"/>
    </row>
    <row r="2408" spans="1:26" x14ac:dyDescent="0.25">
      <c r="A2408" t="s">
        <v>61</v>
      </c>
      <c r="B2408">
        <v>25</v>
      </c>
      <c r="C2408">
        <v>0.40937699999999999</v>
      </c>
      <c r="D2408" s="1">
        <v>1.0311819999999999E-6</v>
      </c>
      <c r="E2408" s="1">
        <v>1.079307E-6</v>
      </c>
      <c r="F2408" s="1">
        <v>1.0622449999999999E-6</v>
      </c>
      <c r="Z2408" s="10"/>
    </row>
    <row r="2409" spans="1:26" x14ac:dyDescent="0.25">
      <c r="A2409" t="s">
        <v>61</v>
      </c>
      <c r="B2409">
        <v>26</v>
      </c>
      <c r="C2409">
        <v>0.40937699999999999</v>
      </c>
      <c r="D2409" s="1">
        <v>1.0307449999999999E-6</v>
      </c>
      <c r="E2409" s="1">
        <v>1.0749319999999999E-6</v>
      </c>
      <c r="F2409" s="1">
        <v>1.0591819999999899E-6</v>
      </c>
      <c r="Z2409" s="10"/>
    </row>
    <row r="2410" spans="1:26" x14ac:dyDescent="0.25">
      <c r="A2410" t="s">
        <v>61</v>
      </c>
      <c r="B2410">
        <v>27</v>
      </c>
      <c r="C2410">
        <v>0.41421199999999903</v>
      </c>
      <c r="D2410" s="1">
        <v>1.0294320000000001E-6</v>
      </c>
      <c r="E2410" s="1">
        <v>1.0762449999999999E-6</v>
      </c>
      <c r="F2410" s="1">
        <v>1.058526E-6</v>
      </c>
      <c r="Z2410" s="10"/>
    </row>
    <row r="2411" spans="1:26" x14ac:dyDescent="0.25">
      <c r="A2411" t="s">
        <v>61</v>
      </c>
      <c r="B2411">
        <v>28</v>
      </c>
      <c r="C2411">
        <v>0.41421199999999903</v>
      </c>
      <c r="D2411" s="1">
        <v>1.0272450000000001E-6</v>
      </c>
      <c r="E2411" s="1">
        <v>1.0736199999999999E-6</v>
      </c>
      <c r="F2411" s="1">
        <v>1.0561200000000001E-6</v>
      </c>
      <c r="Z2411" s="10"/>
    </row>
    <row r="2412" spans="1:26" x14ac:dyDescent="0.25">
      <c r="A2412" t="s">
        <v>61</v>
      </c>
      <c r="B2412">
        <v>29</v>
      </c>
      <c r="C2412">
        <v>0.40937699999999999</v>
      </c>
      <c r="D2412" s="1">
        <v>1.025495E-6</v>
      </c>
      <c r="E2412" s="1">
        <v>1.0714320000000001E-6</v>
      </c>
      <c r="F2412" s="1">
        <v>1.0537139999999999E-6</v>
      </c>
      <c r="Z2412" s="10"/>
    </row>
    <row r="2413" spans="1:26" x14ac:dyDescent="0.25">
      <c r="A2413" t="s">
        <v>61</v>
      </c>
      <c r="B2413">
        <v>30</v>
      </c>
      <c r="C2413">
        <v>0.40937699999999999</v>
      </c>
      <c r="D2413" s="1">
        <v>1.024182E-6</v>
      </c>
      <c r="E2413" s="1">
        <v>1.0714320000000001E-6</v>
      </c>
      <c r="F2413" s="1">
        <v>1.0532759999999999E-6</v>
      </c>
      <c r="Z2413" s="10"/>
    </row>
    <row r="2414" spans="1:26" x14ac:dyDescent="0.25">
      <c r="A2414" t="s">
        <v>61</v>
      </c>
      <c r="B2414">
        <v>31</v>
      </c>
      <c r="C2414">
        <v>0.419047</v>
      </c>
      <c r="D2414" s="1">
        <v>7.0710600000000003E-7</v>
      </c>
      <c r="E2414" s="1">
        <v>7.2602799999999899E-7</v>
      </c>
      <c r="F2414" s="1">
        <v>7.6222999999999996E-7</v>
      </c>
      <c r="I2414" s="1"/>
      <c r="J2414" s="1"/>
      <c r="K2414" s="1"/>
      <c r="L2414" s="1"/>
      <c r="M2414" s="1"/>
      <c r="N2414" s="1"/>
      <c r="Z2414" s="10"/>
    </row>
    <row r="2415" spans="1:26" x14ac:dyDescent="0.25">
      <c r="A2415" t="s">
        <v>61</v>
      </c>
      <c r="B2415">
        <v>32</v>
      </c>
      <c r="C2415">
        <v>0.419047</v>
      </c>
      <c r="D2415" s="1">
        <v>6.9091799999999999E-7</v>
      </c>
      <c r="E2415" s="1">
        <v>7.1333999999999995E-7</v>
      </c>
      <c r="F2415" s="1">
        <v>7.4462099999999998E-7</v>
      </c>
      <c r="Z2415" s="10"/>
    </row>
    <row r="2416" spans="1:26" x14ac:dyDescent="0.25">
      <c r="A2416" t="s">
        <v>61</v>
      </c>
      <c r="B2416">
        <v>33</v>
      </c>
      <c r="C2416">
        <v>0.419047</v>
      </c>
      <c r="D2416" s="1">
        <v>6.9080899999999995E-7</v>
      </c>
      <c r="E2416" s="1">
        <v>7.0984000000000001E-7</v>
      </c>
      <c r="F2416" s="1">
        <v>7.41231E-7</v>
      </c>
      <c r="Z2416" s="10"/>
    </row>
    <row r="2417" spans="1:29" x14ac:dyDescent="0.25">
      <c r="A2417" t="s">
        <v>61</v>
      </c>
      <c r="B2417">
        <v>34</v>
      </c>
      <c r="C2417">
        <v>0.419047</v>
      </c>
      <c r="D2417" s="1">
        <v>6.8676199999999899E-7</v>
      </c>
      <c r="E2417" s="1">
        <v>7.0721499999999997E-7</v>
      </c>
      <c r="F2417" s="1">
        <v>7.3948099999999998E-7</v>
      </c>
      <c r="Z2417" s="10"/>
    </row>
    <row r="2418" spans="1:29" x14ac:dyDescent="0.25">
      <c r="A2418" t="s">
        <v>61</v>
      </c>
      <c r="B2418">
        <v>35</v>
      </c>
      <c r="C2418">
        <v>0.42388199999999998</v>
      </c>
      <c r="D2418" s="1">
        <v>6.8654300000000004E-7</v>
      </c>
      <c r="E2418" s="1">
        <v>7.0502799999999995E-7</v>
      </c>
      <c r="F2418" s="1">
        <v>7.3652699999999996E-7</v>
      </c>
      <c r="Z2418" s="10"/>
    </row>
    <row r="2419" spans="1:29" x14ac:dyDescent="0.25">
      <c r="A2419" t="s">
        <v>61</v>
      </c>
      <c r="B2419">
        <v>36</v>
      </c>
      <c r="C2419">
        <v>0.419047</v>
      </c>
      <c r="D2419" s="1">
        <v>6.8479300000000001E-7</v>
      </c>
      <c r="E2419" s="1">
        <v>7.0371500000000003E-7</v>
      </c>
      <c r="F2419" s="1">
        <v>7.3565199999999995E-7</v>
      </c>
      <c r="Z2419" s="10"/>
    </row>
    <row r="2420" spans="1:29" x14ac:dyDescent="0.25">
      <c r="A2420" t="s">
        <v>61</v>
      </c>
      <c r="B2420">
        <v>37</v>
      </c>
      <c r="C2420">
        <v>0.42388199999999998</v>
      </c>
      <c r="D2420" s="1">
        <v>6.8424599999999899E-7</v>
      </c>
      <c r="E2420" s="1">
        <v>7.0174599999999999E-7</v>
      </c>
      <c r="F2420" s="1">
        <v>7.3608999999999997E-7</v>
      </c>
      <c r="Z2420" s="10"/>
    </row>
    <row r="2421" spans="1:29" x14ac:dyDescent="0.25">
      <c r="A2421" t="s">
        <v>61</v>
      </c>
      <c r="B2421">
        <v>38</v>
      </c>
      <c r="C2421">
        <v>0.42388199999999998</v>
      </c>
      <c r="D2421" s="1">
        <v>6.8402799999999996E-7</v>
      </c>
      <c r="E2421" s="1">
        <v>7.0480899999999899E-7</v>
      </c>
      <c r="F2421" s="1">
        <v>7.3412099999999898E-7</v>
      </c>
      <c r="Z2421" s="10"/>
    </row>
    <row r="2422" spans="1:29" x14ac:dyDescent="0.25">
      <c r="A2422" t="s">
        <v>61</v>
      </c>
      <c r="B2422">
        <v>39</v>
      </c>
      <c r="C2422">
        <v>0.41421199999999903</v>
      </c>
      <c r="D2422" s="1">
        <v>6.8326199999999999E-7</v>
      </c>
      <c r="E2422" s="1">
        <v>7.0480899999999899E-7</v>
      </c>
      <c r="F2422" s="1">
        <v>7.3685599999999898E-7</v>
      </c>
      <c r="Z2422" s="10"/>
    </row>
    <row r="2423" spans="1:29" x14ac:dyDescent="0.25">
      <c r="A2423" t="s">
        <v>61</v>
      </c>
      <c r="B2423">
        <v>40</v>
      </c>
      <c r="C2423">
        <v>0.42388199999999998</v>
      </c>
      <c r="D2423" s="1">
        <v>6.8446499999999996E-7</v>
      </c>
      <c r="E2423" s="1">
        <v>7.0393400000000004E-7</v>
      </c>
      <c r="F2423" s="1">
        <v>7.3510600000000002E-7</v>
      </c>
      <c r="Z2423" s="10"/>
    </row>
    <row r="2424" spans="1:29" x14ac:dyDescent="0.25">
      <c r="A2424" t="s">
        <v>61</v>
      </c>
      <c r="B2424">
        <v>41</v>
      </c>
      <c r="C2424">
        <v>0.375531</v>
      </c>
      <c r="D2424" s="1">
        <v>3.7493500000000002E-7</v>
      </c>
      <c r="E2424" s="1">
        <v>3.9374799999999999E-7</v>
      </c>
      <c r="F2424" s="1">
        <v>3.6399799999999997E-7</v>
      </c>
      <c r="G2424" s="12"/>
      <c r="H2424" s="12"/>
      <c r="I2424" s="13"/>
      <c r="J2424" s="13"/>
      <c r="K2424" s="13"/>
      <c r="L2424" s="13"/>
      <c r="M2424" s="13"/>
      <c r="N2424" s="13"/>
      <c r="O2424" s="12"/>
      <c r="P2424" s="12"/>
      <c r="Q2424" s="12"/>
      <c r="R2424" s="12"/>
      <c r="S2424" s="12"/>
      <c r="T2424" s="12"/>
      <c r="U2424" s="12"/>
      <c r="V2424" s="12"/>
      <c r="W2424" s="12"/>
      <c r="X2424" s="12"/>
      <c r="Y2424" s="12"/>
      <c r="Z2424" s="14"/>
    </row>
    <row r="2425" spans="1:29" x14ac:dyDescent="0.25">
      <c r="A2425" t="s">
        <v>62</v>
      </c>
      <c r="B2425">
        <v>1</v>
      </c>
      <c r="C2425">
        <v>0.39970600000000001</v>
      </c>
      <c r="D2425" s="1">
        <v>3.3547339999999999E-6</v>
      </c>
      <c r="E2425" s="1">
        <v>3.21298499999999E-6</v>
      </c>
      <c r="F2425" s="1">
        <v>3.80798199999999E-6</v>
      </c>
      <c r="G2425" s="6" t="str">
        <f t="shared" ref="G2425" si="1454">A2425</f>
        <v>E9</v>
      </c>
      <c r="H2425" s="6">
        <v>300</v>
      </c>
      <c r="I2425" s="7">
        <f t="shared" ref="I2425" si="1455">AVERAGE(D2427:D2434)</f>
        <v>3.2622037499999984E-6</v>
      </c>
      <c r="J2425" s="7">
        <f>AVERAGE(E2427:E2434)</f>
        <v>3.3726717499999989E-6</v>
      </c>
      <c r="K2425" s="7">
        <f>AVERAGE(F2427:F2434)</f>
        <v>3.1814851249999988E-6</v>
      </c>
      <c r="L2425" s="7">
        <f t="shared" ref="L2425" si="1456">_xlfn.STDEV.P(D2427:D2434)</f>
        <v>1.7355851633888742E-8</v>
      </c>
      <c r="M2425" s="7">
        <f t="shared" ref="M2425" si="1457">_xlfn.STDEV.P(E2427:E2434)</f>
        <v>1.7274104540830682E-8</v>
      </c>
      <c r="N2425" s="7">
        <f t="shared" ref="N2425" si="1458">_xlfn.STDEV.P(F2427:F2434)</f>
        <v>3.2339473752820594E-8</v>
      </c>
      <c r="O2425" s="6">
        <f>SLOPE(D2427:D2434,$B$6:$B$13)</f>
        <v>-7.479166666667512E-9</v>
      </c>
      <c r="P2425" s="6">
        <f>SLOPE(E2427:E2434,$B$6:$B$13)</f>
        <v>-7.4999047619053884E-9</v>
      </c>
      <c r="Q2425" s="6">
        <f>SLOPE(F2427:F2434,$B$6:$B$13)</f>
        <v>-1.3999988095237985E-8</v>
      </c>
      <c r="R2425" s="6">
        <f>INTERCEPT(D2427:D2434,$B$6:$B$13)</f>
        <v>3.2958600000000024E-6</v>
      </c>
      <c r="S2425" s="6">
        <f>INTERCEPT(E2427:E2434,$B$6:$B$13)</f>
        <v>3.4064213214285731E-6</v>
      </c>
      <c r="T2425" s="6">
        <f>INTERCEPT(F2427:F2434,$B$6:$B$13)</f>
        <v>3.2444850714285696E-6</v>
      </c>
      <c r="U2425" s="6">
        <f>SLOPE(I2425:I2429,$B$6:$B$10)</f>
        <v>-6.9987526249999964E-7</v>
      </c>
      <c r="V2425" s="6">
        <f>SLOPE(J2425:J2429,$B$6:$B$10)</f>
        <v>-7.2475922499999982E-7</v>
      </c>
      <c r="W2425" s="6">
        <f t="shared" ref="W2425" si="1459">SLOPE(K2425:K2429,$B$6:$B$10)</f>
        <v>-6.6611533749999964E-7</v>
      </c>
      <c r="X2425" s="6">
        <f>INTERCEPT(I2425:I2429,$B$6:$B$10)</f>
        <v>3.5295248124999981E-6</v>
      </c>
      <c r="Y2425" s="6">
        <f>INTERCEPT(J2425:J2429,$B$6:$B$10)</f>
        <v>3.6375986249999988E-6</v>
      </c>
      <c r="Z2425" s="8">
        <f t="shared" ref="Z2425" si="1460">INTERCEPT(K2425:K2429,$B$6:$B$10)</f>
        <v>3.3798987374999985E-6</v>
      </c>
      <c r="AA2425">
        <f>RSQ(I2425:I2429,$D$6:$D$10)</f>
        <v>0.97289750223281402</v>
      </c>
      <c r="AB2425">
        <f>RSQ(J2425:J2429,$D$6:$D$10)</f>
        <v>0.97513921973234063</v>
      </c>
      <c r="AC2425">
        <f t="shared" ref="AC2425" si="1461">RSQ(K2425:K2429,$D$6:$D$10)</f>
        <v>0.98411083839167646</v>
      </c>
    </row>
    <row r="2426" spans="1:29" x14ac:dyDescent="0.25">
      <c r="A2426" t="s">
        <v>62</v>
      </c>
      <c r="B2426">
        <v>2</v>
      </c>
      <c r="C2426">
        <v>0.39970600000000001</v>
      </c>
      <c r="D2426" s="1">
        <v>3.314485E-6</v>
      </c>
      <c r="E2426" s="1">
        <v>3.3669840000000001E-6</v>
      </c>
      <c r="F2426" s="1">
        <v>3.2479849999999999E-6</v>
      </c>
      <c r="G2426" t="str">
        <f t="shared" ref="G2426" si="1462">A2435</f>
        <v>E9</v>
      </c>
      <c r="H2426">
        <v>150</v>
      </c>
      <c r="I2426" s="1">
        <f t="shared" ref="I2426" si="1463">AVERAGE(D2437:D2444)</f>
        <v>1.7998667499999987E-6</v>
      </c>
      <c r="J2426" s="1">
        <f>AVERAGE(E2437:E2444)</f>
        <v>1.8355222500000001E-6</v>
      </c>
      <c r="K2426" s="1">
        <f>AVERAGE(F2437:F2444)</f>
        <v>1.6967263749999988E-6</v>
      </c>
      <c r="L2426" s="1">
        <f t="shared" ref="L2426" si="1464">_xlfn.STDEV.P(D2437:D2444)</f>
        <v>5.703937800984116E-9</v>
      </c>
      <c r="M2426" s="1">
        <f t="shared" ref="M2426" si="1465">_xlfn.STDEV.P(E2437:E2444)</f>
        <v>8.2169674873093947E-9</v>
      </c>
      <c r="N2426" s="1">
        <f t="shared" ref="N2426" si="1466">_xlfn.STDEV.P(F2437:F2444)</f>
        <v>9.8455727479106969E-9</v>
      </c>
      <c r="O2426">
        <f>SLOPE(D2437:D2444,$B$6:$B$13)</f>
        <v>-2.4165238095234477E-9</v>
      </c>
      <c r="P2426">
        <f>SLOPE(E2437:E2444,$B$6:$B$13)</f>
        <v>-3.4999999999999933E-9</v>
      </c>
      <c r="Q2426">
        <f>SLOPE(F2437:F2444,$B$6:$B$13)</f>
        <v>-4.2812500000005996E-9</v>
      </c>
      <c r="R2426">
        <f>INTERCEPT(D2437:D2444,$B$6:$B$13)</f>
        <v>1.8107411071428542E-6</v>
      </c>
      <c r="S2426">
        <f>INTERCEPT(E2437:E2444,$B$6:$B$13)</f>
        <v>1.8512722500000001E-6</v>
      </c>
      <c r="T2426">
        <f>INTERCEPT(F2437:F2444,$B$6:$B$13)</f>
        <v>1.7159920000000014E-6</v>
      </c>
      <c r="Z2426" s="10"/>
    </row>
    <row r="2427" spans="1:29" x14ac:dyDescent="0.25">
      <c r="A2427" t="s">
        <v>62</v>
      </c>
      <c r="B2427">
        <v>3</v>
      </c>
      <c r="C2427">
        <v>0.40454199999999901</v>
      </c>
      <c r="D2427" s="1">
        <v>3.2934850000000001E-6</v>
      </c>
      <c r="E2427" s="1">
        <v>3.3967340000000001E-6</v>
      </c>
      <c r="F2427" s="1">
        <v>3.2374850000000001E-6</v>
      </c>
      <c r="G2427" t="str">
        <f t="shared" ref="G2427" si="1467">A2445</f>
        <v>E9</v>
      </c>
      <c r="H2427">
        <v>75</v>
      </c>
      <c r="I2427" s="1">
        <f t="shared" ref="I2427" si="1468">AVERAGE(D2447:D2454)</f>
        <v>1.0699009999999987E-6</v>
      </c>
      <c r="J2427" s="1">
        <f>AVERAGE(E2447:E2454)</f>
        <v>1.0831352499999988E-6</v>
      </c>
      <c r="K2427" s="1">
        <f>AVERAGE(F2447:F2454)</f>
        <v>9.9500687499999985E-7</v>
      </c>
      <c r="L2427" s="1">
        <f t="shared" ref="L2427" si="1469">_xlfn.STDEV.P(D2447:D2454)</f>
        <v>3.2335406677519207E-9</v>
      </c>
      <c r="M2427" s="1">
        <f t="shared" ref="M2427" si="1470">_xlfn.STDEV.P(E2447:E2454)</f>
        <v>4.00984921006831E-9</v>
      </c>
      <c r="N2427" s="1">
        <f t="shared" ref="N2427" si="1471">_xlfn.STDEV.P(F2447:F2454)</f>
        <v>4.8012598720934834E-9</v>
      </c>
      <c r="O2427">
        <f>SLOPE(D2447:D2454,$B$6:$B$13)</f>
        <v>-1.3645952380956012E-9</v>
      </c>
      <c r="P2427">
        <f>SLOPE(E2447:E2454,$B$6:$B$13)</f>
        <v>-1.713595238094642E-9</v>
      </c>
      <c r="Q2427">
        <f>SLOPE(F2447:F2454,$B$6:$B$13)</f>
        <v>-2.05470238095238E-9</v>
      </c>
      <c r="R2427">
        <f>INTERCEPT(D2447:D2454,$B$6:$B$13)</f>
        <v>1.0760416785714289E-6</v>
      </c>
      <c r="S2427">
        <f>INTERCEPT(E2447:E2454,$B$6:$B$13)</f>
        <v>1.0908464285714246E-6</v>
      </c>
      <c r="T2427">
        <f>INTERCEPT(F2447:F2454,$B$6:$B$13)</f>
        <v>1.0042530357142856E-6</v>
      </c>
      <c r="Z2427" s="10"/>
    </row>
    <row r="2428" spans="1:29" x14ac:dyDescent="0.25">
      <c r="A2428" t="s">
        <v>62</v>
      </c>
      <c r="B2428">
        <v>4</v>
      </c>
      <c r="C2428">
        <v>0.40454199999999901</v>
      </c>
      <c r="D2428" s="1">
        <v>3.2794849999999999E-6</v>
      </c>
      <c r="E2428" s="1">
        <v>3.391484E-6</v>
      </c>
      <c r="F2428" s="1">
        <v>3.2164849999999998E-6</v>
      </c>
      <c r="G2428" t="str">
        <f t="shared" ref="G2428" si="1472">A2455</f>
        <v>E9</v>
      </c>
      <c r="H2428">
        <v>37.5</v>
      </c>
      <c r="I2428" s="1">
        <f t="shared" ref="I2428" si="1473">AVERAGE(D2457:D2464)</f>
        <v>7.0952562500000004E-7</v>
      </c>
      <c r="J2428" s="1">
        <f>AVERAGE(E2457:E2464)</f>
        <v>7.172774999999998E-7</v>
      </c>
      <c r="K2428" s="1">
        <f>AVERAGE(F2457:F2464)</f>
        <v>6.7054724999999985E-7</v>
      </c>
      <c r="L2428" s="1">
        <f t="shared" ref="L2428" si="1474">_xlfn.STDEV.P(D2457:D2464)</f>
        <v>1.3664087910925464E-9</v>
      </c>
      <c r="M2428" s="1">
        <f t="shared" ref="M2428" si="1475">_xlfn.STDEV.P(E2457:E2464)</f>
        <v>2.9777933944449823E-9</v>
      </c>
      <c r="N2428" s="1">
        <f t="shared" ref="N2428" si="1476">_xlfn.STDEV.P(F2457:F2464)</f>
        <v>2.2677519567846573E-9</v>
      </c>
      <c r="O2428">
        <f>SLOPE(D2457:D2464,$B$6:$B$13)</f>
        <v>-5.6113095238095057E-10</v>
      </c>
      <c r="P2428">
        <f>SLOPE(E2457:E2464,$B$6:$B$13)</f>
        <v>-1.2395476190476261E-9</v>
      </c>
      <c r="Q2428">
        <f>SLOPE(F2457:F2464,$B$6:$B$13)</f>
        <v>-9.0878571428577613E-10</v>
      </c>
      <c r="R2428">
        <f>INTERCEPT(D2457:D2464,$B$6:$B$13)</f>
        <v>7.1205071428571435E-7</v>
      </c>
      <c r="S2428">
        <f>INTERCEPT(E2457:E2464,$B$6:$B$13)</f>
        <v>7.2285546428571407E-7</v>
      </c>
      <c r="T2428">
        <f>INTERCEPT(F2457:F2464,$B$6:$B$13)</f>
        <v>6.7463678571428583E-7</v>
      </c>
      <c r="Z2428" s="10"/>
    </row>
    <row r="2429" spans="1:29" x14ac:dyDescent="0.25">
      <c r="A2429" t="s">
        <v>62</v>
      </c>
      <c r="B2429">
        <v>5</v>
      </c>
      <c r="C2429">
        <v>0.40454199999999901</v>
      </c>
      <c r="D2429" s="1">
        <v>3.2724849999999998E-6</v>
      </c>
      <c r="E2429" s="1">
        <v>3.386234E-6</v>
      </c>
      <c r="F2429" s="1">
        <v>3.198985E-6</v>
      </c>
      <c r="G2429" t="str">
        <f t="shared" ref="G2429" si="1477">A2465</f>
        <v>E9</v>
      </c>
      <c r="H2429">
        <v>0</v>
      </c>
      <c r="I2429" s="1">
        <f t="shared" ref="I2429" si="1478">D2465</f>
        <v>3.07998E-7</v>
      </c>
      <c r="J2429" s="1">
        <f>E2465</f>
        <v>3.07998E-7</v>
      </c>
      <c r="K2429" s="1">
        <f>F2465</f>
        <v>3.6399799999999997E-7</v>
      </c>
      <c r="L2429" s="1"/>
      <c r="M2429" s="1"/>
      <c r="N2429" s="1"/>
      <c r="Z2429" s="10"/>
    </row>
    <row r="2430" spans="1:29" x14ac:dyDescent="0.25">
      <c r="A2430" t="s">
        <v>62</v>
      </c>
      <c r="B2430">
        <v>6</v>
      </c>
      <c r="C2430">
        <v>0.40454199999999901</v>
      </c>
      <c r="D2430" s="1">
        <v>3.2619850000000001E-6</v>
      </c>
      <c r="E2430" s="1">
        <v>3.3792339999999999E-6</v>
      </c>
      <c r="F2430" s="1">
        <v>3.18323499999999E-6</v>
      </c>
      <c r="Z2430" s="10"/>
    </row>
    <row r="2431" spans="1:29" x14ac:dyDescent="0.25">
      <c r="A2431" t="s">
        <v>62</v>
      </c>
      <c r="B2431">
        <v>7</v>
      </c>
      <c r="C2431">
        <v>0.40937699999999999</v>
      </c>
      <c r="D2431" s="1">
        <v>3.256735E-6</v>
      </c>
      <c r="E2431" s="1">
        <v>3.3669840000000001E-6</v>
      </c>
      <c r="F2431" s="1">
        <v>3.1727359999999999E-6</v>
      </c>
      <c r="Z2431" s="10"/>
    </row>
    <row r="2432" spans="1:29" x14ac:dyDescent="0.25">
      <c r="A2432" t="s">
        <v>62</v>
      </c>
      <c r="B2432">
        <v>8</v>
      </c>
      <c r="C2432">
        <v>0.40937699999999999</v>
      </c>
      <c r="D2432" s="1">
        <v>3.2497349999999999E-6</v>
      </c>
      <c r="E2432" s="1">
        <v>3.3599849999999998E-6</v>
      </c>
      <c r="F2432" s="1">
        <v>3.1569849999999998E-6</v>
      </c>
      <c r="Z2432" s="10"/>
    </row>
    <row r="2433" spans="1:26" x14ac:dyDescent="0.25">
      <c r="A2433" t="s">
        <v>62</v>
      </c>
      <c r="B2433">
        <v>9</v>
      </c>
      <c r="C2433">
        <v>0.40937699999999999</v>
      </c>
      <c r="D2433" s="1">
        <v>3.2444849999999998E-6</v>
      </c>
      <c r="E2433" s="1">
        <v>3.35473499999999E-6</v>
      </c>
      <c r="F2433" s="1">
        <v>3.1482350000000001E-6</v>
      </c>
      <c r="Z2433" s="10"/>
    </row>
    <row r="2434" spans="1:26" x14ac:dyDescent="0.25">
      <c r="A2434" t="s">
        <v>62</v>
      </c>
      <c r="B2434">
        <v>10</v>
      </c>
      <c r="C2434">
        <v>0.40937699999999999</v>
      </c>
      <c r="D2434" s="1">
        <v>3.23923499999999E-6</v>
      </c>
      <c r="E2434" s="1">
        <v>3.3459839999999998E-6</v>
      </c>
      <c r="F2434" s="1">
        <v>3.137735E-6</v>
      </c>
      <c r="Z2434" s="10"/>
    </row>
    <row r="2435" spans="1:26" x14ac:dyDescent="0.25">
      <c r="A2435" t="s">
        <v>62</v>
      </c>
      <c r="B2435">
        <v>11</v>
      </c>
      <c r="C2435">
        <v>0.41421199999999903</v>
      </c>
      <c r="D2435" s="1">
        <v>1.8322409999999899E-6</v>
      </c>
      <c r="E2435" s="1">
        <v>1.8663659999999999E-6</v>
      </c>
      <c r="F2435" s="1">
        <v>1.7421170000000001E-6</v>
      </c>
      <c r="I2435" s="1"/>
      <c r="J2435" s="1"/>
      <c r="K2435" s="1"/>
      <c r="L2435" s="1"/>
      <c r="M2435" s="1"/>
      <c r="N2435" s="1"/>
      <c r="Z2435" s="10"/>
    </row>
    <row r="2436" spans="1:26" x14ac:dyDescent="0.25">
      <c r="A2436" t="s">
        <v>62</v>
      </c>
      <c r="B2436">
        <v>12</v>
      </c>
      <c r="C2436">
        <v>0.41421199999999903</v>
      </c>
      <c r="D2436" s="1">
        <v>1.8164910000000001E-6</v>
      </c>
      <c r="E2436" s="1">
        <v>1.855866E-6</v>
      </c>
      <c r="F2436" s="1">
        <v>1.720242E-6</v>
      </c>
      <c r="Z2436" s="10"/>
    </row>
    <row r="2437" spans="1:26" x14ac:dyDescent="0.25">
      <c r="A2437" t="s">
        <v>62</v>
      </c>
      <c r="B2437">
        <v>13</v>
      </c>
      <c r="C2437">
        <v>0.41421199999999903</v>
      </c>
      <c r="D2437" s="1">
        <v>1.810366E-6</v>
      </c>
      <c r="E2437" s="1">
        <v>1.8506159999999999E-6</v>
      </c>
      <c r="F2437" s="1">
        <v>1.7132420000000001E-6</v>
      </c>
      <c r="Z2437" s="10"/>
    </row>
    <row r="2438" spans="1:26" x14ac:dyDescent="0.25">
      <c r="A2438" t="s">
        <v>62</v>
      </c>
      <c r="B2438">
        <v>14</v>
      </c>
      <c r="C2438">
        <v>0.419047</v>
      </c>
      <c r="D2438" s="1">
        <v>1.8059909999999999E-6</v>
      </c>
      <c r="E2438" s="1">
        <v>1.841866E-6</v>
      </c>
      <c r="F2438" s="1">
        <v>1.706242E-6</v>
      </c>
      <c r="Z2438" s="10"/>
    </row>
    <row r="2439" spans="1:26" x14ac:dyDescent="0.25">
      <c r="A2439" t="s">
        <v>62</v>
      </c>
      <c r="B2439">
        <v>15</v>
      </c>
      <c r="C2439">
        <v>0.41421199999999903</v>
      </c>
      <c r="D2439" s="1">
        <v>1.8016169999999899E-6</v>
      </c>
      <c r="E2439" s="1">
        <v>1.841866E-6</v>
      </c>
      <c r="F2439" s="1">
        <v>1.7027419999999999E-6</v>
      </c>
      <c r="Z2439" s="10"/>
    </row>
    <row r="2440" spans="1:26" x14ac:dyDescent="0.25">
      <c r="A2440" t="s">
        <v>62</v>
      </c>
      <c r="B2440">
        <v>16</v>
      </c>
      <c r="C2440">
        <v>0.41421199999999903</v>
      </c>
      <c r="D2440" s="1">
        <v>1.7998670000000001E-6</v>
      </c>
      <c r="E2440" s="1">
        <v>1.8366159999999999E-6</v>
      </c>
      <c r="F2440" s="1">
        <v>1.6992420000000001E-6</v>
      </c>
      <c r="Z2440" s="10"/>
    </row>
    <row r="2441" spans="1:26" x14ac:dyDescent="0.25">
      <c r="A2441" t="s">
        <v>62</v>
      </c>
      <c r="B2441">
        <v>17</v>
      </c>
      <c r="C2441">
        <v>0.419047</v>
      </c>
      <c r="D2441" s="1">
        <v>1.797242E-6</v>
      </c>
      <c r="E2441" s="1">
        <v>1.8313660000000001E-6</v>
      </c>
      <c r="F2441" s="1">
        <v>1.693992E-6</v>
      </c>
      <c r="Z2441" s="10"/>
    </row>
    <row r="2442" spans="1:26" x14ac:dyDescent="0.25">
      <c r="A2442" t="s">
        <v>62</v>
      </c>
      <c r="B2442">
        <v>18</v>
      </c>
      <c r="C2442">
        <v>0.419047</v>
      </c>
      <c r="D2442" s="1">
        <v>1.798117E-6</v>
      </c>
      <c r="E2442" s="1">
        <v>1.829616E-6</v>
      </c>
      <c r="F2442" s="1">
        <v>1.6896169999999999E-6</v>
      </c>
      <c r="Z2442" s="10"/>
    </row>
    <row r="2443" spans="1:26" x14ac:dyDescent="0.25">
      <c r="A2443" t="s">
        <v>62</v>
      </c>
      <c r="B2443">
        <v>19</v>
      </c>
      <c r="C2443">
        <v>0.419047</v>
      </c>
      <c r="D2443" s="1">
        <v>1.793742E-6</v>
      </c>
      <c r="E2443" s="1">
        <v>1.826991E-6</v>
      </c>
      <c r="F2443" s="1">
        <v>1.6861169999999899E-6</v>
      </c>
      <c r="Z2443" s="10"/>
    </row>
    <row r="2444" spans="1:26" x14ac:dyDescent="0.25">
      <c r="A2444" t="s">
        <v>62</v>
      </c>
      <c r="B2444">
        <v>20</v>
      </c>
      <c r="C2444">
        <v>0.419047</v>
      </c>
      <c r="D2444" s="1">
        <v>1.7919919999999999E-6</v>
      </c>
      <c r="E2444" s="1">
        <v>1.825241E-6</v>
      </c>
      <c r="F2444" s="1">
        <v>1.682617E-6</v>
      </c>
      <c r="Z2444" s="10"/>
    </row>
    <row r="2445" spans="1:26" x14ac:dyDescent="0.25">
      <c r="A2445" t="s">
        <v>62</v>
      </c>
      <c r="B2445">
        <v>21</v>
      </c>
      <c r="C2445">
        <v>0.419047</v>
      </c>
      <c r="D2445" s="1">
        <v>1.093307E-6</v>
      </c>
      <c r="E2445" s="1">
        <v>1.1059949999999999E-6</v>
      </c>
      <c r="F2445" s="1">
        <v>1.025932E-6</v>
      </c>
      <c r="I2445" s="1"/>
      <c r="J2445" s="1"/>
      <c r="K2445" s="1"/>
      <c r="L2445" s="1"/>
      <c r="M2445" s="1"/>
      <c r="N2445" s="1"/>
      <c r="Z2445" s="10"/>
    </row>
    <row r="2446" spans="1:26" x14ac:dyDescent="0.25">
      <c r="A2446" t="s">
        <v>62</v>
      </c>
      <c r="B2446">
        <v>22</v>
      </c>
      <c r="C2446">
        <v>0.42388199999999998</v>
      </c>
      <c r="D2446" s="1">
        <v>1.078432E-6</v>
      </c>
      <c r="E2446" s="1">
        <v>1.0926510000000001E-6</v>
      </c>
      <c r="F2446" s="1">
        <v>1.007995E-6</v>
      </c>
      <c r="Z2446" s="10"/>
    </row>
    <row r="2447" spans="1:26" x14ac:dyDescent="0.25">
      <c r="A2447" t="s">
        <v>62</v>
      </c>
      <c r="B2447">
        <v>23</v>
      </c>
      <c r="C2447">
        <v>0.42388199999999998</v>
      </c>
      <c r="D2447" s="1">
        <v>1.0762449999999999E-6</v>
      </c>
      <c r="E2447" s="1">
        <v>1.089151E-6</v>
      </c>
      <c r="F2447" s="1">
        <v>1.0018699999999999E-6</v>
      </c>
      <c r="Z2447" s="10"/>
    </row>
    <row r="2448" spans="1:26" x14ac:dyDescent="0.25">
      <c r="A2448" t="s">
        <v>62</v>
      </c>
      <c r="B2448">
        <v>24</v>
      </c>
      <c r="C2448">
        <v>0.42388199999999998</v>
      </c>
      <c r="D2448" s="1">
        <v>1.0723070000000001E-6</v>
      </c>
      <c r="E2448" s="1">
        <v>1.0889319999999899E-6</v>
      </c>
      <c r="F2448" s="1">
        <v>1.002089E-6</v>
      </c>
      <c r="Z2448" s="10"/>
    </row>
    <row r="2449" spans="1:26" x14ac:dyDescent="0.25">
      <c r="A2449" t="s">
        <v>62</v>
      </c>
      <c r="B2449">
        <v>25</v>
      </c>
      <c r="C2449">
        <v>0.42388199999999998</v>
      </c>
      <c r="D2449" s="1">
        <v>1.071651E-6</v>
      </c>
      <c r="E2449" s="1">
        <v>1.0849950000000001E-6</v>
      </c>
      <c r="F2449" s="1">
        <v>9.9662000000000004E-7</v>
      </c>
      <c r="Z2449" s="10"/>
    </row>
    <row r="2450" spans="1:26" x14ac:dyDescent="0.25">
      <c r="A2450" t="s">
        <v>62</v>
      </c>
      <c r="B2450">
        <v>26</v>
      </c>
      <c r="C2450">
        <v>0.42388199999999998</v>
      </c>
      <c r="D2450" s="1">
        <v>1.0699009999999999E-6</v>
      </c>
      <c r="E2450" s="1">
        <v>1.082807E-6</v>
      </c>
      <c r="F2450" s="1">
        <v>9.9618300000000005E-7</v>
      </c>
      <c r="Z2450" s="10"/>
    </row>
    <row r="2451" spans="1:26" x14ac:dyDescent="0.25">
      <c r="A2451" t="s">
        <v>62</v>
      </c>
      <c r="B2451">
        <v>27</v>
      </c>
      <c r="C2451">
        <v>0.42388199999999998</v>
      </c>
      <c r="D2451" s="1">
        <v>1.069245E-6</v>
      </c>
      <c r="E2451" s="1">
        <v>1.081495E-6</v>
      </c>
      <c r="F2451" s="1">
        <v>9.9333899999999905E-7</v>
      </c>
      <c r="Z2451" s="10"/>
    </row>
    <row r="2452" spans="1:26" x14ac:dyDescent="0.25">
      <c r="A2452" t="s">
        <v>62</v>
      </c>
      <c r="B2452">
        <v>28</v>
      </c>
      <c r="C2452">
        <v>0.42388199999999998</v>
      </c>
      <c r="D2452" s="1">
        <v>1.0677129999999899E-6</v>
      </c>
      <c r="E2452" s="1">
        <v>1.081057E-6</v>
      </c>
      <c r="F2452" s="1">
        <v>9.9158900000000008E-7</v>
      </c>
      <c r="Z2452" s="10"/>
    </row>
    <row r="2453" spans="1:26" x14ac:dyDescent="0.25">
      <c r="A2453" t="s">
        <v>62</v>
      </c>
      <c r="B2453">
        <v>29</v>
      </c>
      <c r="C2453">
        <v>0.42388199999999998</v>
      </c>
      <c r="D2453" s="1">
        <v>1.0659639999999999E-6</v>
      </c>
      <c r="E2453" s="1">
        <v>1.079307E-6</v>
      </c>
      <c r="F2453" s="1">
        <v>9.8983900000000005E-7</v>
      </c>
      <c r="Z2453" s="10"/>
    </row>
    <row r="2454" spans="1:26" x14ac:dyDescent="0.25">
      <c r="A2454" t="s">
        <v>62</v>
      </c>
      <c r="B2454">
        <v>30</v>
      </c>
      <c r="C2454">
        <v>0.42388199999999998</v>
      </c>
      <c r="D2454" s="1">
        <v>1.066182E-6</v>
      </c>
      <c r="E2454" s="1">
        <v>1.077338E-6</v>
      </c>
      <c r="F2454" s="1">
        <v>9.8852600000000002E-7</v>
      </c>
      <c r="Z2454" s="10"/>
    </row>
    <row r="2455" spans="1:26" x14ac:dyDescent="0.25">
      <c r="A2455" t="s">
        <v>62</v>
      </c>
      <c r="B2455">
        <v>31</v>
      </c>
      <c r="C2455">
        <v>0.43355299999999902</v>
      </c>
      <c r="D2455" s="1">
        <v>7.2963700000000004E-7</v>
      </c>
      <c r="E2455" s="1">
        <v>7.38059E-7</v>
      </c>
      <c r="F2455" s="1">
        <v>6.9890299999999997E-7</v>
      </c>
      <c r="I2455" s="1"/>
      <c r="J2455" s="1"/>
      <c r="K2455" s="1"/>
      <c r="L2455" s="1"/>
      <c r="M2455" s="1"/>
      <c r="N2455" s="1"/>
      <c r="Z2455" s="10"/>
    </row>
    <row r="2456" spans="1:26" x14ac:dyDescent="0.25">
      <c r="A2456" t="s">
        <v>62</v>
      </c>
      <c r="B2456">
        <v>32</v>
      </c>
      <c r="C2456">
        <v>0.438388</v>
      </c>
      <c r="D2456" s="1">
        <v>7.1377799999999997E-7</v>
      </c>
      <c r="E2456" s="1">
        <v>7.2548099999999998E-7</v>
      </c>
      <c r="F2456" s="1">
        <v>6.8041799999999899E-7</v>
      </c>
      <c r="Z2456" s="10"/>
    </row>
    <row r="2457" spans="1:26" x14ac:dyDescent="0.25">
      <c r="A2457" t="s">
        <v>62</v>
      </c>
      <c r="B2457">
        <v>33</v>
      </c>
      <c r="C2457">
        <v>0.43355299999999902</v>
      </c>
      <c r="D2457" s="1">
        <v>7.1191799999999998E-7</v>
      </c>
      <c r="E2457" s="1">
        <v>7.2351199999999995E-7</v>
      </c>
      <c r="F2457" s="1">
        <v>6.7451199999999997E-7</v>
      </c>
      <c r="Z2457" s="10"/>
    </row>
    <row r="2458" spans="1:26" x14ac:dyDescent="0.25">
      <c r="A2458" t="s">
        <v>62</v>
      </c>
      <c r="B2458">
        <v>34</v>
      </c>
      <c r="C2458">
        <v>0.43355299999999902</v>
      </c>
      <c r="D2458" s="1">
        <v>7.1038699999999997E-7</v>
      </c>
      <c r="E2458" s="1">
        <v>7.1957399999999998E-7</v>
      </c>
      <c r="F2458" s="1">
        <v>6.7396500000000001E-7</v>
      </c>
      <c r="Z2458" s="10"/>
    </row>
    <row r="2459" spans="1:26" x14ac:dyDescent="0.25">
      <c r="A2459" t="s">
        <v>62</v>
      </c>
      <c r="B2459">
        <v>35</v>
      </c>
      <c r="C2459">
        <v>0.42871699999999902</v>
      </c>
      <c r="D2459" s="1">
        <v>7.1049600000000001E-7</v>
      </c>
      <c r="E2459" s="1">
        <v>7.1826199999999998E-7</v>
      </c>
      <c r="F2459" s="1">
        <v>6.7079300000000002E-7</v>
      </c>
      <c r="Z2459" s="10"/>
    </row>
    <row r="2460" spans="1:26" x14ac:dyDescent="0.25">
      <c r="A2460" t="s">
        <v>62</v>
      </c>
      <c r="B2460">
        <v>36</v>
      </c>
      <c r="C2460">
        <v>0.438388</v>
      </c>
      <c r="D2460" s="1">
        <v>7.0994899999999995E-7</v>
      </c>
      <c r="E2460" s="1">
        <v>7.1716799999999995E-7</v>
      </c>
      <c r="F2460" s="1">
        <v>6.69918E-7</v>
      </c>
      <c r="Z2460" s="10"/>
    </row>
    <row r="2461" spans="1:26" x14ac:dyDescent="0.25">
      <c r="A2461" t="s">
        <v>62</v>
      </c>
      <c r="B2461">
        <v>37</v>
      </c>
      <c r="C2461">
        <v>0.43355299999999902</v>
      </c>
      <c r="D2461" s="1">
        <v>7.0940300000000002E-7</v>
      </c>
      <c r="E2461" s="1">
        <v>7.1629299999999899E-7</v>
      </c>
      <c r="F2461" s="1">
        <v>6.6937199999999997E-7</v>
      </c>
      <c r="Z2461" s="10"/>
    </row>
    <row r="2462" spans="1:26" x14ac:dyDescent="0.25">
      <c r="A2462" t="s">
        <v>62</v>
      </c>
      <c r="B2462">
        <v>38</v>
      </c>
      <c r="C2462">
        <v>0.438388</v>
      </c>
      <c r="D2462" s="1">
        <v>7.0830899999999999E-7</v>
      </c>
      <c r="E2462" s="1">
        <v>7.1530899999999999E-7</v>
      </c>
      <c r="F2462" s="1">
        <v>6.6915299999999996E-7</v>
      </c>
      <c r="Z2462" s="10"/>
    </row>
    <row r="2463" spans="1:26" x14ac:dyDescent="0.25">
      <c r="A2463" t="s">
        <v>62</v>
      </c>
      <c r="B2463">
        <v>39</v>
      </c>
      <c r="C2463">
        <v>0.43355299999999902</v>
      </c>
      <c r="D2463" s="1">
        <v>7.0743399999999998E-7</v>
      </c>
      <c r="E2463" s="1">
        <v>7.1432400000000001E-7</v>
      </c>
      <c r="F2463" s="1">
        <v>6.6805899999999898E-7</v>
      </c>
      <c r="Z2463" s="10"/>
    </row>
    <row r="2464" spans="1:26" x14ac:dyDescent="0.25">
      <c r="A2464" t="s">
        <v>62</v>
      </c>
      <c r="B2464">
        <v>40</v>
      </c>
      <c r="C2464">
        <v>0.43355299999999902</v>
      </c>
      <c r="D2464" s="1">
        <v>7.0830899999999999E-7</v>
      </c>
      <c r="E2464" s="1">
        <v>7.1377799999999997E-7</v>
      </c>
      <c r="F2464" s="1">
        <v>6.68606E-7</v>
      </c>
      <c r="Z2464" s="10"/>
    </row>
    <row r="2465" spans="1:29" x14ac:dyDescent="0.25">
      <c r="A2465" t="s">
        <v>62</v>
      </c>
      <c r="B2465">
        <v>41</v>
      </c>
      <c r="C2465">
        <v>0.264322</v>
      </c>
      <c r="D2465" s="1">
        <v>3.07998E-7</v>
      </c>
      <c r="E2465" s="1">
        <v>3.07998E-7</v>
      </c>
      <c r="F2465" s="1">
        <v>3.6399799999999997E-7</v>
      </c>
      <c r="G2465" s="12"/>
      <c r="H2465" s="12"/>
      <c r="I2465" s="13"/>
      <c r="J2465" s="13"/>
      <c r="K2465" s="13"/>
      <c r="L2465" s="13"/>
      <c r="M2465" s="13"/>
      <c r="N2465" s="13"/>
      <c r="O2465" s="12"/>
      <c r="P2465" s="12"/>
      <c r="Q2465" s="12"/>
      <c r="R2465" s="12"/>
      <c r="S2465" s="12"/>
      <c r="T2465" s="12"/>
      <c r="U2465" s="12"/>
      <c r="V2465" s="12"/>
      <c r="W2465" s="12"/>
      <c r="X2465" s="12"/>
      <c r="Y2465" s="12"/>
      <c r="Z2465" s="14"/>
    </row>
    <row r="2466" spans="1:29" x14ac:dyDescent="0.25">
      <c r="A2466" t="s">
        <v>63</v>
      </c>
      <c r="B2466">
        <v>1</v>
      </c>
      <c r="C2466">
        <v>0.39003599999999999</v>
      </c>
      <c r="D2466" s="1">
        <v>3.2234849999999999E-6</v>
      </c>
      <c r="E2466">
        <v>95199592</v>
      </c>
      <c r="F2466" s="1">
        <v>3.751983E-6</v>
      </c>
      <c r="G2466" s="6" t="str">
        <f t="shared" ref="G2466" si="1479">A2466</f>
        <v>F1</v>
      </c>
      <c r="H2466" s="6">
        <v>300</v>
      </c>
      <c r="I2466" s="7">
        <f t="shared" ref="I2466" si="1480">AVERAGE(D2468:D2475)</f>
        <v>3.141016624999998E-6</v>
      </c>
      <c r="J2466" s="7">
        <f>AVERAGE(E2468:E2475)</f>
        <v>3.273360125E-6</v>
      </c>
      <c r="K2466" s="7">
        <f>AVERAGE(F2468:F2475)</f>
        <v>3.0861108749999985E-6</v>
      </c>
      <c r="L2466" s="7">
        <f t="shared" ref="L2466" si="1481">_xlfn.STDEV.P(D2468:D2475)</f>
        <v>2.1171177346439369E-8</v>
      </c>
      <c r="M2466" s="7">
        <f t="shared" ref="M2466" si="1482">_xlfn.STDEV.P(E2468:E2475)</f>
        <v>6.1908628488760579E-8</v>
      </c>
      <c r="N2466" s="7">
        <f t="shared" ref="N2466" si="1483">_xlfn.STDEV.P(F2468:F2475)</f>
        <v>9.7042532612968115E-9</v>
      </c>
      <c r="O2466" s="6">
        <f>SLOPE(D2468:D2475,$B$6:$B$13)</f>
        <v>-9.1041071428571451E-9</v>
      </c>
      <c r="P2466" s="6">
        <f>SLOPE(E2468:E2475,$B$6:$B$13)</f>
        <v>1.57499166666667E-8</v>
      </c>
      <c r="Q2466" s="6">
        <f>SLOPE(F2468:F2475,$B$6:$B$13)</f>
        <v>-4.1666785714289173E-9</v>
      </c>
      <c r="R2466" s="6">
        <f>INTERCEPT(D2468:D2475,$B$6:$B$13)</f>
        <v>3.1819851071428551E-6</v>
      </c>
      <c r="S2466" s="6">
        <f>INTERCEPT(E2468:E2475,$B$6:$B$13)</f>
        <v>3.2024854999999997E-6</v>
      </c>
      <c r="T2466" s="6">
        <f>INTERCEPT(F2468:F2475,$B$6:$B$13)</f>
        <v>3.1048609285714286E-6</v>
      </c>
      <c r="U2466" s="6">
        <f>SLOPE(I2466:I2470,$B$6:$B$10)</f>
        <v>-6.5115426249999943E-7</v>
      </c>
      <c r="V2466" s="6">
        <f>SLOPE(J2466:J2470,$B$6:$B$10)</f>
        <v>-6.9898787499999996E-7</v>
      </c>
      <c r="W2466" s="6">
        <f t="shared" ref="W2466" si="1484">SLOPE(K2466:K2470,$B$6:$B$10)</f>
        <v>-6.364885624999995E-7</v>
      </c>
      <c r="X2466" s="6">
        <f>INTERCEPT(I2466:I2470,$B$6:$B$10)</f>
        <v>3.3611041374999967E-6</v>
      </c>
      <c r="Y2466" s="6">
        <f>INTERCEPT(J2466:J2470,$B$6:$B$10)</f>
        <v>3.5117827999999994E-6</v>
      </c>
      <c r="Z2466" s="8">
        <f t="shared" ref="Z2466" si="1485">INTERCEPT(K2466:K2470,$B$6:$B$10)</f>
        <v>3.3277027374999976E-6</v>
      </c>
      <c r="AA2466">
        <f>RSQ(I2466:I2470,$D$6:$D$10)</f>
        <v>0.98009230616893306</v>
      </c>
      <c r="AB2466">
        <f>RSQ(J2466:J2470,$D$6:$D$10)</f>
        <v>0.97960791714714324</v>
      </c>
      <c r="AC2466">
        <f t="shared" ref="AC2466" si="1486">RSQ(K2466:K2470,$D$6:$D$10)</f>
        <v>0.97445736963770058</v>
      </c>
    </row>
    <row r="2467" spans="1:29" x14ac:dyDescent="0.25">
      <c r="A2467" t="s">
        <v>63</v>
      </c>
      <c r="B2467">
        <v>2</v>
      </c>
      <c r="C2467">
        <v>0.39487099999999897</v>
      </c>
      <c r="D2467" s="1">
        <v>3.20948499999999E-6</v>
      </c>
      <c r="E2467">
        <v>89599608</v>
      </c>
      <c r="F2467" s="1">
        <v>3.0834859999999998E-6</v>
      </c>
      <c r="G2467" t="str">
        <f t="shared" ref="G2467" si="1487">A2476</f>
        <v>F1</v>
      </c>
      <c r="H2467">
        <v>150</v>
      </c>
      <c r="I2467" s="1">
        <f t="shared" ref="I2467" si="1488">AVERAGE(D2478:D2485)</f>
        <v>1.7490076249999976E-6</v>
      </c>
      <c r="J2467" s="1">
        <f>AVERAGE(E2478:E2485)</f>
        <v>1.7714294999999987E-6</v>
      </c>
      <c r="K2467" s="1">
        <f>AVERAGE(F2478:F2485)</f>
        <v>1.7646481249999987E-6</v>
      </c>
      <c r="L2467" s="1">
        <f t="shared" ref="L2467" si="1489">_xlfn.STDEV.P(D2478:D2485)</f>
        <v>5.6442163082574118E-9</v>
      </c>
      <c r="M2467" s="1">
        <f t="shared" ref="M2467" si="1490">_xlfn.STDEV.P(E2478:E2485)</f>
        <v>5.7544140666099805E-9</v>
      </c>
      <c r="N2467" s="1">
        <f t="shared" ref="N2467" si="1491">_xlfn.STDEV.P(F2478:F2485)</f>
        <v>1.1473286913931431E-8</v>
      </c>
      <c r="O2467">
        <f>SLOPE(D2478:D2485,$B$6:$B$13)</f>
        <v>-2.4062500000009654E-9</v>
      </c>
      <c r="P2467">
        <f>SLOPE(E2478:E2485,$B$6:$B$13)</f>
        <v>-2.4999999999998776E-9</v>
      </c>
      <c r="Q2467">
        <f>SLOPE(F2478:F2485,$B$6:$B$13)</f>
        <v>-4.9791071428575093E-9</v>
      </c>
      <c r="R2467">
        <f>INTERCEPT(D2478:D2485,$B$6:$B$13)</f>
        <v>1.7598357500000019E-6</v>
      </c>
      <c r="S2467">
        <f>INTERCEPT(E2478:E2485,$B$6:$B$13)</f>
        <v>1.7826794999999982E-6</v>
      </c>
      <c r="T2467">
        <f>INTERCEPT(F2478:F2485,$B$6:$B$13)</f>
        <v>1.7870541071428575E-6</v>
      </c>
      <c r="Z2467" s="10"/>
    </row>
    <row r="2468" spans="1:29" x14ac:dyDescent="0.25">
      <c r="A2468" t="s">
        <v>63</v>
      </c>
      <c r="B2468">
        <v>3</v>
      </c>
      <c r="C2468">
        <v>0.39487099999999897</v>
      </c>
      <c r="D2468" s="1">
        <v>3.1797350000000001E-6</v>
      </c>
      <c r="E2468" s="1">
        <v>3.1114859999999998E-6</v>
      </c>
      <c r="F2468" s="1">
        <v>3.097486E-6</v>
      </c>
      <c r="G2468" t="str">
        <f t="shared" ref="G2468" si="1492">A2486</f>
        <v>F1</v>
      </c>
      <c r="H2468">
        <v>75</v>
      </c>
      <c r="I2468" s="1">
        <f t="shared" ref="I2468" si="1493">AVERAGE(D2488:D2495)</f>
        <v>1.0416822499999986E-6</v>
      </c>
      <c r="J2468" s="1">
        <f>AVERAGE(E2488:E2495)</f>
        <v>1.0348462499999999E-6</v>
      </c>
      <c r="K2468" s="1">
        <f>AVERAGE(F2488:F2495)</f>
        <v>1.0866899999999988E-6</v>
      </c>
      <c r="L2468" s="1">
        <f t="shared" ref="L2468" si="1494">_xlfn.STDEV.P(D2488:D2495)</f>
        <v>2.5627221732974769E-9</v>
      </c>
      <c r="M2468" s="1">
        <f t="shared" ref="M2468" si="1495">_xlfn.STDEV.P(E2488:E2495)</f>
        <v>3.9795132789702054E-9</v>
      </c>
      <c r="N2468" s="1">
        <f t="shared" ref="N2468" si="1496">_xlfn.STDEV.P(F2488:F2495)</f>
        <v>7.3546606821795581E-9</v>
      </c>
      <c r="O2468">
        <f>SLOPE(D2488:D2495,$B$6:$B$13)</f>
        <v>-1.0104285714294134E-9</v>
      </c>
      <c r="P2468">
        <f>SLOPE(E2488:E2495,$B$6:$B$13)</f>
        <v>-1.6615000000000078E-9</v>
      </c>
      <c r="Q2468">
        <f>SLOPE(F2488:F2495,$B$6:$B$13)</f>
        <v>-3.1926428571427434E-9</v>
      </c>
      <c r="R2468">
        <f>INTERCEPT(D2488:D2495,$B$6:$B$13)</f>
        <v>1.0462291785714311E-6</v>
      </c>
      <c r="S2468">
        <f>INTERCEPT(E2488:E2495,$B$6:$B$13)</f>
        <v>1.042323E-6</v>
      </c>
      <c r="T2468">
        <f>INTERCEPT(F2488:F2495,$B$6:$B$13)</f>
        <v>1.1010568928571411E-6</v>
      </c>
      <c r="Z2468" s="10"/>
    </row>
    <row r="2469" spans="1:29" x14ac:dyDescent="0.25">
      <c r="A2469" t="s">
        <v>63</v>
      </c>
      <c r="B2469">
        <v>4</v>
      </c>
      <c r="C2469">
        <v>0.39970600000000001</v>
      </c>
      <c r="D2469" s="1">
        <v>3.1622349999999999E-6</v>
      </c>
      <c r="E2469" s="1">
        <v>3.2759849999999999E-6</v>
      </c>
      <c r="F2469" s="1">
        <v>3.097486E-6</v>
      </c>
      <c r="G2469" t="str">
        <f t="shared" ref="G2469" si="1497">A2496</f>
        <v>F1</v>
      </c>
      <c r="H2469">
        <v>37.5</v>
      </c>
      <c r="I2469" s="1">
        <f t="shared" ref="I2469" si="1498">AVERAGE(D2498:D2505)</f>
        <v>6.9350224999999991E-7</v>
      </c>
      <c r="J2469" s="1">
        <f>AVERAGE(E2498:E2505)</f>
        <v>6.6064899999999995E-7</v>
      </c>
      <c r="K2469" s="1">
        <f>AVERAGE(F2498:F2505)</f>
        <v>7.3548825000000003E-7</v>
      </c>
      <c r="L2469" s="1">
        <f t="shared" ref="L2469" si="1499">_xlfn.STDEV.P(D2498:D2505)</f>
        <v>1.6995810329315209E-9</v>
      </c>
      <c r="M2469" s="1">
        <f t="shared" ref="M2469" si="1500">_xlfn.STDEV.P(E2498:E2505)</f>
        <v>2.8381439797867986E-9</v>
      </c>
      <c r="N2469" s="1">
        <f t="shared" ref="N2469" si="1501">_xlfn.STDEV.P(F2498:F2505)</f>
        <v>4.7318364233667221E-9</v>
      </c>
      <c r="O2469">
        <f>SLOPE(D2498:D2505,$B$6:$B$13)</f>
        <v>-7.0961904761913378E-10</v>
      </c>
      <c r="P2469">
        <f>SLOPE(E2498:E2505,$B$6:$B$13)</f>
        <v>-1.2108571428571457E-9</v>
      </c>
      <c r="Q2469">
        <f>SLOPE(F2498:F2505,$B$6:$B$13)</f>
        <v>-2.0311904761904751E-9</v>
      </c>
      <c r="R2469">
        <f>INTERCEPT(D2498:D2505,$B$6:$B$13)</f>
        <v>6.9669553571428598E-7</v>
      </c>
      <c r="S2469">
        <f>INTERCEPT(E2498:E2505,$B$6:$B$13)</f>
        <v>6.6609785714285711E-7</v>
      </c>
      <c r="T2469">
        <f>INTERCEPT(F2498:F2505,$B$6:$B$13)</f>
        <v>7.4462860714285713E-7</v>
      </c>
      <c r="Z2469" s="10"/>
    </row>
    <row r="2470" spans="1:29" x14ac:dyDescent="0.25">
      <c r="A2470" t="s">
        <v>63</v>
      </c>
      <c r="B2470">
        <v>5</v>
      </c>
      <c r="C2470">
        <v>0.40454199999999901</v>
      </c>
      <c r="D2470" s="1">
        <v>3.15173499999999E-6</v>
      </c>
      <c r="E2470" s="1">
        <v>3.3057349999999999E-6</v>
      </c>
      <c r="F2470" s="1">
        <v>3.093986E-6</v>
      </c>
      <c r="G2470" t="str">
        <f t="shared" ref="G2470" si="1502">A2506</f>
        <v>F1</v>
      </c>
      <c r="H2470">
        <v>0</v>
      </c>
      <c r="I2470" s="1">
        <f t="shared" ref="I2470" si="1503">D2506</f>
        <v>4.12998E-7</v>
      </c>
      <c r="J2470" s="1">
        <f>E2506</f>
        <v>3.3381099999999902E-7</v>
      </c>
      <c r="K2470" s="1">
        <f>F2506</f>
        <v>4.1824799999999997E-7</v>
      </c>
      <c r="L2470" s="1"/>
      <c r="M2470" s="1"/>
      <c r="N2470" s="1"/>
      <c r="Z2470" s="10"/>
    </row>
    <row r="2471" spans="1:29" x14ac:dyDescent="0.25">
      <c r="A2471" t="s">
        <v>63</v>
      </c>
      <c r="B2471">
        <v>6</v>
      </c>
      <c r="C2471">
        <v>0.40454199999999901</v>
      </c>
      <c r="D2471" s="1">
        <v>3.1429859999999998E-6</v>
      </c>
      <c r="E2471" s="1">
        <v>3.3039849999999998E-6</v>
      </c>
      <c r="F2471" s="1">
        <v>3.0904859999999999E-6</v>
      </c>
      <c r="Z2471" s="10"/>
    </row>
    <row r="2472" spans="1:29" x14ac:dyDescent="0.25">
      <c r="A2472" t="s">
        <v>63</v>
      </c>
      <c r="B2472">
        <v>7</v>
      </c>
      <c r="C2472">
        <v>0.40454199999999901</v>
      </c>
      <c r="D2472" s="1">
        <v>3.1324860000000001E-6</v>
      </c>
      <c r="E2472" s="1">
        <v>3.3057349999999999E-6</v>
      </c>
      <c r="F2472" s="1">
        <v>3.083485E-6</v>
      </c>
      <c r="Z2472" s="10"/>
    </row>
    <row r="2473" spans="1:29" x14ac:dyDescent="0.25">
      <c r="A2473" t="s">
        <v>63</v>
      </c>
      <c r="B2473">
        <v>8</v>
      </c>
      <c r="C2473">
        <v>0.40937699999999999</v>
      </c>
      <c r="D2473" s="1">
        <v>3.12548499999999E-6</v>
      </c>
      <c r="E2473" s="1">
        <v>3.3004849999999998E-6</v>
      </c>
      <c r="F2473" s="1">
        <v>3.07998599999999E-6</v>
      </c>
      <c r="Z2473" s="10"/>
    </row>
    <row r="2474" spans="1:29" x14ac:dyDescent="0.25">
      <c r="A2474" t="s">
        <v>63</v>
      </c>
      <c r="B2474">
        <v>9</v>
      </c>
      <c r="C2474">
        <v>0.40937699999999999</v>
      </c>
      <c r="D2474" s="1">
        <v>3.1202359999999999E-6</v>
      </c>
      <c r="E2474" s="1">
        <v>3.2934850000000001E-6</v>
      </c>
      <c r="F2474" s="1">
        <v>3.0764860000000001E-6</v>
      </c>
      <c r="Z2474" s="10"/>
    </row>
    <row r="2475" spans="1:29" x14ac:dyDescent="0.25">
      <c r="A2475" t="s">
        <v>63</v>
      </c>
      <c r="B2475">
        <v>10</v>
      </c>
      <c r="C2475">
        <v>0.40937699999999999</v>
      </c>
      <c r="D2475" s="1">
        <v>3.113235E-6</v>
      </c>
      <c r="E2475" s="1">
        <v>3.2899850000000001E-6</v>
      </c>
      <c r="F2475" s="1">
        <v>3.069486E-6</v>
      </c>
      <c r="Z2475" s="10"/>
    </row>
    <row r="2476" spans="1:29" x14ac:dyDescent="0.25">
      <c r="A2476" t="s">
        <v>63</v>
      </c>
      <c r="B2476">
        <v>11</v>
      </c>
      <c r="C2476">
        <v>0.41421199999999903</v>
      </c>
      <c r="D2476" s="1">
        <v>1.7779909999999999E-6</v>
      </c>
      <c r="E2476" s="1">
        <v>1.795492E-6</v>
      </c>
      <c r="F2476" s="1">
        <v>1.811242E-6</v>
      </c>
      <c r="I2476" s="1"/>
      <c r="J2476" s="1"/>
      <c r="K2476" s="1"/>
      <c r="L2476" s="1"/>
      <c r="M2476" s="1"/>
      <c r="N2476" s="1"/>
      <c r="Z2476" s="10"/>
    </row>
    <row r="2477" spans="1:29" x14ac:dyDescent="0.25">
      <c r="A2477" t="s">
        <v>63</v>
      </c>
      <c r="B2477">
        <v>12</v>
      </c>
      <c r="C2477">
        <v>0.419047</v>
      </c>
      <c r="D2477" s="1">
        <v>1.7631169999999999E-6</v>
      </c>
      <c r="E2477" s="1">
        <v>1.784991E-6</v>
      </c>
      <c r="F2477" s="1">
        <v>1.7902409999999899E-6</v>
      </c>
      <c r="Z2477" s="10"/>
    </row>
    <row r="2478" spans="1:29" x14ac:dyDescent="0.25">
      <c r="A2478" t="s">
        <v>63</v>
      </c>
      <c r="B2478">
        <v>13</v>
      </c>
      <c r="C2478">
        <v>0.419047</v>
      </c>
      <c r="D2478" s="1">
        <v>1.7569920000000001E-6</v>
      </c>
      <c r="E2478" s="1">
        <v>1.780617E-6</v>
      </c>
      <c r="F2478" s="1">
        <v>1.783242E-6</v>
      </c>
      <c r="Z2478" s="10"/>
    </row>
    <row r="2479" spans="1:29" x14ac:dyDescent="0.25">
      <c r="A2479" t="s">
        <v>63</v>
      </c>
      <c r="B2479">
        <v>14</v>
      </c>
      <c r="C2479">
        <v>0.419047</v>
      </c>
      <c r="D2479" s="1">
        <v>1.7569920000000001E-6</v>
      </c>
      <c r="E2479" s="1">
        <v>1.777992E-6</v>
      </c>
      <c r="F2479" s="1">
        <v>1.7779909999999999E-6</v>
      </c>
      <c r="Z2479" s="10"/>
    </row>
    <row r="2480" spans="1:29" x14ac:dyDescent="0.25">
      <c r="A2480" t="s">
        <v>63</v>
      </c>
      <c r="B2480">
        <v>15</v>
      </c>
      <c r="C2480">
        <v>0.419047</v>
      </c>
      <c r="D2480" s="1">
        <v>1.751742E-6</v>
      </c>
      <c r="E2480" s="1">
        <v>1.7753669999999999E-6</v>
      </c>
      <c r="F2480" s="1">
        <v>1.7709920000000001E-6</v>
      </c>
      <c r="Z2480" s="10"/>
    </row>
    <row r="2481" spans="1:26" x14ac:dyDescent="0.25">
      <c r="A2481" t="s">
        <v>63</v>
      </c>
      <c r="B2481">
        <v>16</v>
      </c>
      <c r="C2481">
        <v>0.42388199999999998</v>
      </c>
      <c r="D2481" s="1">
        <v>1.750867E-6</v>
      </c>
      <c r="E2481" s="1">
        <v>1.7718669999999899E-6</v>
      </c>
      <c r="F2481" s="1">
        <v>1.765742E-6</v>
      </c>
      <c r="Z2481" s="10"/>
    </row>
    <row r="2482" spans="1:26" x14ac:dyDescent="0.25">
      <c r="A2482" t="s">
        <v>63</v>
      </c>
      <c r="B2482">
        <v>17</v>
      </c>
      <c r="C2482">
        <v>0.42388199999999998</v>
      </c>
      <c r="D2482" s="1">
        <v>1.7456169999999999E-6</v>
      </c>
      <c r="E2482" s="1">
        <v>1.769242E-6</v>
      </c>
      <c r="F2482" s="1">
        <v>1.7604919999999999E-6</v>
      </c>
      <c r="Z2482" s="10"/>
    </row>
    <row r="2483" spans="1:26" x14ac:dyDescent="0.25">
      <c r="A2483" t="s">
        <v>63</v>
      </c>
      <c r="B2483">
        <v>18</v>
      </c>
      <c r="C2483">
        <v>0.42388199999999998</v>
      </c>
      <c r="D2483" s="1">
        <v>1.7447419999999899E-6</v>
      </c>
      <c r="E2483" s="1">
        <v>1.767492E-6</v>
      </c>
      <c r="F2483" s="1">
        <v>1.7587419999999899E-6</v>
      </c>
      <c r="Z2483" s="10"/>
    </row>
    <row r="2484" spans="1:26" x14ac:dyDescent="0.25">
      <c r="A2484" t="s">
        <v>63</v>
      </c>
      <c r="B2484">
        <v>19</v>
      </c>
      <c r="C2484">
        <v>0.42388199999999998</v>
      </c>
      <c r="D2484" s="1">
        <v>1.7438669999999899E-6</v>
      </c>
      <c r="E2484" s="1">
        <v>1.765742E-6</v>
      </c>
      <c r="F2484" s="1">
        <v>1.751742E-6</v>
      </c>
      <c r="Z2484" s="10"/>
    </row>
    <row r="2485" spans="1:26" x14ac:dyDescent="0.25">
      <c r="A2485" t="s">
        <v>63</v>
      </c>
      <c r="B2485">
        <v>20</v>
      </c>
      <c r="C2485">
        <v>0.42388199999999998</v>
      </c>
      <c r="D2485" s="1">
        <v>1.741242E-6</v>
      </c>
      <c r="E2485" s="1">
        <v>1.7631169999999999E-6</v>
      </c>
      <c r="F2485" s="1">
        <v>1.7482419999999999E-6</v>
      </c>
      <c r="Z2485" s="10"/>
    </row>
    <row r="2486" spans="1:26" x14ac:dyDescent="0.25">
      <c r="A2486" t="s">
        <v>63</v>
      </c>
      <c r="B2486">
        <v>21</v>
      </c>
      <c r="C2486">
        <v>0.42871699999999902</v>
      </c>
      <c r="D2486" s="1">
        <v>1.064432E-6</v>
      </c>
      <c r="E2486" s="1">
        <v>1.0552450000000001E-6</v>
      </c>
      <c r="F2486" s="1">
        <v>1.1208689999999999E-6</v>
      </c>
      <c r="I2486" s="1"/>
      <c r="J2486" s="1"/>
      <c r="K2486" s="1"/>
      <c r="L2486" s="1"/>
      <c r="M2486" s="1"/>
      <c r="N2486" s="1"/>
      <c r="Z2486" s="10"/>
    </row>
    <row r="2487" spans="1:26" x14ac:dyDescent="0.25">
      <c r="A2487" t="s">
        <v>63</v>
      </c>
      <c r="B2487">
        <v>22</v>
      </c>
      <c r="C2487">
        <v>0.42871699999999902</v>
      </c>
      <c r="D2487" s="1">
        <v>1.05087E-6</v>
      </c>
      <c r="E2487" s="1">
        <v>1.0438699999999899E-6</v>
      </c>
      <c r="F2487" s="1">
        <v>1.1033699999999999E-6</v>
      </c>
      <c r="Z2487" s="10"/>
    </row>
    <row r="2488" spans="1:26" x14ac:dyDescent="0.25">
      <c r="A2488" t="s">
        <v>63</v>
      </c>
      <c r="B2488">
        <v>23</v>
      </c>
      <c r="C2488">
        <v>0.42388199999999998</v>
      </c>
      <c r="D2488" s="1">
        <v>1.046276E-6</v>
      </c>
      <c r="E2488" s="1">
        <v>1.0421200000000001E-6</v>
      </c>
      <c r="F2488" s="1">
        <v>1.099432E-6</v>
      </c>
      <c r="Z2488" s="10"/>
    </row>
    <row r="2489" spans="1:26" x14ac:dyDescent="0.25">
      <c r="A2489" t="s">
        <v>63</v>
      </c>
      <c r="B2489">
        <v>24</v>
      </c>
      <c r="C2489">
        <v>0.42388199999999998</v>
      </c>
      <c r="D2489" s="1">
        <v>1.043651E-6</v>
      </c>
      <c r="E2489" s="1">
        <v>1.039932E-6</v>
      </c>
      <c r="F2489" s="1">
        <v>1.094182E-6</v>
      </c>
      <c r="Z2489" s="10"/>
    </row>
    <row r="2490" spans="1:26" x14ac:dyDescent="0.25">
      <c r="A2490" t="s">
        <v>63</v>
      </c>
      <c r="B2490">
        <v>25</v>
      </c>
      <c r="C2490">
        <v>0.42871699999999902</v>
      </c>
      <c r="D2490" s="1">
        <v>1.042776E-6</v>
      </c>
      <c r="E2490" s="1">
        <v>1.035557E-6</v>
      </c>
      <c r="F2490" s="1">
        <v>1.0906819999999999E-6</v>
      </c>
      <c r="Z2490" s="10"/>
    </row>
    <row r="2491" spans="1:26" x14ac:dyDescent="0.25">
      <c r="A2491" t="s">
        <v>63</v>
      </c>
      <c r="B2491">
        <v>26</v>
      </c>
      <c r="C2491">
        <v>0.42871699999999902</v>
      </c>
      <c r="D2491" s="1">
        <v>1.0412450000000001E-6</v>
      </c>
      <c r="E2491" s="1">
        <v>1.034245E-6</v>
      </c>
      <c r="F2491" s="1">
        <v>1.0876199999999899E-6</v>
      </c>
      <c r="Z2491" s="10"/>
    </row>
    <row r="2492" spans="1:26" x14ac:dyDescent="0.25">
      <c r="A2492" t="s">
        <v>63</v>
      </c>
      <c r="B2492">
        <v>27</v>
      </c>
      <c r="C2492">
        <v>0.42871699999999902</v>
      </c>
      <c r="D2492" s="1">
        <v>1.0401509999999999E-6</v>
      </c>
      <c r="E2492" s="1">
        <v>1.0333699999999999E-6</v>
      </c>
      <c r="F2492" s="1">
        <v>1.084557E-6</v>
      </c>
      <c r="Z2492" s="10"/>
    </row>
    <row r="2493" spans="1:26" x14ac:dyDescent="0.25">
      <c r="A2493" t="s">
        <v>63</v>
      </c>
      <c r="B2493">
        <v>28</v>
      </c>
      <c r="C2493">
        <v>0.42871699999999902</v>
      </c>
      <c r="D2493" s="1">
        <v>1.0425570000000001E-6</v>
      </c>
      <c r="E2493" s="1">
        <v>1.0320569999999999E-6</v>
      </c>
      <c r="F2493" s="1">
        <v>1.081932E-6</v>
      </c>
      <c r="Z2493" s="10"/>
    </row>
    <row r="2494" spans="1:26" x14ac:dyDescent="0.25">
      <c r="A2494" t="s">
        <v>63</v>
      </c>
      <c r="B2494">
        <v>29</v>
      </c>
      <c r="C2494">
        <v>0.42388199999999998</v>
      </c>
      <c r="D2494" s="1">
        <v>1.0392759999999999E-6</v>
      </c>
      <c r="E2494" s="1">
        <v>1.0320569999999999E-6</v>
      </c>
      <c r="F2494" s="1">
        <v>1.07887E-6</v>
      </c>
      <c r="Z2494" s="10"/>
    </row>
    <row r="2495" spans="1:26" x14ac:dyDescent="0.25">
      <c r="A2495" t="s">
        <v>63</v>
      </c>
      <c r="B2495">
        <v>30</v>
      </c>
      <c r="C2495">
        <v>0.43355299999999902</v>
      </c>
      <c r="D2495" s="1">
        <v>1.0375259999999899E-6</v>
      </c>
      <c r="E2495" s="1">
        <v>1.0294320000000001E-6</v>
      </c>
      <c r="F2495" s="1">
        <v>1.0762449999999999E-6</v>
      </c>
      <c r="Z2495" s="10"/>
    </row>
    <row r="2496" spans="1:26" x14ac:dyDescent="0.25">
      <c r="A2496" t="s">
        <v>63</v>
      </c>
      <c r="B2496">
        <v>31</v>
      </c>
      <c r="C2496">
        <v>0.438388</v>
      </c>
      <c r="D2496" s="1">
        <v>7.1476200000000003E-7</v>
      </c>
      <c r="E2496" s="1">
        <v>6.7757500000000003E-7</v>
      </c>
      <c r="F2496" s="1">
        <v>7.6671499999999999E-7</v>
      </c>
      <c r="I2496" s="1"/>
      <c r="J2496" s="1"/>
      <c r="K2496" s="1"/>
      <c r="L2496" s="1"/>
      <c r="M2496" s="1"/>
      <c r="N2496" s="1"/>
      <c r="Z2496" s="10"/>
    </row>
    <row r="2497" spans="1:29" x14ac:dyDescent="0.25">
      <c r="A2497" t="s">
        <v>63</v>
      </c>
      <c r="B2497">
        <v>32</v>
      </c>
      <c r="C2497">
        <v>0.43355299999999902</v>
      </c>
      <c r="D2497" s="1">
        <v>6.9955899999999997E-7</v>
      </c>
      <c r="E2497" s="1">
        <v>6.6838699999999999E-7</v>
      </c>
      <c r="F2497" s="1">
        <v>7.5008999999999996E-7</v>
      </c>
      <c r="Z2497" s="10"/>
    </row>
    <row r="2498" spans="1:29" x14ac:dyDescent="0.25">
      <c r="A2498" t="s">
        <v>63</v>
      </c>
      <c r="B2498">
        <v>33</v>
      </c>
      <c r="C2498">
        <v>0.438388</v>
      </c>
      <c r="D2498" s="1">
        <v>6.9671500000000003E-7</v>
      </c>
      <c r="E2498" s="1">
        <v>6.64778E-7</v>
      </c>
      <c r="F2498" s="1">
        <v>7.4374599999999997E-7</v>
      </c>
      <c r="Z2498" s="10"/>
    </row>
    <row r="2499" spans="1:29" x14ac:dyDescent="0.25">
      <c r="A2499" t="s">
        <v>63</v>
      </c>
      <c r="B2499">
        <v>34</v>
      </c>
      <c r="C2499">
        <v>0.43355299999999902</v>
      </c>
      <c r="D2499" s="1">
        <v>6.94965E-7</v>
      </c>
      <c r="E2499" s="1">
        <v>6.6433999999999998E-7</v>
      </c>
      <c r="F2499" s="1">
        <v>7.4002700000000001E-7</v>
      </c>
      <c r="Z2499" s="10"/>
    </row>
    <row r="2500" spans="1:29" x14ac:dyDescent="0.25">
      <c r="A2500" t="s">
        <v>63</v>
      </c>
      <c r="B2500">
        <v>35</v>
      </c>
      <c r="C2500">
        <v>0.438388</v>
      </c>
      <c r="D2500" s="1">
        <v>6.94309E-7</v>
      </c>
      <c r="E2500" s="1">
        <v>6.6291800000000001E-7</v>
      </c>
      <c r="F2500" s="1">
        <v>7.39152E-7</v>
      </c>
      <c r="Z2500" s="10"/>
    </row>
    <row r="2501" spans="1:29" x14ac:dyDescent="0.25">
      <c r="A2501" t="s">
        <v>63</v>
      </c>
      <c r="B2501">
        <v>36</v>
      </c>
      <c r="C2501">
        <v>0.43355299999999902</v>
      </c>
      <c r="D2501" s="1">
        <v>6.9354300000000003E-7</v>
      </c>
      <c r="E2501" s="1">
        <v>6.6007499999999999E-7</v>
      </c>
      <c r="F2501" s="1">
        <v>7.3521499999999996E-7</v>
      </c>
      <c r="Z2501" s="10"/>
    </row>
    <row r="2502" spans="1:29" x14ac:dyDescent="0.25">
      <c r="A2502" t="s">
        <v>63</v>
      </c>
      <c r="B2502">
        <v>37</v>
      </c>
      <c r="C2502">
        <v>0.43355299999999902</v>
      </c>
      <c r="D2502" s="1">
        <v>6.9245000000000004E-7</v>
      </c>
      <c r="E2502" s="1">
        <v>6.6018400000000003E-7</v>
      </c>
      <c r="F2502" s="1">
        <v>7.3324600000000003E-7</v>
      </c>
      <c r="Z2502" s="10"/>
    </row>
    <row r="2503" spans="1:29" x14ac:dyDescent="0.25">
      <c r="A2503" t="s">
        <v>63</v>
      </c>
      <c r="B2503">
        <v>38</v>
      </c>
      <c r="C2503">
        <v>0.438388</v>
      </c>
      <c r="D2503" s="1">
        <v>6.9321499999999998E-7</v>
      </c>
      <c r="E2503" s="1">
        <v>6.5832499999999996E-7</v>
      </c>
      <c r="F2503" s="1">
        <v>7.3280900000000003E-7</v>
      </c>
      <c r="Z2503" s="10"/>
    </row>
    <row r="2504" spans="1:29" x14ac:dyDescent="0.25">
      <c r="A2504" t="s">
        <v>63</v>
      </c>
      <c r="B2504">
        <v>39</v>
      </c>
      <c r="C2504">
        <v>0.43355299999999902</v>
      </c>
      <c r="D2504" s="1">
        <v>6.9157500000000002E-7</v>
      </c>
      <c r="E2504" s="1">
        <v>6.5744999999999995E-7</v>
      </c>
      <c r="F2504" s="1">
        <v>7.3062099999999999E-7</v>
      </c>
      <c r="Z2504" s="10"/>
    </row>
    <row r="2505" spans="1:29" x14ac:dyDescent="0.25">
      <c r="A2505" t="s">
        <v>63</v>
      </c>
      <c r="B2505">
        <v>40</v>
      </c>
      <c r="C2505">
        <v>0.438388</v>
      </c>
      <c r="D2505" s="1">
        <v>6.9124599999999899E-7</v>
      </c>
      <c r="E2505" s="1">
        <v>6.57122E-7</v>
      </c>
      <c r="F2505" s="1">
        <v>7.2908999999999997E-7</v>
      </c>
      <c r="Z2505" s="10"/>
    </row>
    <row r="2506" spans="1:29" x14ac:dyDescent="0.25">
      <c r="A2506" t="s">
        <v>63</v>
      </c>
      <c r="B2506">
        <v>41</v>
      </c>
      <c r="C2506">
        <v>0.438388</v>
      </c>
      <c r="D2506" s="1">
        <v>4.12998E-7</v>
      </c>
      <c r="E2506" s="1">
        <v>3.3381099999999902E-7</v>
      </c>
      <c r="F2506" s="1">
        <v>4.1824799999999997E-7</v>
      </c>
      <c r="G2506" s="12"/>
      <c r="H2506" s="12"/>
      <c r="I2506" s="13"/>
      <c r="J2506" s="13"/>
      <c r="K2506" s="13"/>
      <c r="L2506" s="13"/>
      <c r="M2506" s="13"/>
      <c r="N2506" s="13"/>
      <c r="O2506" s="12"/>
      <c r="P2506" s="12"/>
      <c r="Q2506" s="12"/>
      <c r="R2506" s="12"/>
      <c r="S2506" s="12"/>
      <c r="T2506" s="12"/>
      <c r="U2506" s="12"/>
      <c r="V2506" s="12"/>
      <c r="W2506" s="12"/>
      <c r="X2506" s="12"/>
      <c r="Y2506" s="12"/>
      <c r="Z2506" s="14"/>
    </row>
    <row r="2507" spans="1:29" x14ac:dyDescent="0.25">
      <c r="A2507" t="s">
        <v>64</v>
      </c>
      <c r="B2507">
        <v>1</v>
      </c>
      <c r="C2507">
        <v>0.38520099999999902</v>
      </c>
      <c r="D2507" s="1">
        <v>3.3214850000000001E-6</v>
      </c>
      <c r="E2507" s="1">
        <v>3.6329829999999999E-6</v>
      </c>
      <c r="F2507" s="1">
        <v>3.29698499999999E-6</v>
      </c>
      <c r="G2507" s="6" t="str">
        <f t="shared" ref="G2507" si="1504">A2507</f>
        <v>F10</v>
      </c>
      <c r="H2507" s="6">
        <v>300</v>
      </c>
      <c r="I2507" s="7">
        <f t="shared" ref="I2507" si="1505">AVERAGE(D2509:D2516)</f>
        <v>3.2538912499999988E-6</v>
      </c>
      <c r="J2507" s="7">
        <f>AVERAGE(E2509:E2516)</f>
        <v>3.5054527499999958E-6</v>
      </c>
      <c r="K2507" s="7">
        <f>AVERAGE(F2509:F2516)</f>
        <v>3.1412352499999986E-6</v>
      </c>
      <c r="L2507" s="7">
        <f t="shared" ref="L2507" si="1506">_xlfn.STDEV.P(D2509:D2516)</f>
        <v>1.6600516511165013E-8</v>
      </c>
      <c r="M2507" s="7">
        <f t="shared" ref="M2507" si="1507">_xlfn.STDEV.P(E2509:E2516)</f>
        <v>2.9742761067823318E-8</v>
      </c>
      <c r="N2507" s="7">
        <f t="shared" ref="N2507" si="1508">_xlfn.STDEV.P(F2509:F2516)</f>
        <v>1.8478600804375449E-8</v>
      </c>
      <c r="O2507" s="6">
        <f>SLOPE(D2509:D2516,$B$6:$B$13)</f>
        <v>-7.1458333333327372E-9</v>
      </c>
      <c r="P2507" s="6">
        <f>SLOPE(E2509:E2516,$B$6:$B$13)</f>
        <v>8.1875000000006035E-9</v>
      </c>
      <c r="Q2507" s="6">
        <f>SLOPE(F2509:F2516,$B$6:$B$13)</f>
        <v>-8.0415476190472595E-9</v>
      </c>
      <c r="R2507" s="6">
        <f>INTERCEPT(D2509:D2516,$B$6:$B$13)</f>
        <v>3.2860474999999961E-6</v>
      </c>
      <c r="S2507" s="6">
        <f>INTERCEPT(E2509:E2516,$B$6:$B$13)</f>
        <v>3.468608999999993E-6</v>
      </c>
      <c r="T2507" s="6">
        <f>INTERCEPT(F2509:F2516,$B$6:$B$13)</f>
        <v>3.1774222142857112E-6</v>
      </c>
      <c r="U2507" s="6">
        <f>SLOPE(I2507:I2511,$B$6:$B$10)</f>
        <v>-6.8149339999999973E-7</v>
      </c>
      <c r="V2507" s="6">
        <f>SLOPE(J2507:J2511,$B$6:$B$10)</f>
        <v>-7.4568679999999893E-7</v>
      </c>
      <c r="W2507" s="6">
        <f t="shared" ref="W2507" si="1509">SLOPE(K2507:K2511,$B$6:$B$10)</f>
        <v>-6.5599677499999979E-7</v>
      </c>
      <c r="X2507" s="6">
        <f>INTERCEPT(I2507:I2511,$B$6:$B$10)</f>
        <v>3.4845538249999981E-6</v>
      </c>
      <c r="Y2507" s="6">
        <f>INTERCEPT(J2507:J2511,$B$6:$B$10)</f>
        <v>3.7874572999999952E-6</v>
      </c>
      <c r="Z2507" s="8">
        <f t="shared" ref="Z2507" si="1510">INTERCEPT(K2507:K2511,$B$6:$B$10)</f>
        <v>3.3946026749999985E-6</v>
      </c>
      <c r="AA2507">
        <f>RSQ(I2507:I2511,$D$6:$D$10)</f>
        <v>0.97993418352926565</v>
      </c>
      <c r="AB2507">
        <f>RSQ(J2507:J2511,$D$6:$D$10)</f>
        <v>0.97421150459169481</v>
      </c>
      <c r="AC2507">
        <f t="shared" ref="AC2507" si="1511">RSQ(K2507:K2511,$D$6:$D$10)</f>
        <v>0.97258372195847498</v>
      </c>
    </row>
    <row r="2508" spans="1:29" x14ac:dyDescent="0.25">
      <c r="A2508" t="s">
        <v>64</v>
      </c>
      <c r="B2508">
        <v>2</v>
      </c>
      <c r="C2508">
        <v>0.39003599999999999</v>
      </c>
      <c r="D2508" s="1">
        <v>3.3092349999999999E-6</v>
      </c>
      <c r="E2508" s="1">
        <v>3.3074849999999999E-6</v>
      </c>
      <c r="F2508" s="1">
        <v>3.170985E-6</v>
      </c>
      <c r="G2508" t="str">
        <f t="shared" ref="G2508" si="1512">A2517</f>
        <v>F10</v>
      </c>
      <c r="H2508">
        <v>150</v>
      </c>
      <c r="I2508" s="1">
        <f t="shared" ref="I2508" si="1513">AVERAGE(D2519:D2526)</f>
        <v>1.7965853749999973E-6</v>
      </c>
      <c r="J2508" s="1">
        <f>AVERAGE(E2519:E2526)</f>
        <v>1.9655689999999971E-6</v>
      </c>
      <c r="K2508" s="1">
        <f>AVERAGE(F2519:F2526)</f>
        <v>1.7790853749999988E-6</v>
      </c>
      <c r="L2508" s="1">
        <f t="shared" ref="L2508" si="1514">_xlfn.STDEV.P(D2519:D2526)</f>
        <v>6.4851778298191938E-9</v>
      </c>
      <c r="M2508" s="1">
        <f t="shared" ref="M2508" si="1515">_xlfn.STDEV.P(E2519:E2526)</f>
        <v>1.6415960046554863E-8</v>
      </c>
      <c r="N2508" s="1">
        <f t="shared" ref="N2508" si="1516">_xlfn.STDEV.P(F2519:F2526)</f>
        <v>1.0669383779506352E-8</v>
      </c>
      <c r="O2508">
        <f>SLOPE(D2519:D2526,$B$6:$B$13)</f>
        <v>-2.7915357142859584E-9</v>
      </c>
      <c r="P2508">
        <f>SLOPE(E2519:E2526,$B$6:$B$13)</f>
        <v>-7.1561904761916484E-9</v>
      </c>
      <c r="Q2508">
        <f>SLOPE(F2519:F2526,$B$6:$B$13)</f>
        <v>-4.6457738095241705E-9</v>
      </c>
      <c r="R2508">
        <f>INTERCEPT(D2519:D2526,$B$6:$B$13)</f>
        <v>1.8091472857142841E-6</v>
      </c>
      <c r="S2508">
        <f>INTERCEPT(E2519:E2526,$B$6:$B$13)</f>
        <v>1.9977718571428593E-6</v>
      </c>
      <c r="T2508">
        <f>INTERCEPT(F2519:F2526,$B$6:$B$13)</f>
        <v>1.7999913571428576E-6</v>
      </c>
      <c r="Z2508" s="10"/>
    </row>
    <row r="2509" spans="1:29" x14ac:dyDescent="0.25">
      <c r="A2509" t="s">
        <v>64</v>
      </c>
      <c r="B2509">
        <v>3</v>
      </c>
      <c r="C2509">
        <v>0.39487099999999897</v>
      </c>
      <c r="D2509" s="1">
        <v>3.284735E-6</v>
      </c>
      <c r="E2509" s="1">
        <v>3.43173399999999E-6</v>
      </c>
      <c r="F2509" s="1">
        <v>3.167485E-6</v>
      </c>
      <c r="G2509" t="str">
        <f t="shared" ref="G2509" si="1517">A2527</f>
        <v>F10</v>
      </c>
      <c r="H2509">
        <v>75</v>
      </c>
      <c r="I2509" s="1">
        <f t="shared" ref="I2509" si="1518">AVERAGE(D2529:D2536)</f>
        <v>1.056830625E-6</v>
      </c>
      <c r="J2509" s="1">
        <f>AVERAGE(E2529:E2536)</f>
        <v>1.1432912499999987E-6</v>
      </c>
      <c r="K2509" s="1">
        <f>AVERAGE(F2529:F2536)</f>
        <v>1.0891510000000002E-6</v>
      </c>
      <c r="L2509" s="1">
        <f t="shared" ref="L2509" si="1519">_xlfn.STDEV.P(D2529:D2536)</f>
        <v>3.3741793794009659E-9</v>
      </c>
      <c r="M2509" s="1">
        <f t="shared" ref="M2509" si="1520">_xlfn.STDEV.P(E2529:E2536)</f>
        <v>8.5973202910867703E-9</v>
      </c>
      <c r="N2509" s="1">
        <f t="shared" ref="N2509" si="1521">_xlfn.STDEV.P(F2529:F2536)</f>
        <v>6.7173440435934203E-9</v>
      </c>
      <c r="O2509">
        <f>SLOPE(D2529:D2536,$B$6:$B$13)</f>
        <v>-1.4114166666666484E-9</v>
      </c>
      <c r="P2509">
        <f>SLOPE(E2529:E2536,$B$6:$B$13)</f>
        <v>-3.7186190476198898E-9</v>
      </c>
      <c r="Q2509">
        <f>SLOPE(F2529:F2536,$B$6:$B$13)</f>
        <v>-2.9166190476190486E-9</v>
      </c>
      <c r="R2509">
        <f>INTERCEPT(D2529:D2536,$B$6:$B$13)</f>
        <v>1.063182E-6</v>
      </c>
      <c r="S2509">
        <f>INTERCEPT(E2529:E2536,$B$6:$B$13)</f>
        <v>1.1600250357142883E-6</v>
      </c>
      <c r="T2509">
        <f>INTERCEPT(F2529:F2536,$B$6:$B$13)</f>
        <v>1.1022757857142859E-6</v>
      </c>
      <c r="Z2509" s="10"/>
    </row>
    <row r="2510" spans="1:29" x14ac:dyDescent="0.25">
      <c r="A2510" t="s">
        <v>64</v>
      </c>
      <c r="B2510">
        <v>4</v>
      </c>
      <c r="C2510">
        <v>0.39487099999999897</v>
      </c>
      <c r="D2510" s="1">
        <v>3.26898499999999E-6</v>
      </c>
      <c r="E2510" s="1">
        <v>3.4929839999999998E-6</v>
      </c>
      <c r="F2510" s="1">
        <v>3.1604849999999999E-6</v>
      </c>
      <c r="G2510" t="str">
        <f t="shared" ref="G2510" si="1522">A2537</f>
        <v>F10</v>
      </c>
      <c r="H2510">
        <v>37.5</v>
      </c>
      <c r="I2510" s="1">
        <f t="shared" ref="I2510" si="1523">AVERAGE(D2539:D2546)</f>
        <v>6.9668787499999989E-7</v>
      </c>
      <c r="J2510" s="1">
        <f>AVERAGE(E2539:E2546)</f>
        <v>7.5573649999999987E-7</v>
      </c>
      <c r="K2510" s="1">
        <f>AVERAGE(F2539:F2546)</f>
        <v>7.4559212499999982E-7</v>
      </c>
      <c r="L2510" s="1">
        <f t="shared" ref="L2510" si="1524">_xlfn.STDEV.P(D2539:D2546)</f>
        <v>1.5523620258737567E-9</v>
      </c>
      <c r="M2510" s="1">
        <f t="shared" ref="M2510" si="1525">_xlfn.STDEV.P(E2539:E2546)</f>
        <v>6.0416685402297626E-9</v>
      </c>
      <c r="N2510" s="1">
        <f t="shared" ref="N2510" si="1526">_xlfn.STDEV.P(F2539:F2546)</f>
        <v>3.2581201419491983E-9</v>
      </c>
      <c r="O2510">
        <f>SLOPE(D2539:D2546,$B$6:$B$13)</f>
        <v>-6.3284523809520161E-10</v>
      </c>
      <c r="P2510">
        <f>SLOPE(E2539:E2546,$B$6:$B$13)</f>
        <v>-2.6158809523810367E-9</v>
      </c>
      <c r="Q2510">
        <f>SLOPE(F2539:F2546,$B$6:$B$13)</f>
        <v>-1.3684880952380806E-9</v>
      </c>
      <c r="R2510">
        <f>INTERCEPT(D2539:D2546,$B$6:$B$13)</f>
        <v>6.995356785714283E-7</v>
      </c>
      <c r="S2510">
        <f>INTERCEPT(E2539:E2546,$B$6:$B$13)</f>
        <v>7.6750796428571453E-7</v>
      </c>
      <c r="T2510">
        <f>INTERCEPT(F2539:F2546,$B$6:$B$13)</f>
        <v>7.5175032142857119E-7</v>
      </c>
      <c r="Z2510" s="10"/>
    </row>
    <row r="2511" spans="1:29" x14ac:dyDescent="0.25">
      <c r="A2511" t="s">
        <v>64</v>
      </c>
      <c r="B2511">
        <v>5</v>
      </c>
      <c r="C2511">
        <v>0.39970600000000001</v>
      </c>
      <c r="D2511" s="1">
        <v>3.2619850000000001E-6</v>
      </c>
      <c r="E2511" s="1">
        <v>3.51573399999999E-6</v>
      </c>
      <c r="F2511" s="1">
        <v>3.15523499999999E-6</v>
      </c>
      <c r="G2511" t="str">
        <f t="shared" ref="G2511" si="1527">A2547</f>
        <v>F10</v>
      </c>
      <c r="H2511">
        <v>0</v>
      </c>
      <c r="I2511" s="1">
        <f t="shared" ref="I2511" si="1528">D2547</f>
        <v>3.9637299999999902E-7</v>
      </c>
      <c r="J2511" s="1">
        <f>E2547</f>
        <v>3.8193500000000001E-7</v>
      </c>
      <c r="K2511" s="1">
        <f>F2547</f>
        <v>3.7799799999999902E-7</v>
      </c>
      <c r="L2511" s="1"/>
      <c r="M2511" s="1"/>
      <c r="N2511" s="1"/>
      <c r="Z2511" s="10"/>
    </row>
    <row r="2512" spans="1:29" x14ac:dyDescent="0.25">
      <c r="A2512" t="s">
        <v>64</v>
      </c>
      <c r="B2512">
        <v>6</v>
      </c>
      <c r="C2512">
        <v>0.39970600000000001</v>
      </c>
      <c r="D2512" s="1">
        <v>3.254985E-6</v>
      </c>
      <c r="E2512" s="1">
        <v>3.5262339999999999E-6</v>
      </c>
      <c r="F2512" s="1">
        <v>3.1464850000000001E-6</v>
      </c>
      <c r="Z2512" s="10"/>
    </row>
    <row r="2513" spans="1:26" x14ac:dyDescent="0.25">
      <c r="A2513" t="s">
        <v>64</v>
      </c>
      <c r="B2513">
        <v>7</v>
      </c>
      <c r="C2513">
        <v>0.39970600000000001</v>
      </c>
      <c r="D2513" s="1">
        <v>3.2497349999999999E-6</v>
      </c>
      <c r="E2513" s="1">
        <v>3.5262339999999999E-6</v>
      </c>
      <c r="F2513" s="1">
        <v>3.137735E-6</v>
      </c>
      <c r="Z2513" s="10"/>
    </row>
    <row r="2514" spans="1:26" x14ac:dyDescent="0.25">
      <c r="A2514" t="s">
        <v>64</v>
      </c>
      <c r="B2514">
        <v>8</v>
      </c>
      <c r="C2514">
        <v>0.39970600000000001</v>
      </c>
      <c r="D2514" s="1">
        <v>3.2427349999999998E-6</v>
      </c>
      <c r="E2514" s="1">
        <v>3.5244839999999999E-6</v>
      </c>
      <c r="F2514" s="1">
        <v>3.1307360000000001E-6</v>
      </c>
      <c r="Z2514" s="10"/>
    </row>
    <row r="2515" spans="1:26" x14ac:dyDescent="0.25">
      <c r="A2515" t="s">
        <v>64</v>
      </c>
      <c r="B2515">
        <v>9</v>
      </c>
      <c r="C2515">
        <v>0.40454199999999901</v>
      </c>
      <c r="D2515" s="1">
        <v>3.2374850000000001E-6</v>
      </c>
      <c r="E2515" s="1">
        <v>3.51748399999999E-6</v>
      </c>
      <c r="F2515" s="1">
        <v>3.1202350000000001E-6</v>
      </c>
      <c r="Z2515" s="10"/>
    </row>
    <row r="2516" spans="1:26" x14ac:dyDescent="0.25">
      <c r="A2516" t="s">
        <v>64</v>
      </c>
      <c r="B2516">
        <v>10</v>
      </c>
      <c r="C2516">
        <v>0.40454199999999901</v>
      </c>
      <c r="D2516" s="1">
        <v>3.230485E-6</v>
      </c>
      <c r="E2516" s="1">
        <v>3.5087340000000001E-6</v>
      </c>
      <c r="F2516" s="1">
        <v>3.1114859999999998E-6</v>
      </c>
      <c r="Z2516" s="10"/>
    </row>
    <row r="2517" spans="1:26" x14ac:dyDescent="0.25">
      <c r="A2517" t="s">
        <v>64</v>
      </c>
      <c r="B2517">
        <v>11</v>
      </c>
      <c r="C2517">
        <v>0.40454199999999901</v>
      </c>
      <c r="D2517" s="1">
        <v>1.828741E-6</v>
      </c>
      <c r="E2517" s="1">
        <v>2.01949E-6</v>
      </c>
      <c r="F2517" s="1">
        <v>1.826116E-6</v>
      </c>
      <c r="I2517" s="1"/>
      <c r="J2517" s="1"/>
      <c r="K2517" s="1"/>
      <c r="L2517" s="1"/>
      <c r="M2517" s="1"/>
      <c r="N2517" s="1"/>
      <c r="Z2517" s="10"/>
    </row>
    <row r="2518" spans="1:26" x14ac:dyDescent="0.25">
      <c r="A2518" t="s">
        <v>64</v>
      </c>
      <c r="B2518">
        <v>12</v>
      </c>
      <c r="C2518">
        <v>0.40454199999999901</v>
      </c>
      <c r="D2518" s="1">
        <v>1.812992E-6</v>
      </c>
      <c r="E2518" s="1">
        <v>2.001991E-6</v>
      </c>
      <c r="F2518" s="1">
        <v>1.8059909999999999E-6</v>
      </c>
      <c r="Z2518" s="10"/>
    </row>
    <row r="2519" spans="1:26" x14ac:dyDescent="0.25">
      <c r="A2519" t="s">
        <v>64</v>
      </c>
      <c r="B2519">
        <v>13</v>
      </c>
      <c r="C2519">
        <v>0.40937699999999999</v>
      </c>
      <c r="D2519" s="1">
        <v>1.8077409999999999E-6</v>
      </c>
      <c r="E2519" s="1">
        <v>1.9914909999999999E-6</v>
      </c>
      <c r="F2519" s="1">
        <v>1.794617E-6</v>
      </c>
      <c r="Z2519" s="10"/>
    </row>
    <row r="2520" spans="1:26" x14ac:dyDescent="0.25">
      <c r="A2520" t="s">
        <v>64</v>
      </c>
      <c r="B2520">
        <v>14</v>
      </c>
      <c r="C2520">
        <v>0.40937699999999999</v>
      </c>
      <c r="D2520" s="1">
        <v>1.8042409999999899E-6</v>
      </c>
      <c r="E2520" s="1">
        <v>1.9827399999999999E-6</v>
      </c>
      <c r="F2520" s="1">
        <v>1.7919909999999999E-6</v>
      </c>
      <c r="Z2520" s="10"/>
    </row>
    <row r="2521" spans="1:26" x14ac:dyDescent="0.25">
      <c r="A2521" t="s">
        <v>64</v>
      </c>
      <c r="B2521">
        <v>15</v>
      </c>
      <c r="C2521">
        <v>0.40937699999999999</v>
      </c>
      <c r="D2521" s="1">
        <v>1.7998670000000001E-6</v>
      </c>
      <c r="E2521" s="1">
        <v>1.9757410000000001E-6</v>
      </c>
      <c r="F2521" s="1">
        <v>1.7858670000000001E-6</v>
      </c>
      <c r="Z2521" s="10"/>
    </row>
    <row r="2522" spans="1:26" x14ac:dyDescent="0.25">
      <c r="A2522" t="s">
        <v>64</v>
      </c>
      <c r="B2522">
        <v>16</v>
      </c>
      <c r="C2522">
        <v>0.40937699999999999</v>
      </c>
      <c r="D2522" s="1">
        <v>1.796367E-6</v>
      </c>
      <c r="E2522" s="1">
        <v>1.968741E-6</v>
      </c>
      <c r="F2522" s="1">
        <v>1.780616E-6</v>
      </c>
      <c r="Z2522" s="10"/>
    </row>
    <row r="2523" spans="1:26" x14ac:dyDescent="0.25">
      <c r="A2523" t="s">
        <v>64</v>
      </c>
      <c r="B2523">
        <v>17</v>
      </c>
      <c r="C2523">
        <v>0.40937699999999999</v>
      </c>
      <c r="D2523" s="1">
        <v>1.7937409999999999E-6</v>
      </c>
      <c r="E2523" s="1">
        <v>1.9617409999999999E-6</v>
      </c>
      <c r="F2523" s="1">
        <v>1.7771159999999999E-6</v>
      </c>
      <c r="Z2523" s="10"/>
    </row>
    <row r="2524" spans="1:26" x14ac:dyDescent="0.25">
      <c r="A2524" t="s">
        <v>64</v>
      </c>
      <c r="B2524">
        <v>18</v>
      </c>
      <c r="C2524">
        <v>0.41421199999999903</v>
      </c>
      <c r="D2524" s="1">
        <v>1.792867E-6</v>
      </c>
      <c r="E2524" s="1">
        <v>1.95649099999999E-6</v>
      </c>
      <c r="F2524" s="1">
        <v>1.7718669999999899E-6</v>
      </c>
      <c r="Z2524" s="10"/>
    </row>
    <row r="2525" spans="1:26" x14ac:dyDescent="0.25">
      <c r="A2525" t="s">
        <v>64</v>
      </c>
      <c r="B2525">
        <v>19</v>
      </c>
      <c r="C2525">
        <v>0.41421199999999903</v>
      </c>
      <c r="D2525" s="1">
        <v>1.7902419999999999E-6</v>
      </c>
      <c r="E2525" s="1">
        <v>1.9477410000000001E-6</v>
      </c>
      <c r="F2525" s="1">
        <v>1.768367E-6</v>
      </c>
      <c r="Z2525" s="10"/>
    </row>
    <row r="2526" spans="1:26" x14ac:dyDescent="0.25">
      <c r="A2526" t="s">
        <v>64</v>
      </c>
      <c r="B2526">
        <v>20</v>
      </c>
      <c r="C2526">
        <v>0.41421199999999903</v>
      </c>
      <c r="D2526" s="1">
        <v>1.7876169999999899E-6</v>
      </c>
      <c r="E2526" s="1">
        <v>1.93986599999999E-6</v>
      </c>
      <c r="F2526" s="1">
        <v>1.7622419999999999E-6</v>
      </c>
      <c r="Z2526" s="10"/>
    </row>
    <row r="2527" spans="1:26" x14ac:dyDescent="0.25">
      <c r="A2527" t="s">
        <v>64</v>
      </c>
      <c r="B2527">
        <v>21</v>
      </c>
      <c r="C2527">
        <v>0.41421199999999903</v>
      </c>
      <c r="D2527" s="1">
        <v>1.081057E-6</v>
      </c>
      <c r="E2527" s="1">
        <v>1.180807E-6</v>
      </c>
      <c r="F2527" s="1">
        <v>1.124807E-6</v>
      </c>
      <c r="I2527" s="1"/>
      <c r="J2527" s="1"/>
      <c r="K2527" s="1"/>
      <c r="L2527" s="1"/>
      <c r="M2527" s="1"/>
      <c r="N2527" s="1"/>
      <c r="Z2527" s="10"/>
    </row>
    <row r="2528" spans="1:26" x14ac:dyDescent="0.25">
      <c r="A2528" t="s">
        <v>64</v>
      </c>
      <c r="B2528">
        <v>22</v>
      </c>
      <c r="C2528">
        <v>0.41421199999999903</v>
      </c>
      <c r="D2528" s="1">
        <v>1.064432E-6</v>
      </c>
      <c r="E2528" s="1">
        <v>1.166369E-6</v>
      </c>
      <c r="F2528" s="1">
        <v>1.1051199999999999E-6</v>
      </c>
      <c r="Z2528" s="10"/>
    </row>
    <row r="2529" spans="1:26" x14ac:dyDescent="0.25">
      <c r="A2529" t="s">
        <v>64</v>
      </c>
      <c r="B2529">
        <v>23</v>
      </c>
      <c r="C2529">
        <v>0.419047</v>
      </c>
      <c r="D2529" s="1">
        <v>1.0618069999999999E-6</v>
      </c>
      <c r="E2529" s="1">
        <v>1.157619E-6</v>
      </c>
      <c r="F2529" s="1">
        <v>1.0998700000000001E-6</v>
      </c>
      <c r="Z2529" s="10"/>
    </row>
    <row r="2530" spans="1:26" x14ac:dyDescent="0.25">
      <c r="A2530" t="s">
        <v>64</v>
      </c>
      <c r="B2530">
        <v>24</v>
      </c>
      <c r="C2530">
        <v>0.419047</v>
      </c>
      <c r="D2530" s="1">
        <v>1.0596199999999999E-6</v>
      </c>
      <c r="E2530" s="1">
        <v>1.152369E-6</v>
      </c>
      <c r="F2530" s="1">
        <v>1.096807E-6</v>
      </c>
      <c r="Z2530" s="10"/>
    </row>
    <row r="2531" spans="1:26" x14ac:dyDescent="0.25">
      <c r="A2531" t="s">
        <v>64</v>
      </c>
      <c r="B2531">
        <v>25</v>
      </c>
      <c r="C2531">
        <v>0.419047</v>
      </c>
      <c r="D2531" s="1">
        <v>1.0609319999999999E-6</v>
      </c>
      <c r="E2531" s="1">
        <v>1.1493069999999999E-6</v>
      </c>
      <c r="F2531" s="1">
        <v>1.093307E-6</v>
      </c>
      <c r="Z2531" s="10"/>
    </row>
    <row r="2532" spans="1:26" x14ac:dyDescent="0.25">
      <c r="A2532" t="s">
        <v>64</v>
      </c>
      <c r="B2532">
        <v>26</v>
      </c>
      <c r="C2532">
        <v>0.419047</v>
      </c>
      <c r="D2532" s="1">
        <v>1.0574320000000001E-6</v>
      </c>
      <c r="E2532" s="1">
        <v>1.143619E-6</v>
      </c>
      <c r="F2532" s="1">
        <v>1.0906819999999999E-6</v>
      </c>
      <c r="Z2532" s="10"/>
    </row>
    <row r="2533" spans="1:26" x14ac:dyDescent="0.25">
      <c r="A2533" t="s">
        <v>64</v>
      </c>
      <c r="B2533">
        <v>27</v>
      </c>
      <c r="C2533">
        <v>0.419047</v>
      </c>
      <c r="D2533" s="1">
        <v>1.054807E-6</v>
      </c>
      <c r="E2533" s="1">
        <v>1.139682E-6</v>
      </c>
      <c r="F2533" s="1">
        <v>1.0863070000000001E-6</v>
      </c>
      <c r="Z2533" s="10"/>
    </row>
    <row r="2534" spans="1:26" x14ac:dyDescent="0.25">
      <c r="A2534" t="s">
        <v>64</v>
      </c>
      <c r="B2534">
        <v>28</v>
      </c>
      <c r="C2534">
        <v>0.419047</v>
      </c>
      <c r="D2534" s="1">
        <v>1.053932E-6</v>
      </c>
      <c r="E2534" s="1">
        <v>1.137494E-6</v>
      </c>
      <c r="F2534" s="1">
        <v>1.08412E-6</v>
      </c>
      <c r="Z2534" s="10"/>
    </row>
    <row r="2535" spans="1:26" x14ac:dyDescent="0.25">
      <c r="A2535" t="s">
        <v>64</v>
      </c>
      <c r="B2535">
        <v>29</v>
      </c>
      <c r="C2535">
        <v>0.419047</v>
      </c>
      <c r="D2535" s="1">
        <v>1.053495E-6</v>
      </c>
      <c r="E2535" s="1">
        <v>1.135745E-6</v>
      </c>
      <c r="F2535" s="1">
        <v>1.08237E-6</v>
      </c>
      <c r="Z2535" s="10"/>
    </row>
    <row r="2536" spans="1:26" x14ac:dyDescent="0.25">
      <c r="A2536" t="s">
        <v>64</v>
      </c>
      <c r="B2536">
        <v>30</v>
      </c>
      <c r="C2536">
        <v>0.419047</v>
      </c>
      <c r="D2536" s="1">
        <v>1.05262E-6</v>
      </c>
      <c r="E2536" s="1">
        <v>1.1304949999999899E-6</v>
      </c>
      <c r="F2536" s="1">
        <v>1.079745E-6</v>
      </c>
      <c r="Z2536" s="10"/>
    </row>
    <row r="2537" spans="1:26" x14ac:dyDescent="0.25">
      <c r="A2537" t="s">
        <v>64</v>
      </c>
      <c r="B2537">
        <v>31</v>
      </c>
      <c r="C2537">
        <v>0.42388199999999998</v>
      </c>
      <c r="D2537" s="1">
        <v>7.1596499999999999E-7</v>
      </c>
      <c r="E2537" s="1">
        <v>7.8312100000000001E-7</v>
      </c>
      <c r="F2537" s="1">
        <v>7.7382400000000003E-7</v>
      </c>
      <c r="I2537" s="1"/>
      <c r="J2537" s="1"/>
      <c r="K2537" s="1"/>
      <c r="L2537" s="1"/>
      <c r="M2537" s="1"/>
      <c r="N2537" s="1"/>
      <c r="Z2537" s="10"/>
    </row>
    <row r="2538" spans="1:26" x14ac:dyDescent="0.25">
      <c r="A2538" t="s">
        <v>64</v>
      </c>
      <c r="B2538">
        <v>32</v>
      </c>
      <c r="C2538">
        <v>0.42388199999999998</v>
      </c>
      <c r="D2538" s="1">
        <v>7.0218400000000001E-7</v>
      </c>
      <c r="E2538" s="1">
        <v>7.6901199999999998E-7</v>
      </c>
      <c r="F2538" s="1">
        <v>7.57199E-7</v>
      </c>
      <c r="Z2538" s="10"/>
    </row>
    <row r="2539" spans="1:26" x14ac:dyDescent="0.25">
      <c r="A2539" t="s">
        <v>64</v>
      </c>
      <c r="B2539">
        <v>33</v>
      </c>
      <c r="C2539">
        <v>0.42871699999999902</v>
      </c>
      <c r="D2539" s="1">
        <v>6.9890299999999997E-7</v>
      </c>
      <c r="E2539" s="1">
        <v>7.6605899999999999E-7</v>
      </c>
      <c r="F2539" s="1">
        <v>7.5118399999999999E-7</v>
      </c>
      <c r="Z2539" s="10"/>
    </row>
    <row r="2540" spans="1:26" x14ac:dyDescent="0.25">
      <c r="A2540" t="s">
        <v>64</v>
      </c>
      <c r="B2540">
        <v>34</v>
      </c>
      <c r="C2540">
        <v>0.42388199999999998</v>
      </c>
      <c r="D2540" s="1">
        <v>6.9901200000000001E-7</v>
      </c>
      <c r="E2540" s="1">
        <v>7.6124600000000001E-7</v>
      </c>
      <c r="F2540" s="1">
        <v>7.5008999999999996E-7</v>
      </c>
      <c r="Z2540" s="10"/>
    </row>
    <row r="2541" spans="1:26" x14ac:dyDescent="0.25">
      <c r="A2541" t="s">
        <v>64</v>
      </c>
      <c r="B2541">
        <v>35</v>
      </c>
      <c r="C2541">
        <v>0.42388199999999998</v>
      </c>
      <c r="D2541" s="1">
        <v>6.9715299999999899E-7</v>
      </c>
      <c r="E2541" s="1">
        <v>7.5993400000000001E-7</v>
      </c>
      <c r="F2541" s="1">
        <v>7.4648099999999997E-7</v>
      </c>
      <c r="Z2541" s="10"/>
    </row>
    <row r="2542" spans="1:26" x14ac:dyDescent="0.25">
      <c r="A2542" t="s">
        <v>64</v>
      </c>
      <c r="B2542">
        <v>36</v>
      </c>
      <c r="C2542">
        <v>0.42871699999999902</v>
      </c>
      <c r="D2542" s="1">
        <v>6.9682399999999997E-7</v>
      </c>
      <c r="E2542" s="1">
        <v>7.5708999999999996E-7</v>
      </c>
      <c r="F2542" s="1">
        <v>7.4516799999999899E-7</v>
      </c>
      <c r="Z2542" s="10"/>
    </row>
    <row r="2543" spans="1:26" x14ac:dyDescent="0.25">
      <c r="A2543" t="s">
        <v>64</v>
      </c>
      <c r="B2543">
        <v>37</v>
      </c>
      <c r="C2543">
        <v>0.42871699999999902</v>
      </c>
      <c r="D2543" s="1">
        <v>6.9594999999999998E-7</v>
      </c>
      <c r="E2543" s="1">
        <v>7.5369899999999995E-7</v>
      </c>
      <c r="F2543" s="1">
        <v>7.4473099999999995E-7</v>
      </c>
      <c r="Z2543" s="10"/>
    </row>
    <row r="2544" spans="1:26" x14ac:dyDescent="0.25">
      <c r="A2544" t="s">
        <v>64</v>
      </c>
      <c r="B2544">
        <v>38</v>
      </c>
      <c r="C2544">
        <v>0.42871699999999902</v>
      </c>
      <c r="D2544" s="1">
        <v>6.9518400000000001E-7</v>
      </c>
      <c r="E2544" s="1">
        <v>7.5129300000000003E-7</v>
      </c>
      <c r="F2544" s="1">
        <v>7.4276200000000002E-7</v>
      </c>
      <c r="Z2544" s="10"/>
    </row>
    <row r="2545" spans="1:29" x14ac:dyDescent="0.25">
      <c r="A2545" t="s">
        <v>64</v>
      </c>
      <c r="B2545">
        <v>39</v>
      </c>
      <c r="C2545">
        <v>0.42871699999999902</v>
      </c>
      <c r="D2545" s="1">
        <v>6.9616799999999996E-7</v>
      </c>
      <c r="E2545" s="1">
        <v>7.48887E-7</v>
      </c>
      <c r="F2545" s="1">
        <v>7.4243399999999996E-7</v>
      </c>
      <c r="Z2545" s="10"/>
    </row>
    <row r="2546" spans="1:29" x14ac:dyDescent="0.25">
      <c r="A2546" t="s">
        <v>64</v>
      </c>
      <c r="B2546">
        <v>40</v>
      </c>
      <c r="C2546">
        <v>0.42871699999999902</v>
      </c>
      <c r="D2546" s="1">
        <v>6.94309E-7</v>
      </c>
      <c r="E2546" s="1">
        <v>7.4768399999999898E-7</v>
      </c>
      <c r="F2546" s="1">
        <v>7.41887E-7</v>
      </c>
      <c r="Z2546" s="10"/>
    </row>
    <row r="2547" spans="1:29" x14ac:dyDescent="0.25">
      <c r="A2547" t="s">
        <v>64</v>
      </c>
      <c r="B2547">
        <v>41</v>
      </c>
      <c r="C2547">
        <v>0.42871699999999902</v>
      </c>
      <c r="D2547" s="1">
        <v>3.9637299999999902E-7</v>
      </c>
      <c r="E2547" s="1">
        <v>3.8193500000000001E-7</v>
      </c>
      <c r="F2547" s="1">
        <v>3.7799799999999902E-7</v>
      </c>
      <c r="G2547" s="12"/>
      <c r="H2547" s="12"/>
      <c r="I2547" s="13"/>
      <c r="J2547" s="13"/>
      <c r="K2547" s="13"/>
      <c r="L2547" s="13"/>
      <c r="M2547" s="13"/>
      <c r="N2547" s="13"/>
      <c r="O2547" s="12"/>
      <c r="P2547" s="12"/>
      <c r="Q2547" s="12"/>
      <c r="R2547" s="12"/>
      <c r="S2547" s="12"/>
      <c r="T2547" s="12"/>
      <c r="U2547" s="12"/>
      <c r="V2547" s="12"/>
      <c r="W2547" s="12"/>
      <c r="X2547" s="12"/>
      <c r="Y2547" s="12"/>
      <c r="Z2547" s="14"/>
    </row>
    <row r="2548" spans="1:29" x14ac:dyDescent="0.25">
      <c r="A2548" t="s">
        <v>65</v>
      </c>
      <c r="B2548">
        <v>1</v>
      </c>
      <c r="C2548">
        <v>0.40937699999999999</v>
      </c>
      <c r="D2548" s="1">
        <v>3.3494850000000001E-6</v>
      </c>
      <c r="E2548" s="1">
        <v>3.421234E-6</v>
      </c>
      <c r="F2548" s="1">
        <v>4.1439810000000002E-6</v>
      </c>
      <c r="G2548" s="6" t="str">
        <f t="shared" ref="G2548" si="1529">A2548</f>
        <v>F11</v>
      </c>
      <c r="H2548" s="6">
        <v>300</v>
      </c>
      <c r="I2548" s="7">
        <f t="shared" ref="I2548" si="1530">AVERAGE(D2550:D2557)</f>
        <v>3.2545474999999986E-6</v>
      </c>
      <c r="J2548" s="7">
        <f>AVERAGE(E2550:E2557)</f>
        <v>3.3542972499999989E-6</v>
      </c>
      <c r="K2548" s="7">
        <f>AVERAGE(F2550:F2557)</f>
        <v>3.0898294999999978E-6</v>
      </c>
      <c r="L2548" s="7">
        <f t="shared" ref="L2548" si="1531">_xlfn.STDEV.P(D2550:D2557)</f>
        <v>1.932442997218892E-8</v>
      </c>
      <c r="M2548" s="7">
        <f t="shared" ref="M2548" si="1532">_xlfn.STDEV.P(E2550:E2557)</f>
        <v>2.6202557130698022E-8</v>
      </c>
      <c r="N2548" s="7">
        <f t="shared" ref="N2548" si="1533">_xlfn.STDEV.P(F2550:F2557)</f>
        <v>3.6873790766613742E-8</v>
      </c>
      <c r="O2548" s="6">
        <f>SLOPE(D2550:D2557,$B$6:$B$13)</f>
        <v>-8.2083333333336798E-9</v>
      </c>
      <c r="P2548" s="6">
        <f>SLOPE(E2550:E2557,$B$6:$B$13)</f>
        <v>-1.1291666666666539E-8</v>
      </c>
      <c r="Q2548" s="6">
        <f>SLOPE(F2550:F2557,$B$6:$B$13)</f>
        <v>-1.5854023809523779E-8</v>
      </c>
      <c r="R2548" s="6">
        <f>INTERCEPT(D2550:D2557,$B$6:$B$13)</f>
        <v>3.291485E-6</v>
      </c>
      <c r="S2548" s="6">
        <f>INTERCEPT(E2550:E2557,$B$6:$B$13)</f>
        <v>3.4051097499999985E-6</v>
      </c>
      <c r="T2548" s="6">
        <f>INTERCEPT(F2550:F2557,$B$6:$B$13)</f>
        <v>3.1611726071428548E-6</v>
      </c>
      <c r="U2548" s="6">
        <f>SLOPE(I2548:I2552,$B$6:$B$10)</f>
        <v>-6.8308888749999963E-7</v>
      </c>
      <c r="V2548" s="6">
        <f>SLOPE(J2548:J2552,$B$6:$B$10)</f>
        <v>-6.917637124999997E-7</v>
      </c>
      <c r="W2548" s="6">
        <f t="shared" ref="W2548" si="1534">SLOPE(K2548:K2552,$B$6:$B$10)</f>
        <v>-6.3578997499999912E-7</v>
      </c>
      <c r="X2548" s="6">
        <f>INTERCEPT(I2548:I2552,$B$6:$B$10)</f>
        <v>3.500362412499998E-6</v>
      </c>
      <c r="Y2548" s="6">
        <f>INTERCEPT(J2548:J2552,$B$6:$B$10)</f>
        <v>3.5842214624999985E-6</v>
      </c>
      <c r="Z2548" s="8">
        <f t="shared" ref="Z2548" si="1535">INTERCEPT(K2548:K2552,$B$6:$B$10)</f>
        <v>3.299266724999996E-6</v>
      </c>
      <c r="AA2548">
        <f>RSQ(I2548:I2552,$D$6:$D$10)</f>
        <v>0.97634387583996596</v>
      </c>
      <c r="AB2548">
        <f>RSQ(J2548:J2552,$D$6:$D$10)</f>
        <v>0.98070025821901452</v>
      </c>
      <c r="AC2548">
        <f t="shared" ref="AC2548" si="1536">RSQ(K2548:K2552,$D$6:$D$10)</f>
        <v>0.98095314315398707</v>
      </c>
    </row>
    <row r="2549" spans="1:29" x14ac:dyDescent="0.25">
      <c r="A2549" t="s">
        <v>65</v>
      </c>
      <c r="B2549">
        <v>2</v>
      </c>
      <c r="C2549">
        <v>0.40937699999999999</v>
      </c>
      <c r="D2549" s="1">
        <v>3.3232350000000001E-6</v>
      </c>
      <c r="E2549" s="1">
        <v>3.4334839999999998E-6</v>
      </c>
      <c r="F2549" s="1">
        <v>3.181486E-6</v>
      </c>
      <c r="G2549" t="str">
        <f t="shared" ref="G2549" si="1537">A2558</f>
        <v>F11</v>
      </c>
      <c r="H2549">
        <v>150</v>
      </c>
      <c r="I2549" s="1">
        <f t="shared" ref="I2549" si="1538">AVERAGE(D2560:D2567)</f>
        <v>1.8048427499999989E-6</v>
      </c>
      <c r="J2549" s="1">
        <f>AVERAGE(E2560:E2567)</f>
        <v>1.8664753749999987E-6</v>
      </c>
      <c r="K2549" s="1">
        <f>AVERAGE(F2560:F2567)</f>
        <v>1.7111638749999951E-6</v>
      </c>
      <c r="L2549" s="1">
        <f t="shared" ref="L2549" si="1539">_xlfn.STDEV.P(D2560:D2567)</f>
        <v>6.6884545627152163E-9</v>
      </c>
      <c r="M2549" s="1">
        <f t="shared" ref="M2549" si="1540">_xlfn.STDEV.P(E2560:E2567)</f>
        <v>8.6003809644912902E-9</v>
      </c>
      <c r="N2549" s="1">
        <f t="shared" ref="N2549" si="1541">_xlfn.STDEV.P(F2560:F2567)</f>
        <v>1.0296946130253308E-8</v>
      </c>
      <c r="O2549">
        <f>SLOPE(D2560:D2567,$B$6:$B$13)</f>
        <v>-2.8905238095239297E-9</v>
      </c>
      <c r="P2549">
        <f>SLOPE(E2560:E2567,$B$6:$B$13)</f>
        <v>-3.7187500000003621E-9</v>
      </c>
      <c r="Q2549">
        <f>SLOPE(F2560:F2567,$B$6:$B$13)</f>
        <v>-4.4479166666659451E-9</v>
      </c>
      <c r="R2549">
        <f>INTERCEPT(D2560:D2567,$B$6:$B$13)</f>
        <v>1.8178501071428565E-6</v>
      </c>
      <c r="S2549">
        <f>INTERCEPT(E2560:E2567,$B$6:$B$13)</f>
        <v>1.8832097500000002E-6</v>
      </c>
      <c r="T2549">
        <f>INTERCEPT(F2560:F2567,$B$6:$B$13)</f>
        <v>1.7311794999999917E-6</v>
      </c>
      <c r="Z2549" s="10"/>
    </row>
    <row r="2550" spans="1:29" x14ac:dyDescent="0.25">
      <c r="A2550" t="s">
        <v>65</v>
      </c>
      <c r="B2550">
        <v>3</v>
      </c>
      <c r="C2550">
        <v>0.40937699999999999</v>
      </c>
      <c r="D2550" s="1">
        <v>3.2917350000000001E-6</v>
      </c>
      <c r="E2550" s="1">
        <v>3.401985E-6</v>
      </c>
      <c r="F2550" s="1">
        <v>3.1569849999999998E-6</v>
      </c>
      <c r="G2550" t="str">
        <f t="shared" ref="G2550" si="1542">A2568</f>
        <v>F11</v>
      </c>
      <c r="H2550">
        <v>75</v>
      </c>
      <c r="I2550" s="1">
        <f t="shared" ref="I2550" si="1543">AVERAGE(D2570:D2577)</f>
        <v>1.0857876249999987E-6</v>
      </c>
      <c r="J2550" s="1">
        <f>AVERAGE(E2570:E2577)</f>
        <v>1.1183812499999999E-6</v>
      </c>
      <c r="K2550" s="1">
        <f>AVERAGE(F2570:F2577)</f>
        <v>1.0390025000000001E-6</v>
      </c>
      <c r="L2550" s="1">
        <f t="shared" ref="L2550" si="1544">_xlfn.STDEV.P(D2570:D2577)</f>
        <v>2.8435725741346081E-9</v>
      </c>
      <c r="M2550" s="1">
        <f t="shared" ref="M2550" si="1545">_xlfn.STDEV.P(E2570:E2577)</f>
        <v>4.8949537216913527E-9</v>
      </c>
      <c r="N2550" s="1">
        <f t="shared" ref="N2550" si="1546">_xlfn.STDEV.P(F2570:F2577)</f>
        <v>4.4369932104974114E-9</v>
      </c>
      <c r="O2550">
        <f>SLOPE(D2570:D2577,$B$6:$B$13)</f>
        <v>-1.1848928571422706E-9</v>
      </c>
      <c r="P2550">
        <f>SLOPE(E2570:E2577,$B$6:$B$13)</f>
        <v>-2.0442619047619079E-9</v>
      </c>
      <c r="Q2550">
        <f>SLOPE(F2570:F2577,$B$6:$B$13)</f>
        <v>-1.901000000000009E-9</v>
      </c>
      <c r="R2550">
        <f>INTERCEPT(D2570:D2577,$B$6:$B$13)</f>
        <v>1.0911196428571388E-6</v>
      </c>
      <c r="S2550">
        <f>INTERCEPT(E2570:E2577,$B$6:$B$13)</f>
        <v>1.1275804285714285E-6</v>
      </c>
      <c r="T2550">
        <f>INTERCEPT(F2570:F2577,$B$6:$B$13)</f>
        <v>1.0475570000000002E-6</v>
      </c>
      <c r="Z2550" s="10"/>
    </row>
    <row r="2551" spans="1:29" x14ac:dyDescent="0.25">
      <c r="A2551" t="s">
        <v>65</v>
      </c>
      <c r="B2551">
        <v>4</v>
      </c>
      <c r="C2551">
        <v>0.40937699999999999</v>
      </c>
      <c r="D2551" s="1">
        <v>3.2742349999999998E-6</v>
      </c>
      <c r="E2551" s="1">
        <v>3.3809839999999999E-6</v>
      </c>
      <c r="F2551" s="1">
        <v>3.12548499999999E-6</v>
      </c>
      <c r="G2551" t="str">
        <f t="shared" ref="G2551" si="1547">A2578</f>
        <v>F11</v>
      </c>
      <c r="H2551">
        <v>37.5</v>
      </c>
      <c r="I2551" s="1">
        <f t="shared" ref="I2551" si="1548">AVERAGE(D2580:D2587)</f>
        <v>7.3755287499999988E-7</v>
      </c>
      <c r="J2551" s="1">
        <f>AVERAGE(E2580:E2587)</f>
        <v>7.5356274999999984E-7</v>
      </c>
      <c r="K2551" s="1">
        <f>AVERAGE(F2580:F2587)</f>
        <v>7.0605312500000001E-7</v>
      </c>
      <c r="L2551" s="1">
        <f t="shared" ref="L2551" si="1549">_xlfn.STDEV.P(D2580:D2587)</f>
        <v>1.6213120795747787E-9</v>
      </c>
      <c r="M2551" s="1">
        <f t="shared" ref="M2551" si="1550">_xlfn.STDEV.P(E2580:E2587)</f>
        <v>3.5511514945857631E-9</v>
      </c>
      <c r="N2551" s="1">
        <f t="shared" ref="N2551" si="1551">_xlfn.STDEV.P(F2580:F2587)</f>
        <v>2.4831860299572603E-9</v>
      </c>
      <c r="O2551">
        <f>SLOPE(D2580:D2587,$B$6:$B$13)</f>
        <v>-6.0025000000000152E-10</v>
      </c>
      <c r="P2551">
        <f>SLOPE(E2580:E2587,$B$6:$B$13)</f>
        <v>-1.5234047619046849E-9</v>
      </c>
      <c r="Q2551">
        <f>SLOPE(F2580:F2587,$B$6:$B$13)</f>
        <v>-1.0559404761904669E-9</v>
      </c>
      <c r="R2551">
        <f>INTERCEPT(D2580:D2587,$B$6:$B$13)</f>
        <v>7.4025399999999993E-7</v>
      </c>
      <c r="S2551">
        <f>INTERCEPT(E2580:E2587,$B$6:$B$13)</f>
        <v>7.604180714285709E-7</v>
      </c>
      <c r="T2551">
        <f>INTERCEPT(F2580:F2587,$B$6:$B$13)</f>
        <v>7.1080485714285706E-7</v>
      </c>
      <c r="Z2551" s="10"/>
    </row>
    <row r="2552" spans="1:29" x14ac:dyDescent="0.25">
      <c r="A2552" t="s">
        <v>65</v>
      </c>
      <c r="B2552">
        <v>5</v>
      </c>
      <c r="C2552">
        <v>0.40937699999999999</v>
      </c>
      <c r="D2552" s="1">
        <v>3.2602350000000001E-6</v>
      </c>
      <c r="E2552" s="1">
        <v>3.3652349999999999E-6</v>
      </c>
      <c r="F2552" s="1">
        <v>3.1114859999999998E-6</v>
      </c>
      <c r="G2552" t="str">
        <f t="shared" ref="G2552" si="1552">A2588</f>
        <v>F11</v>
      </c>
      <c r="H2552">
        <v>0</v>
      </c>
      <c r="I2552" s="1">
        <f t="shared" ref="I2552" si="1553">D2588</f>
        <v>3.72748E-7</v>
      </c>
      <c r="J2552" s="1">
        <f>E2588</f>
        <v>4.5193499999999998E-7</v>
      </c>
      <c r="K2552" s="1">
        <f>F2588</f>
        <v>4.13435E-7</v>
      </c>
      <c r="L2552" s="1"/>
      <c r="M2552" s="1"/>
      <c r="N2552" s="1"/>
      <c r="Z2552" s="10"/>
    </row>
    <row r="2553" spans="1:29" x14ac:dyDescent="0.25">
      <c r="A2553" t="s">
        <v>65</v>
      </c>
      <c r="B2553">
        <v>6</v>
      </c>
      <c r="C2553">
        <v>0.41421199999999903</v>
      </c>
      <c r="D2553" s="1">
        <v>3.254985E-6</v>
      </c>
      <c r="E2553" s="1">
        <v>3.35648499999999E-6</v>
      </c>
      <c r="F2553" s="1">
        <v>3.0904859999999999E-6</v>
      </c>
      <c r="Z2553" s="10"/>
    </row>
    <row r="2554" spans="1:29" x14ac:dyDescent="0.25">
      <c r="A2554" t="s">
        <v>65</v>
      </c>
      <c r="B2554">
        <v>7</v>
      </c>
      <c r="C2554">
        <v>0.41421199999999903</v>
      </c>
      <c r="D2554" s="1">
        <v>3.2479849999999999E-6</v>
      </c>
      <c r="E2554" s="1">
        <v>3.3477350000000001E-6</v>
      </c>
      <c r="F2554" s="1">
        <v>3.0764860000000001E-6</v>
      </c>
      <c r="Z2554" s="10"/>
    </row>
    <row r="2555" spans="1:29" x14ac:dyDescent="0.25">
      <c r="A2555" t="s">
        <v>65</v>
      </c>
      <c r="B2555">
        <v>8</v>
      </c>
      <c r="C2555">
        <v>0.41421199999999903</v>
      </c>
      <c r="D2555" s="1">
        <v>3.24098499999999E-6</v>
      </c>
      <c r="E2555" s="1">
        <v>3.3354849999999999E-6</v>
      </c>
      <c r="F2555" s="1">
        <v>3.065986E-6</v>
      </c>
      <c r="Z2555" s="10"/>
    </row>
    <row r="2556" spans="1:29" x14ac:dyDescent="0.25">
      <c r="A2556" t="s">
        <v>65</v>
      </c>
      <c r="B2556">
        <v>9</v>
      </c>
      <c r="C2556">
        <v>0.41421199999999903</v>
      </c>
      <c r="D2556" s="1">
        <v>3.2374850000000001E-6</v>
      </c>
      <c r="E2556" s="1">
        <v>3.328484E-6</v>
      </c>
      <c r="F2556" s="1">
        <v>3.04848599999999E-6</v>
      </c>
      <c r="Z2556" s="10"/>
    </row>
    <row r="2557" spans="1:29" x14ac:dyDescent="0.25">
      <c r="A2557" t="s">
        <v>65</v>
      </c>
      <c r="B2557">
        <v>10</v>
      </c>
      <c r="C2557">
        <v>0.41421199999999903</v>
      </c>
      <c r="D2557" s="1">
        <v>3.228735E-6</v>
      </c>
      <c r="E2557" s="1">
        <v>3.317985E-6</v>
      </c>
      <c r="F2557" s="1">
        <v>3.0432360000000001E-6</v>
      </c>
      <c r="Z2557" s="10"/>
    </row>
    <row r="2558" spans="1:29" x14ac:dyDescent="0.25">
      <c r="A2558" t="s">
        <v>65</v>
      </c>
      <c r="B2558">
        <v>11</v>
      </c>
      <c r="C2558">
        <v>0.419047</v>
      </c>
      <c r="D2558" s="1">
        <v>1.840116E-6</v>
      </c>
      <c r="E2558" s="1">
        <v>1.9039909999999899E-6</v>
      </c>
      <c r="F2558" s="1">
        <v>1.7604919999999999E-6</v>
      </c>
      <c r="I2558" s="1"/>
      <c r="J2558" s="1"/>
      <c r="K2558" s="1"/>
      <c r="L2558" s="1"/>
      <c r="M2558" s="1"/>
      <c r="N2558" s="1"/>
      <c r="Z2558" s="10"/>
    </row>
    <row r="2559" spans="1:29" x14ac:dyDescent="0.25">
      <c r="A2559" t="s">
        <v>65</v>
      </c>
      <c r="B2559">
        <v>12</v>
      </c>
      <c r="C2559">
        <v>0.419047</v>
      </c>
      <c r="D2559" s="1">
        <v>1.8208659999999999E-6</v>
      </c>
      <c r="E2559" s="1">
        <v>1.8891160000000001E-6</v>
      </c>
      <c r="F2559" s="1">
        <v>1.736867E-6</v>
      </c>
      <c r="Z2559" s="10"/>
    </row>
    <row r="2560" spans="1:29" x14ac:dyDescent="0.25">
      <c r="A2560" t="s">
        <v>65</v>
      </c>
      <c r="B2560">
        <v>13</v>
      </c>
      <c r="C2560">
        <v>0.419047</v>
      </c>
      <c r="D2560" s="1">
        <v>1.8164910000000001E-6</v>
      </c>
      <c r="E2560" s="1">
        <v>1.881241E-6</v>
      </c>
      <c r="F2560" s="1">
        <v>1.7289919999999899E-6</v>
      </c>
      <c r="Z2560" s="10"/>
    </row>
    <row r="2561" spans="1:26" x14ac:dyDescent="0.25">
      <c r="A2561" t="s">
        <v>65</v>
      </c>
      <c r="B2561">
        <v>14</v>
      </c>
      <c r="C2561">
        <v>0.419047</v>
      </c>
      <c r="D2561" s="1">
        <v>1.812116E-6</v>
      </c>
      <c r="E2561" s="1">
        <v>1.8742410000000001E-6</v>
      </c>
      <c r="F2561" s="1">
        <v>1.721117E-6</v>
      </c>
      <c r="Z2561" s="10"/>
    </row>
    <row r="2562" spans="1:26" x14ac:dyDescent="0.25">
      <c r="A2562" t="s">
        <v>65</v>
      </c>
      <c r="B2562">
        <v>15</v>
      </c>
      <c r="C2562">
        <v>0.419047</v>
      </c>
      <c r="D2562" s="1">
        <v>1.8086159999999999E-6</v>
      </c>
      <c r="E2562" s="1">
        <v>1.871616E-6</v>
      </c>
      <c r="F2562" s="1">
        <v>1.7158669999999899E-6</v>
      </c>
      <c r="Z2562" s="10"/>
    </row>
    <row r="2563" spans="1:26" x14ac:dyDescent="0.25">
      <c r="A2563" t="s">
        <v>65</v>
      </c>
      <c r="B2563">
        <v>16</v>
      </c>
      <c r="C2563">
        <v>0.419047</v>
      </c>
      <c r="D2563" s="1">
        <v>1.8051159999999999E-6</v>
      </c>
      <c r="E2563" s="1">
        <v>1.867241E-6</v>
      </c>
      <c r="F2563" s="1">
        <v>1.7141169999999899E-6</v>
      </c>
      <c r="Z2563" s="10"/>
    </row>
    <row r="2564" spans="1:26" x14ac:dyDescent="0.25">
      <c r="A2564" t="s">
        <v>65</v>
      </c>
      <c r="B2564">
        <v>17</v>
      </c>
      <c r="C2564">
        <v>0.42388199999999998</v>
      </c>
      <c r="D2564" s="1">
        <v>1.8024909999999899E-6</v>
      </c>
      <c r="E2564" s="1">
        <v>1.8646159999999999E-6</v>
      </c>
      <c r="F2564" s="1">
        <v>1.707117E-6</v>
      </c>
      <c r="Z2564" s="10"/>
    </row>
    <row r="2565" spans="1:26" x14ac:dyDescent="0.25">
      <c r="A2565" t="s">
        <v>65</v>
      </c>
      <c r="B2565">
        <v>18</v>
      </c>
      <c r="C2565">
        <v>0.42388199999999998</v>
      </c>
      <c r="D2565" s="1">
        <v>1.799866E-6</v>
      </c>
      <c r="E2565" s="1">
        <v>1.8628659999999899E-6</v>
      </c>
      <c r="F2565" s="1">
        <v>1.706242E-6</v>
      </c>
      <c r="Z2565" s="10"/>
    </row>
    <row r="2566" spans="1:26" x14ac:dyDescent="0.25">
      <c r="A2566" t="s">
        <v>65</v>
      </c>
      <c r="B2566">
        <v>19</v>
      </c>
      <c r="C2566">
        <v>0.42388199999999998</v>
      </c>
      <c r="D2566" s="1">
        <v>1.798117E-6</v>
      </c>
      <c r="E2566" s="1">
        <v>1.856741E-6</v>
      </c>
      <c r="F2566" s="1">
        <v>1.7001169999999899E-6</v>
      </c>
      <c r="Z2566" s="10"/>
    </row>
    <row r="2567" spans="1:26" x14ac:dyDescent="0.25">
      <c r="A2567" t="s">
        <v>65</v>
      </c>
      <c r="B2567">
        <v>20</v>
      </c>
      <c r="C2567">
        <v>0.42388199999999998</v>
      </c>
      <c r="D2567" s="1">
        <v>1.795929E-6</v>
      </c>
      <c r="E2567" s="1">
        <v>1.853241E-6</v>
      </c>
      <c r="F2567" s="1">
        <v>1.695742E-6</v>
      </c>
      <c r="Z2567" s="10"/>
    </row>
    <row r="2568" spans="1:26" x14ac:dyDescent="0.25">
      <c r="A2568" t="s">
        <v>65</v>
      </c>
      <c r="B2568">
        <v>21</v>
      </c>
      <c r="C2568">
        <v>0.42388199999999998</v>
      </c>
      <c r="D2568" s="1">
        <v>1.1110259999999999E-6</v>
      </c>
      <c r="E2568" s="1">
        <v>1.1471189999999899E-6</v>
      </c>
      <c r="F2568" s="1">
        <v>1.070557E-6</v>
      </c>
      <c r="I2568" s="1"/>
      <c r="J2568" s="1"/>
      <c r="K2568" s="1"/>
      <c r="L2568" s="1"/>
      <c r="M2568" s="1"/>
      <c r="N2568" s="1"/>
      <c r="Z2568" s="10"/>
    </row>
    <row r="2569" spans="1:26" x14ac:dyDescent="0.25">
      <c r="A2569" t="s">
        <v>65</v>
      </c>
      <c r="B2569">
        <v>22</v>
      </c>
      <c r="C2569">
        <v>0.42388199999999998</v>
      </c>
      <c r="D2569" s="1">
        <v>1.0952759999999899E-6</v>
      </c>
      <c r="E2569" s="1">
        <v>1.132463E-6</v>
      </c>
      <c r="F2569" s="1">
        <v>1.053495E-6</v>
      </c>
      <c r="Z2569" s="10"/>
    </row>
    <row r="2570" spans="1:26" x14ac:dyDescent="0.25">
      <c r="A2570" t="s">
        <v>65</v>
      </c>
      <c r="B2570">
        <v>23</v>
      </c>
      <c r="C2570">
        <v>0.42871699999999902</v>
      </c>
      <c r="D2570" s="1">
        <v>1.090026E-6</v>
      </c>
      <c r="E2570" s="1">
        <v>1.1280879999999999E-6</v>
      </c>
      <c r="F2570" s="1">
        <v>1.0469319999999999E-6</v>
      </c>
      <c r="Z2570" s="10"/>
    </row>
    <row r="2571" spans="1:26" x14ac:dyDescent="0.25">
      <c r="A2571" t="s">
        <v>65</v>
      </c>
      <c r="B2571">
        <v>24</v>
      </c>
      <c r="C2571">
        <v>0.42871699999999902</v>
      </c>
      <c r="D2571" s="1">
        <v>1.0876199999999899E-6</v>
      </c>
      <c r="E2571" s="1">
        <v>1.1224010000000001E-6</v>
      </c>
      <c r="F2571" s="1">
        <v>1.0434320000000001E-6</v>
      </c>
      <c r="Z2571" s="10"/>
    </row>
    <row r="2572" spans="1:26" x14ac:dyDescent="0.25">
      <c r="A2572" t="s">
        <v>65</v>
      </c>
      <c r="B2572">
        <v>25</v>
      </c>
      <c r="C2572">
        <v>0.42871699999999902</v>
      </c>
      <c r="D2572" s="1">
        <v>1.088713E-6</v>
      </c>
      <c r="E2572" s="1">
        <v>1.120651E-6</v>
      </c>
      <c r="F2572" s="1">
        <v>1.041682E-6</v>
      </c>
      <c r="Z2572" s="10"/>
    </row>
    <row r="2573" spans="1:26" x14ac:dyDescent="0.25">
      <c r="A2573" t="s">
        <v>65</v>
      </c>
      <c r="B2573">
        <v>26</v>
      </c>
      <c r="C2573">
        <v>0.42871699999999902</v>
      </c>
      <c r="D2573" s="1">
        <v>1.086963E-6</v>
      </c>
      <c r="E2573" s="1">
        <v>1.1186819999999999E-6</v>
      </c>
      <c r="F2573" s="1">
        <v>1.039495E-6</v>
      </c>
      <c r="Z2573" s="10"/>
    </row>
    <row r="2574" spans="1:26" x14ac:dyDescent="0.25">
      <c r="A2574" t="s">
        <v>65</v>
      </c>
      <c r="B2574">
        <v>27</v>
      </c>
      <c r="C2574">
        <v>0.42871699999999902</v>
      </c>
      <c r="D2574" s="1">
        <v>1.0849950000000001E-6</v>
      </c>
      <c r="E2574" s="1">
        <v>1.1160570000000001E-6</v>
      </c>
      <c r="F2574" s="1">
        <v>1.037307E-6</v>
      </c>
      <c r="Z2574" s="10"/>
    </row>
    <row r="2575" spans="1:26" x14ac:dyDescent="0.25">
      <c r="A2575" t="s">
        <v>65</v>
      </c>
      <c r="B2575">
        <v>28</v>
      </c>
      <c r="C2575">
        <v>0.43355299999999902</v>
      </c>
      <c r="D2575" s="1">
        <v>1.082807E-6</v>
      </c>
      <c r="E2575" s="1">
        <v>1.1140879999999999E-6</v>
      </c>
      <c r="F2575" s="1">
        <v>1.03512E-6</v>
      </c>
      <c r="Z2575" s="10"/>
    </row>
    <row r="2576" spans="1:26" x14ac:dyDescent="0.25">
      <c r="A2576" t="s">
        <v>65</v>
      </c>
      <c r="B2576">
        <v>29</v>
      </c>
      <c r="C2576">
        <v>0.42871699999999902</v>
      </c>
      <c r="D2576" s="1">
        <v>1.0839009999999999E-6</v>
      </c>
      <c r="E2576" s="1">
        <v>1.1151820000000001E-6</v>
      </c>
      <c r="F2576" s="1">
        <v>1.034245E-6</v>
      </c>
      <c r="Z2576" s="10"/>
    </row>
    <row r="2577" spans="1:29" x14ac:dyDescent="0.25">
      <c r="A2577" t="s">
        <v>65</v>
      </c>
      <c r="B2577">
        <v>30</v>
      </c>
      <c r="C2577">
        <v>0.43355299999999902</v>
      </c>
      <c r="D2577" s="1">
        <v>1.0812759999999999E-6</v>
      </c>
      <c r="E2577" s="1">
        <v>1.1119009999999999E-6</v>
      </c>
      <c r="F2577" s="1">
        <v>1.0338069999999999E-6</v>
      </c>
      <c r="Z2577" s="10"/>
    </row>
    <row r="2578" spans="1:29" x14ac:dyDescent="0.25">
      <c r="A2578" t="s">
        <v>65</v>
      </c>
      <c r="B2578">
        <v>31</v>
      </c>
      <c r="C2578">
        <v>0.43355299999999902</v>
      </c>
      <c r="D2578" s="1">
        <v>7.5829300000000003E-7</v>
      </c>
      <c r="E2578" s="1">
        <v>7.7863700000000001E-7</v>
      </c>
      <c r="F2578" s="1">
        <v>7.3280900000000003E-7</v>
      </c>
      <c r="I2578" s="1"/>
      <c r="J2578" s="1"/>
      <c r="K2578" s="1"/>
      <c r="L2578" s="1"/>
      <c r="M2578" s="1"/>
      <c r="N2578" s="1"/>
      <c r="Z2578" s="10"/>
    </row>
    <row r="2579" spans="1:29" x14ac:dyDescent="0.25">
      <c r="A2579" t="s">
        <v>65</v>
      </c>
      <c r="B2579">
        <v>32</v>
      </c>
      <c r="C2579">
        <v>0.438388</v>
      </c>
      <c r="D2579" s="1">
        <v>7.4221499999999995E-7</v>
      </c>
      <c r="E2579" s="1">
        <v>7.6463700000000002E-7</v>
      </c>
      <c r="F2579" s="1">
        <v>7.15528E-7</v>
      </c>
      <c r="Z2579" s="10"/>
    </row>
    <row r="2580" spans="1:29" x14ac:dyDescent="0.25">
      <c r="A2580" t="s">
        <v>65</v>
      </c>
      <c r="B2580">
        <v>33</v>
      </c>
      <c r="C2580">
        <v>0.438388</v>
      </c>
      <c r="D2580" s="1">
        <v>7.4112100000000004E-7</v>
      </c>
      <c r="E2580" s="1">
        <v>7.5916799999999898E-7</v>
      </c>
      <c r="F2580" s="1">
        <v>7.1038699999999997E-7</v>
      </c>
      <c r="Z2580" s="10"/>
    </row>
    <row r="2581" spans="1:29" x14ac:dyDescent="0.25">
      <c r="A2581" t="s">
        <v>65</v>
      </c>
      <c r="B2581">
        <v>34</v>
      </c>
      <c r="C2581">
        <v>0.438388</v>
      </c>
      <c r="D2581" s="1">
        <v>7.3860599999999996E-7</v>
      </c>
      <c r="E2581" s="1">
        <v>7.5818399999999998E-7</v>
      </c>
      <c r="F2581" s="1">
        <v>7.0885599999999995E-7</v>
      </c>
      <c r="Z2581" s="10"/>
    </row>
    <row r="2582" spans="1:29" x14ac:dyDescent="0.25">
      <c r="A2582" t="s">
        <v>65</v>
      </c>
      <c r="B2582">
        <v>35</v>
      </c>
      <c r="C2582">
        <v>0.438388</v>
      </c>
      <c r="D2582" s="1">
        <v>7.3794899999999898E-7</v>
      </c>
      <c r="E2582" s="1">
        <v>7.5501199999999998E-7</v>
      </c>
      <c r="F2582" s="1">
        <v>7.0721499999999997E-7</v>
      </c>
      <c r="Z2582" s="10"/>
    </row>
    <row r="2583" spans="1:29" x14ac:dyDescent="0.25">
      <c r="A2583" t="s">
        <v>65</v>
      </c>
      <c r="B2583">
        <v>36</v>
      </c>
      <c r="C2583">
        <v>0.43355299999999902</v>
      </c>
      <c r="D2583" s="1">
        <v>7.3619900000000001E-7</v>
      </c>
      <c r="E2583" s="1">
        <v>7.5359000000000001E-7</v>
      </c>
      <c r="F2583" s="1">
        <v>7.0612099999999995E-7</v>
      </c>
      <c r="Z2583" s="10"/>
    </row>
    <row r="2584" spans="1:29" x14ac:dyDescent="0.25">
      <c r="A2584" t="s">
        <v>65</v>
      </c>
      <c r="B2584">
        <v>37</v>
      </c>
      <c r="C2584">
        <v>0.43355299999999902</v>
      </c>
      <c r="D2584" s="1">
        <v>7.37403E-7</v>
      </c>
      <c r="E2584" s="1">
        <v>7.5282399999999899E-7</v>
      </c>
      <c r="F2584" s="1">
        <v>7.0502799999999995E-7</v>
      </c>
      <c r="Z2584" s="10"/>
    </row>
    <row r="2585" spans="1:29" x14ac:dyDescent="0.25">
      <c r="A2585" t="s">
        <v>65</v>
      </c>
      <c r="B2585">
        <v>38</v>
      </c>
      <c r="C2585">
        <v>0.44322299999999998</v>
      </c>
      <c r="D2585" s="1">
        <v>7.3685599999999898E-7</v>
      </c>
      <c r="E2585" s="1">
        <v>7.5085600000000004E-7</v>
      </c>
      <c r="F2585" s="1">
        <v>7.0393400000000004E-7</v>
      </c>
      <c r="Z2585" s="10"/>
    </row>
    <row r="2586" spans="1:29" x14ac:dyDescent="0.25">
      <c r="A2586" t="s">
        <v>65</v>
      </c>
      <c r="B2586">
        <v>39</v>
      </c>
      <c r="C2586">
        <v>0.438388</v>
      </c>
      <c r="D2586" s="1">
        <v>7.3674599999999997E-7</v>
      </c>
      <c r="E2586" s="1">
        <v>7.5085600000000004E-7</v>
      </c>
      <c r="F2586" s="1">
        <v>7.0448099999999999E-7</v>
      </c>
      <c r="Z2586" s="10"/>
    </row>
    <row r="2587" spans="1:29" x14ac:dyDescent="0.25">
      <c r="A2587" t="s">
        <v>65</v>
      </c>
      <c r="B2587">
        <v>40</v>
      </c>
      <c r="C2587">
        <v>0.44322299999999998</v>
      </c>
      <c r="D2587" s="1">
        <v>7.3554300000000001E-7</v>
      </c>
      <c r="E2587" s="1">
        <v>7.4801199999999999E-7</v>
      </c>
      <c r="F2587" s="1">
        <v>7.0240300000000002E-7</v>
      </c>
      <c r="Z2587" s="10"/>
    </row>
    <row r="2588" spans="1:29" x14ac:dyDescent="0.25">
      <c r="A2588" t="s">
        <v>65</v>
      </c>
      <c r="B2588">
        <v>41</v>
      </c>
      <c r="C2588">
        <v>0.35135499999999997</v>
      </c>
      <c r="D2588" s="1">
        <v>3.72748E-7</v>
      </c>
      <c r="E2588" s="1">
        <v>4.5193499999999998E-7</v>
      </c>
      <c r="F2588" s="1">
        <v>4.13435E-7</v>
      </c>
      <c r="G2588" s="12"/>
      <c r="H2588" s="12"/>
      <c r="I2588" s="13"/>
      <c r="J2588" s="13"/>
      <c r="K2588" s="13"/>
      <c r="L2588" s="13"/>
      <c r="M2588" s="13"/>
      <c r="N2588" s="13"/>
      <c r="O2588" s="12"/>
      <c r="P2588" s="12"/>
      <c r="Q2588" s="12"/>
      <c r="R2588" s="12"/>
      <c r="S2588" s="12"/>
      <c r="T2588" s="12"/>
      <c r="U2588" s="12"/>
      <c r="V2588" s="12"/>
      <c r="W2588" s="12"/>
      <c r="X2588" s="12"/>
      <c r="Y2588" s="12"/>
      <c r="Z2588" s="14"/>
    </row>
    <row r="2589" spans="1:29" x14ac:dyDescent="0.25">
      <c r="A2589" t="s">
        <v>66</v>
      </c>
      <c r="B2589">
        <v>1</v>
      </c>
      <c r="C2589">
        <v>0.39003599999999999</v>
      </c>
      <c r="D2589" s="1">
        <v>3.4649839999999998E-6</v>
      </c>
      <c r="E2589" s="1">
        <v>3.4964839999999999E-6</v>
      </c>
      <c r="F2589" s="1">
        <v>4.5359789999999902E-6</v>
      </c>
      <c r="G2589" s="6" t="str">
        <f t="shared" ref="G2589" si="1554">A2589</f>
        <v>F12</v>
      </c>
      <c r="H2589" s="6">
        <v>300</v>
      </c>
      <c r="I2589" s="7">
        <f t="shared" ref="I2589" si="1555">AVERAGE(D2591:D2598)</f>
        <v>3.3903904999999983E-6</v>
      </c>
      <c r="J2589" s="7">
        <f>AVERAGE(E2591:E2598)</f>
        <v>3.5417649999999973E-6</v>
      </c>
      <c r="K2589" s="7">
        <f>AVERAGE(F2591:F2598)</f>
        <v>2.8610181249999985E-6</v>
      </c>
      <c r="L2589" s="7">
        <f t="shared" ref="L2589" si="1556">_xlfn.STDEV.P(D2591:D2598)</f>
        <v>1.9387168965580642E-8</v>
      </c>
      <c r="M2589" s="7">
        <f t="shared" ref="M2589" si="1557">_xlfn.STDEV.P(E2591:E2598)</f>
        <v>2.4223893973720662E-8</v>
      </c>
      <c r="N2589" s="7">
        <f t="shared" ref="N2589" si="1558">_xlfn.STDEV.P(F2591:F2598)</f>
        <v>4.0512459638212599E-9</v>
      </c>
      <c r="O2589" s="6">
        <f>SLOPE(D2591:D2598,$B$6:$B$13)</f>
        <v>-8.3956904761901406E-9</v>
      </c>
      <c r="P2589" s="6">
        <f>SLOPE(E2591:E2598,$B$6:$B$13)</f>
        <v>-1.0437452380952854E-8</v>
      </c>
      <c r="Q2589" s="6">
        <f>SLOPE(F2591:F2598,$B$6:$B$13)</f>
        <v>-1.2708214285717367E-9</v>
      </c>
      <c r="R2589" s="6">
        <f>INTERCEPT(D2591:D2598,$B$6:$B$13)</f>
        <v>3.4281711071428538E-6</v>
      </c>
      <c r="S2589" s="6">
        <f>INTERCEPT(E2591:E2598,$B$6:$B$13)</f>
        <v>3.5887335357142849E-6</v>
      </c>
      <c r="T2589" s="6">
        <f>INTERCEPT(F2591:F2598,$B$6:$B$13)</f>
        <v>2.8667368214285712E-6</v>
      </c>
      <c r="U2589" s="6">
        <f>SLOPE(I2589:I2593,$B$6:$B$10)</f>
        <v>-7.1483618749999942E-7</v>
      </c>
      <c r="V2589" s="6">
        <f>SLOPE(J2589:J2593,$B$6:$B$10)</f>
        <v>-7.3367477499999972E-7</v>
      </c>
      <c r="W2589" s="6">
        <f t="shared" ref="W2589" si="1559">SLOPE(K2589:K2593,$B$6:$B$10)</f>
        <v>-5.4190557499999963E-7</v>
      </c>
      <c r="X2589" s="6">
        <f>INTERCEPT(I2589:I2593,$B$6:$B$10)</f>
        <v>3.6381318624999973E-6</v>
      </c>
      <c r="Y2589" s="6">
        <f>INTERCEPT(J2589:J2593,$B$6:$B$10)</f>
        <v>3.7739577499999979E-6</v>
      </c>
      <c r="Z2589" s="8">
        <f t="shared" ref="Z2589" si="1560">INTERCEPT(K2589:K2593,$B$6:$B$10)</f>
        <v>3.030897174999998E-6</v>
      </c>
      <c r="AA2589">
        <f>RSQ(I2589:I2593,$D$6:$D$10)</f>
        <v>0.97823950427855455</v>
      </c>
      <c r="AB2589">
        <f>RSQ(J2589:J2593,$D$6:$D$10)</f>
        <v>0.98276709915144767</v>
      </c>
      <c r="AC2589">
        <f t="shared" ref="AC2589" si="1561">RSQ(K2589:K2593,$D$6:$D$10)</f>
        <v>0.9824529912169313</v>
      </c>
    </row>
    <row r="2590" spans="1:29" x14ac:dyDescent="0.25">
      <c r="A2590" t="s">
        <v>66</v>
      </c>
      <c r="B2590">
        <v>2</v>
      </c>
      <c r="C2590">
        <v>0.39487099999999897</v>
      </c>
      <c r="D2590" s="1">
        <v>3.4404839999999999E-6</v>
      </c>
      <c r="E2590" s="1">
        <v>3.60498399999999E-6</v>
      </c>
      <c r="F2590" s="1">
        <v>2.8664869999999999E-6</v>
      </c>
      <c r="G2590" t="str">
        <f t="shared" ref="G2590" si="1562">A2599</f>
        <v>F12</v>
      </c>
      <c r="H2590">
        <v>150</v>
      </c>
      <c r="I2590" s="1">
        <f t="shared" ref="I2590" si="1563">AVERAGE(D2601:D2608)</f>
        <v>1.8554284999999976E-6</v>
      </c>
      <c r="J2590" s="1">
        <f>AVERAGE(E2601:E2608)</f>
        <v>1.9384441249999998E-6</v>
      </c>
      <c r="K2590" s="1">
        <f>AVERAGE(F2601:F2608)</f>
        <v>1.701320125E-6</v>
      </c>
      <c r="L2590" s="1">
        <f t="shared" ref="L2590" si="1564">_xlfn.STDEV.P(D2601:D2608)</f>
        <v>6.5625000000001878E-9</v>
      </c>
      <c r="M2590" s="1">
        <f t="shared" ref="M2590" si="1565">_xlfn.STDEV.P(E2601:E2608)</f>
        <v>9.1346134077680312E-9</v>
      </c>
      <c r="N2590" s="1">
        <f t="shared" ref="N2590" si="1566">_xlfn.STDEV.P(F2601:F2608)</f>
        <v>1.2249511709018246E-8</v>
      </c>
      <c r="O2590">
        <f>SLOPE(D2601:D2608,$B$6:$B$13)</f>
        <v>-2.7708333333333437E-9</v>
      </c>
      <c r="P2590">
        <f>SLOPE(E2601:E2608,$B$6:$B$13)</f>
        <v>-3.9479166666666768E-9</v>
      </c>
      <c r="Q2590">
        <f>SLOPE(F2601:F2608,$B$6:$B$13)</f>
        <v>-5.3229166666666692E-9</v>
      </c>
      <c r="R2590">
        <f>INTERCEPT(D2601:D2608,$B$6:$B$13)</f>
        <v>1.8678972499999976E-6</v>
      </c>
      <c r="S2590">
        <f>INTERCEPT(E2601:E2608,$B$6:$B$13)</f>
        <v>1.95620975E-6</v>
      </c>
      <c r="T2590">
        <f>INTERCEPT(F2601:F2608,$B$6:$B$13)</f>
        <v>1.72527325E-6</v>
      </c>
      <c r="Z2590" s="10"/>
    </row>
    <row r="2591" spans="1:29" x14ac:dyDescent="0.25">
      <c r="A2591" t="s">
        <v>66</v>
      </c>
      <c r="B2591">
        <v>3</v>
      </c>
      <c r="C2591">
        <v>0.39487099999999897</v>
      </c>
      <c r="D2591" s="1">
        <v>3.4229840000000001E-6</v>
      </c>
      <c r="E2591" s="1">
        <v>3.5857330000000001E-6</v>
      </c>
      <c r="F2591" s="1">
        <v>2.8629869999999998E-6</v>
      </c>
      <c r="G2591" t="str">
        <f t="shared" ref="G2591" si="1567">A2609</f>
        <v>F12</v>
      </c>
      <c r="H2591">
        <v>75</v>
      </c>
      <c r="I2591" s="1">
        <f t="shared" ref="I2591" si="1568">AVERAGE(D2611:D2618)</f>
        <v>1.1071978749999987E-6</v>
      </c>
      <c r="J2591" s="1">
        <f>AVERAGE(E2611:E2618)</f>
        <v>1.1586036249999987E-6</v>
      </c>
      <c r="K2591" s="1">
        <f>AVERAGE(F2611:F2618)</f>
        <v>1.0752603749999975E-6</v>
      </c>
      <c r="L2591" s="1">
        <f t="shared" ref="L2591" si="1569">_xlfn.STDEV.P(D2611:D2618)</f>
        <v>3.387070726953915E-9</v>
      </c>
      <c r="M2591" s="1">
        <f t="shared" ref="M2591" si="1570">_xlfn.STDEV.P(E2611:E2618)</f>
        <v>5.6526831004724187E-9</v>
      </c>
      <c r="N2591" s="1">
        <f t="shared" ref="N2591" si="1571">_xlfn.STDEV.P(F2611:F2618)</f>
        <v>8.2422832082103958E-9</v>
      </c>
      <c r="O2591">
        <f>SLOPE(D2611:D2618,$B$6:$B$13)</f>
        <v>-1.3750119047627546E-9</v>
      </c>
      <c r="P2591">
        <f>SLOPE(E2611:E2618,$B$6:$B$13)</f>
        <v>-2.3750119047615467E-9</v>
      </c>
      <c r="Q2591">
        <f>SLOPE(F2611:F2618,$B$6:$B$13)</f>
        <v>-3.5728690476183324E-9</v>
      </c>
      <c r="R2591">
        <f>INTERCEPT(D2611:D2618,$B$6:$B$13)</f>
        <v>1.1133854285714312E-6</v>
      </c>
      <c r="S2591">
        <f>INTERCEPT(E2611:E2618,$B$6:$B$13)</f>
        <v>1.1692911785714255E-6</v>
      </c>
      <c r="T2591">
        <f>INTERCEPT(F2611:F2618,$B$6:$B$13)</f>
        <v>1.0913382857142799E-6</v>
      </c>
      <c r="Z2591" s="10"/>
    </row>
    <row r="2592" spans="1:29" x14ac:dyDescent="0.25">
      <c r="A2592" t="s">
        <v>66</v>
      </c>
      <c r="B2592">
        <v>4</v>
      </c>
      <c r="C2592">
        <v>0.39487099999999897</v>
      </c>
      <c r="D2592" s="1">
        <v>3.4107339999999999E-6</v>
      </c>
      <c r="E2592" s="1">
        <v>3.564734E-6</v>
      </c>
      <c r="F2592" s="1">
        <v>2.8629869999999998E-6</v>
      </c>
      <c r="G2592" t="str">
        <f t="shared" ref="G2592" si="1572">A2619</f>
        <v>F12</v>
      </c>
      <c r="H2592">
        <v>37.5</v>
      </c>
      <c r="I2592" s="1">
        <f t="shared" ref="I2592" si="1573">AVERAGE(D2621:D2628)</f>
        <v>7.4235162499999983E-7</v>
      </c>
      <c r="J2592" s="1">
        <f>AVERAGE(E2621:E2628)</f>
        <v>7.664823749999999E-7</v>
      </c>
      <c r="K2592" s="1">
        <f>AVERAGE(F2621:F2628)</f>
        <v>7.7230662499999989E-7</v>
      </c>
      <c r="L2592" s="1">
        <f t="shared" ref="L2592" si="1574">_xlfn.STDEV.P(D2621:D2628)</f>
        <v>2.2581147522603604E-9</v>
      </c>
      <c r="M2592" s="1">
        <f t="shared" ref="M2592" si="1575">_xlfn.STDEV.P(E2621:E2628)</f>
        <v>4.0762880460505918E-9</v>
      </c>
      <c r="N2592" s="1">
        <f t="shared" ref="N2592" si="1576">_xlfn.STDEV.P(F2621:F2628)</f>
        <v>4.652601152514049E-9</v>
      </c>
      <c r="O2592">
        <f>SLOPE(D2621:D2628,$B$6:$B$13)</f>
        <v>-9.0632142857151563E-10</v>
      </c>
      <c r="P2592">
        <f>SLOPE(E2621:E2628,$B$6:$B$13)</f>
        <v>-1.7617976190476161E-9</v>
      </c>
      <c r="Q2592">
        <f>SLOPE(F2621:F2628,$B$6:$B$13)</f>
        <v>-1.9883452380952404E-9</v>
      </c>
      <c r="R2592">
        <f>INTERCEPT(D2621:D2628,$B$6:$B$13)</f>
        <v>7.4643007142857166E-7</v>
      </c>
      <c r="S2592">
        <f>INTERCEPT(E2621:E2628,$B$6:$B$13)</f>
        <v>7.7441046428571417E-7</v>
      </c>
      <c r="T2592">
        <f>INTERCEPT(F2621:F2628,$B$6:$B$13)</f>
        <v>7.8125417857142849E-7</v>
      </c>
      <c r="Z2592" s="10"/>
    </row>
    <row r="2593" spans="1:26" x14ac:dyDescent="0.25">
      <c r="A2593" t="s">
        <v>66</v>
      </c>
      <c r="B2593">
        <v>5</v>
      </c>
      <c r="C2593">
        <v>0.39970600000000001</v>
      </c>
      <c r="D2593" s="1">
        <v>3.40198399999999E-6</v>
      </c>
      <c r="E2593" s="1">
        <v>3.5559839999999999E-6</v>
      </c>
      <c r="F2593" s="1">
        <v>2.8629869999999998E-6</v>
      </c>
      <c r="G2593" t="str">
        <f t="shared" ref="G2593" si="1577">A2629</f>
        <v>F12</v>
      </c>
      <c r="H2593">
        <v>0</v>
      </c>
      <c r="I2593" s="1">
        <f t="shared" ref="I2593" si="1578">D2629</f>
        <v>3.72748E-7</v>
      </c>
      <c r="J2593" s="1">
        <f>E2629</f>
        <v>4.5937199999999901E-7</v>
      </c>
      <c r="K2593" s="1">
        <f>F2629</f>
        <v>6.1599700000000003E-7</v>
      </c>
      <c r="L2593" s="1"/>
      <c r="M2593" s="1"/>
      <c r="N2593" s="1"/>
      <c r="Z2593" s="10"/>
    </row>
    <row r="2594" spans="1:26" x14ac:dyDescent="0.25">
      <c r="A2594" t="s">
        <v>66</v>
      </c>
      <c r="B2594">
        <v>6</v>
      </c>
      <c r="C2594">
        <v>0.39970600000000001</v>
      </c>
      <c r="D2594" s="1">
        <v>3.3949840000000001E-6</v>
      </c>
      <c r="E2594" s="1">
        <v>3.54373399999999E-6</v>
      </c>
      <c r="F2594" s="1">
        <v>2.862986E-6</v>
      </c>
      <c r="Z2594" s="10"/>
    </row>
    <row r="2595" spans="1:26" x14ac:dyDescent="0.25">
      <c r="A2595" t="s">
        <v>66</v>
      </c>
      <c r="B2595">
        <v>7</v>
      </c>
      <c r="C2595">
        <v>0.39970600000000001</v>
      </c>
      <c r="D2595" s="1">
        <v>3.3827339999999999E-6</v>
      </c>
      <c r="E2595" s="1">
        <v>3.533234E-6</v>
      </c>
      <c r="F2595" s="1">
        <v>2.8664869999999999E-6</v>
      </c>
      <c r="Z2595" s="10"/>
    </row>
    <row r="2596" spans="1:26" x14ac:dyDescent="0.25">
      <c r="A2596" t="s">
        <v>66</v>
      </c>
      <c r="B2596">
        <v>8</v>
      </c>
      <c r="C2596">
        <v>0.40454199999999901</v>
      </c>
      <c r="D2596" s="1">
        <v>3.3757339999999998E-6</v>
      </c>
      <c r="E2596" s="1">
        <v>3.524483E-6</v>
      </c>
      <c r="F2596" s="1">
        <v>2.85948699999999E-6</v>
      </c>
      <c r="Z2596" s="10"/>
    </row>
    <row r="2597" spans="1:26" x14ac:dyDescent="0.25">
      <c r="A2597" t="s">
        <v>66</v>
      </c>
      <c r="B2597">
        <v>9</v>
      </c>
      <c r="C2597">
        <v>0.39970600000000001</v>
      </c>
      <c r="D2597" s="1">
        <v>3.3687349999999999E-6</v>
      </c>
      <c r="E2597" s="1">
        <v>3.51573399999999E-6</v>
      </c>
      <c r="F2597" s="1">
        <v>2.8577370000000001E-6</v>
      </c>
      <c r="Z2597" s="10"/>
    </row>
    <row r="2598" spans="1:26" x14ac:dyDescent="0.25">
      <c r="A2598" t="s">
        <v>66</v>
      </c>
      <c r="B2598">
        <v>10</v>
      </c>
      <c r="C2598">
        <v>0.40454199999999901</v>
      </c>
      <c r="D2598" s="1">
        <v>3.3652349999999999E-6</v>
      </c>
      <c r="E2598" s="1">
        <v>3.5104840000000001E-6</v>
      </c>
      <c r="F2598" s="1">
        <v>2.8524870000000001E-6</v>
      </c>
      <c r="Z2598" s="10"/>
    </row>
    <row r="2599" spans="1:26" x14ac:dyDescent="0.25">
      <c r="A2599" t="s">
        <v>66</v>
      </c>
      <c r="B2599">
        <v>11</v>
      </c>
      <c r="C2599">
        <v>0.40454199999999901</v>
      </c>
      <c r="D2599" s="1">
        <v>1.884741E-6</v>
      </c>
      <c r="E2599" s="1">
        <v>1.9766159999999999E-6</v>
      </c>
      <c r="F2599" s="1">
        <v>1.749992E-6</v>
      </c>
      <c r="I2599" s="1"/>
      <c r="J2599" s="1"/>
      <c r="K2599" s="1"/>
      <c r="L2599" s="1"/>
      <c r="M2599" s="1"/>
      <c r="N2599" s="1"/>
      <c r="Z2599" s="10"/>
    </row>
    <row r="2600" spans="1:26" x14ac:dyDescent="0.25">
      <c r="A2600" t="s">
        <v>66</v>
      </c>
      <c r="B2600">
        <v>12</v>
      </c>
      <c r="C2600">
        <v>0.40937699999999999</v>
      </c>
      <c r="D2600" s="1">
        <v>1.871616E-6</v>
      </c>
      <c r="E2600" s="1">
        <v>1.9608660000000001E-6</v>
      </c>
      <c r="F2600" s="1">
        <v>1.7272420000000001E-6</v>
      </c>
      <c r="Z2600" s="10"/>
    </row>
    <row r="2601" spans="1:26" x14ac:dyDescent="0.25">
      <c r="A2601" t="s">
        <v>66</v>
      </c>
      <c r="B2601">
        <v>13</v>
      </c>
      <c r="C2601">
        <v>0.40937699999999999</v>
      </c>
      <c r="D2601" s="1">
        <v>1.867241E-6</v>
      </c>
      <c r="E2601" s="1">
        <v>1.953866E-6</v>
      </c>
      <c r="F2601" s="1">
        <v>1.721117E-6</v>
      </c>
      <c r="Z2601" s="10"/>
    </row>
    <row r="2602" spans="1:26" x14ac:dyDescent="0.25">
      <c r="A2602" t="s">
        <v>66</v>
      </c>
      <c r="B2602">
        <v>14</v>
      </c>
      <c r="C2602">
        <v>0.40454199999999901</v>
      </c>
      <c r="D2602" s="1">
        <v>1.8619909999999899E-6</v>
      </c>
      <c r="E2602" s="1">
        <v>1.9477410000000001E-6</v>
      </c>
      <c r="F2602" s="1">
        <v>1.712367E-6</v>
      </c>
      <c r="Z2602" s="10"/>
    </row>
    <row r="2603" spans="1:26" x14ac:dyDescent="0.25">
      <c r="A2603" t="s">
        <v>66</v>
      </c>
      <c r="B2603">
        <v>15</v>
      </c>
      <c r="C2603">
        <v>0.40937699999999999</v>
      </c>
      <c r="D2603" s="1">
        <v>1.8593660000000001E-6</v>
      </c>
      <c r="E2603" s="1">
        <v>1.944241E-6</v>
      </c>
      <c r="F2603" s="1">
        <v>1.710617E-6</v>
      </c>
      <c r="Z2603" s="10"/>
    </row>
    <row r="2604" spans="1:26" x14ac:dyDescent="0.25">
      <c r="A2604" t="s">
        <v>66</v>
      </c>
      <c r="B2604">
        <v>16</v>
      </c>
      <c r="C2604">
        <v>0.40937699999999999</v>
      </c>
      <c r="D2604" s="1">
        <v>1.855866E-6</v>
      </c>
      <c r="E2604" s="1">
        <v>1.9389909999999999E-6</v>
      </c>
      <c r="F2604" s="1">
        <v>1.7044919999999999E-6</v>
      </c>
      <c r="Z2604" s="10"/>
    </row>
    <row r="2605" spans="1:26" x14ac:dyDescent="0.25">
      <c r="A2605" t="s">
        <v>66</v>
      </c>
      <c r="B2605">
        <v>17</v>
      </c>
      <c r="C2605">
        <v>0.40937699999999999</v>
      </c>
      <c r="D2605" s="1">
        <v>1.853241E-6</v>
      </c>
      <c r="E2605" s="1">
        <v>1.9372409999999999E-6</v>
      </c>
      <c r="F2605" s="1">
        <v>1.6983670000000001E-6</v>
      </c>
      <c r="Z2605" s="10"/>
    </row>
    <row r="2606" spans="1:26" x14ac:dyDescent="0.25">
      <c r="A2606" t="s">
        <v>66</v>
      </c>
      <c r="B2606">
        <v>18</v>
      </c>
      <c r="C2606">
        <v>0.40937699999999999</v>
      </c>
      <c r="D2606" s="1">
        <v>1.8488659999999999E-6</v>
      </c>
      <c r="E2606" s="1">
        <v>1.9302409999999998E-6</v>
      </c>
      <c r="F2606" s="1">
        <v>1.692242E-6</v>
      </c>
      <c r="Z2606" s="10"/>
    </row>
    <row r="2607" spans="1:26" x14ac:dyDescent="0.25">
      <c r="A2607" t="s">
        <v>66</v>
      </c>
      <c r="B2607">
        <v>19</v>
      </c>
      <c r="C2607">
        <v>0.40937699999999999</v>
      </c>
      <c r="D2607" s="1">
        <v>1.8479909999999899E-6</v>
      </c>
      <c r="E2607" s="1">
        <v>1.929366E-6</v>
      </c>
      <c r="F2607" s="1">
        <v>1.6878669999999999E-6</v>
      </c>
      <c r="Z2607" s="10"/>
    </row>
    <row r="2608" spans="1:26" x14ac:dyDescent="0.25">
      <c r="A2608" t="s">
        <v>66</v>
      </c>
      <c r="B2608">
        <v>20</v>
      </c>
      <c r="C2608">
        <v>0.40937699999999999</v>
      </c>
      <c r="D2608" s="1">
        <v>1.8488659999999999E-6</v>
      </c>
      <c r="E2608" s="1">
        <v>1.925866E-6</v>
      </c>
      <c r="F2608" s="1">
        <v>1.6834920000000001E-6</v>
      </c>
      <c r="Z2608" s="10"/>
    </row>
    <row r="2609" spans="1:26" x14ac:dyDescent="0.25">
      <c r="A2609" t="s">
        <v>66</v>
      </c>
      <c r="B2609">
        <v>21</v>
      </c>
      <c r="C2609">
        <v>0.40937699999999999</v>
      </c>
      <c r="D2609" s="1">
        <v>1.1300570000000001E-6</v>
      </c>
      <c r="E2609" s="1">
        <v>1.1869320000000001E-6</v>
      </c>
      <c r="F2609" s="1">
        <v>1.1143070000000001E-6</v>
      </c>
      <c r="I2609" s="1"/>
      <c r="J2609" s="1"/>
      <c r="K2609" s="1"/>
      <c r="L2609" s="1"/>
      <c r="M2609" s="1"/>
      <c r="N2609" s="1"/>
      <c r="Z2609" s="10"/>
    </row>
    <row r="2610" spans="1:26" x14ac:dyDescent="0.25">
      <c r="A2610" t="s">
        <v>66</v>
      </c>
      <c r="B2610">
        <v>22</v>
      </c>
      <c r="C2610">
        <v>0.41421199999999903</v>
      </c>
      <c r="D2610" s="1">
        <v>1.1173699999999999E-6</v>
      </c>
      <c r="E2610" s="1">
        <v>1.1764319999999999E-6</v>
      </c>
      <c r="F2610" s="1">
        <v>1.09462E-6</v>
      </c>
      <c r="Z2610" s="10"/>
    </row>
    <row r="2611" spans="1:26" x14ac:dyDescent="0.25">
      <c r="A2611" t="s">
        <v>66</v>
      </c>
      <c r="B2611">
        <v>23</v>
      </c>
      <c r="C2611">
        <v>0.41421199999999903</v>
      </c>
      <c r="D2611" s="1">
        <v>1.112557E-6</v>
      </c>
      <c r="E2611" s="1">
        <v>1.168994E-6</v>
      </c>
      <c r="F2611" s="1">
        <v>1.0889319999999899E-6</v>
      </c>
      <c r="Z2611" s="10"/>
    </row>
    <row r="2612" spans="1:26" x14ac:dyDescent="0.25">
      <c r="A2612" t="s">
        <v>66</v>
      </c>
      <c r="B2612">
        <v>24</v>
      </c>
      <c r="C2612">
        <v>0.41421199999999903</v>
      </c>
      <c r="D2612" s="1">
        <v>1.10862E-6</v>
      </c>
      <c r="E2612" s="1">
        <v>1.1641819999999999E-6</v>
      </c>
      <c r="F2612" s="1">
        <v>1.084557E-6</v>
      </c>
      <c r="Z2612" s="10"/>
    </row>
    <row r="2613" spans="1:26" x14ac:dyDescent="0.25">
      <c r="A2613" t="s">
        <v>66</v>
      </c>
      <c r="B2613">
        <v>25</v>
      </c>
      <c r="C2613">
        <v>0.41421199999999903</v>
      </c>
      <c r="D2613" s="1">
        <v>1.111682E-6</v>
      </c>
      <c r="E2613" s="1">
        <v>1.1619939999999899E-6</v>
      </c>
      <c r="F2613" s="1">
        <v>1.07887E-6</v>
      </c>
      <c r="Z2613" s="10"/>
    </row>
    <row r="2614" spans="1:26" x14ac:dyDescent="0.25">
      <c r="A2614" t="s">
        <v>66</v>
      </c>
      <c r="B2614">
        <v>26</v>
      </c>
      <c r="C2614">
        <v>0.41421199999999903</v>
      </c>
      <c r="D2614" s="1">
        <v>1.10687E-6</v>
      </c>
      <c r="E2614" s="1">
        <v>1.1580570000000001E-6</v>
      </c>
      <c r="F2614" s="1">
        <v>1.0775569999999999E-6</v>
      </c>
      <c r="Z2614" s="10"/>
    </row>
    <row r="2615" spans="1:26" x14ac:dyDescent="0.25">
      <c r="A2615" t="s">
        <v>66</v>
      </c>
      <c r="B2615">
        <v>27</v>
      </c>
      <c r="C2615">
        <v>0.41421199999999903</v>
      </c>
      <c r="D2615" s="1">
        <v>1.1059949999999999E-6</v>
      </c>
      <c r="E2615" s="1">
        <v>1.155432E-6</v>
      </c>
      <c r="F2615" s="1">
        <v>1.0727449999999899E-6</v>
      </c>
      <c r="Z2615" s="10"/>
    </row>
    <row r="2616" spans="1:26" x14ac:dyDescent="0.25">
      <c r="A2616" t="s">
        <v>66</v>
      </c>
      <c r="B2616">
        <v>28</v>
      </c>
      <c r="C2616">
        <v>0.41421199999999903</v>
      </c>
      <c r="D2616" s="1">
        <v>1.1059949999999999E-6</v>
      </c>
      <c r="E2616" s="1">
        <v>1.156307E-6</v>
      </c>
      <c r="F2616" s="1">
        <v>1.069245E-6</v>
      </c>
      <c r="Z2616" s="10"/>
    </row>
    <row r="2617" spans="1:26" x14ac:dyDescent="0.25">
      <c r="A2617" t="s">
        <v>66</v>
      </c>
      <c r="B2617">
        <v>29</v>
      </c>
      <c r="C2617">
        <v>0.419047</v>
      </c>
      <c r="D2617" s="1">
        <v>1.1038069999999999E-6</v>
      </c>
      <c r="E2617" s="1">
        <v>1.1514939999999999E-6</v>
      </c>
      <c r="F2617" s="1">
        <v>1.066182E-6</v>
      </c>
      <c r="Z2617" s="10"/>
    </row>
    <row r="2618" spans="1:26" x14ac:dyDescent="0.25">
      <c r="A2618" t="s">
        <v>66</v>
      </c>
      <c r="B2618">
        <v>30</v>
      </c>
      <c r="C2618">
        <v>0.41421199999999903</v>
      </c>
      <c r="D2618" s="1">
        <v>1.1020569999999899E-6</v>
      </c>
      <c r="E2618" s="1">
        <v>1.152369E-6</v>
      </c>
      <c r="F2618" s="1">
        <v>1.063995E-6</v>
      </c>
      <c r="Z2618" s="10"/>
    </row>
    <row r="2619" spans="1:26" x14ac:dyDescent="0.25">
      <c r="A2619" t="s">
        <v>66</v>
      </c>
      <c r="B2619">
        <v>31</v>
      </c>
      <c r="C2619">
        <v>0.419047</v>
      </c>
      <c r="D2619" s="1">
        <v>7.63543E-7</v>
      </c>
      <c r="E2619" s="1">
        <v>7.9230800000000003E-7</v>
      </c>
      <c r="F2619" s="1">
        <v>8.0193299999999996E-7</v>
      </c>
      <c r="I2619" s="1"/>
      <c r="J2619" s="1"/>
      <c r="K2619" s="1"/>
      <c r="L2619" s="1"/>
      <c r="M2619" s="1"/>
      <c r="N2619" s="1"/>
      <c r="Z2619" s="10"/>
    </row>
    <row r="2620" spans="1:26" x14ac:dyDescent="0.25">
      <c r="A2620" t="s">
        <v>66</v>
      </c>
      <c r="B2620">
        <v>32</v>
      </c>
      <c r="C2620">
        <v>0.42388199999999998</v>
      </c>
      <c r="D2620" s="1">
        <v>7.4976200000000001E-7</v>
      </c>
      <c r="E2620" s="1">
        <v>7.7852699999999899E-7</v>
      </c>
      <c r="F2620" s="1">
        <v>7.8443399999999899E-7</v>
      </c>
      <c r="Z2620" s="10"/>
    </row>
    <row r="2621" spans="1:26" x14ac:dyDescent="0.25">
      <c r="A2621" t="s">
        <v>66</v>
      </c>
      <c r="B2621">
        <v>33</v>
      </c>
      <c r="C2621">
        <v>0.42388199999999998</v>
      </c>
      <c r="D2621" s="1">
        <v>7.4691799999999997E-7</v>
      </c>
      <c r="E2621" s="1">
        <v>7.7349599999999998E-7</v>
      </c>
      <c r="F2621" s="1">
        <v>7.80934E-7</v>
      </c>
      <c r="Z2621" s="10"/>
    </row>
    <row r="2622" spans="1:26" x14ac:dyDescent="0.25">
      <c r="A2622" t="s">
        <v>66</v>
      </c>
      <c r="B2622">
        <v>34</v>
      </c>
      <c r="C2622">
        <v>0.419047</v>
      </c>
      <c r="D2622" s="1">
        <v>7.4363700000000003E-7</v>
      </c>
      <c r="E2622" s="1">
        <v>7.70762E-7</v>
      </c>
      <c r="F2622" s="1">
        <v>7.7699600000000003E-7</v>
      </c>
      <c r="Z2622" s="10"/>
    </row>
    <row r="2623" spans="1:26" x14ac:dyDescent="0.25">
      <c r="A2623" t="s">
        <v>66</v>
      </c>
      <c r="B2623">
        <v>35</v>
      </c>
      <c r="C2623">
        <v>0.419047</v>
      </c>
      <c r="D2623" s="1">
        <v>7.4298100000000003E-7</v>
      </c>
      <c r="E2623" s="1">
        <v>7.6901199999999998E-7</v>
      </c>
      <c r="F2623" s="1">
        <v>7.7349599999999998E-7</v>
      </c>
      <c r="Z2623" s="10"/>
    </row>
    <row r="2624" spans="1:26" x14ac:dyDescent="0.25">
      <c r="A2624" t="s">
        <v>66</v>
      </c>
      <c r="B2624">
        <v>36</v>
      </c>
      <c r="C2624">
        <v>0.42388199999999998</v>
      </c>
      <c r="D2624" s="1">
        <v>7.4276200000000002E-7</v>
      </c>
      <c r="E2624" s="1">
        <v>7.6671499999999999E-7</v>
      </c>
      <c r="F2624" s="1">
        <v>7.7283999999999998E-7</v>
      </c>
      <c r="Z2624" s="10"/>
    </row>
    <row r="2625" spans="1:29" x14ac:dyDescent="0.25">
      <c r="A2625" t="s">
        <v>66</v>
      </c>
      <c r="B2625">
        <v>37</v>
      </c>
      <c r="C2625">
        <v>0.42388199999999998</v>
      </c>
      <c r="D2625" s="1">
        <v>7.4090200000000003E-7</v>
      </c>
      <c r="E2625" s="1">
        <v>7.6474599999999996E-7</v>
      </c>
      <c r="F2625" s="1">
        <v>7.7163700000000002E-7</v>
      </c>
      <c r="Z2625" s="10"/>
    </row>
    <row r="2626" spans="1:29" x14ac:dyDescent="0.25">
      <c r="A2626" t="s">
        <v>66</v>
      </c>
      <c r="B2626">
        <v>38</v>
      </c>
      <c r="C2626">
        <v>0.42388199999999998</v>
      </c>
      <c r="D2626" s="1">
        <v>7.4221499999999995E-7</v>
      </c>
      <c r="E2626" s="1">
        <v>7.64199E-7</v>
      </c>
      <c r="F2626" s="1">
        <v>7.6890200000000001E-7</v>
      </c>
      <c r="Z2626" s="10"/>
    </row>
    <row r="2627" spans="1:29" x14ac:dyDescent="0.25">
      <c r="A2627" t="s">
        <v>66</v>
      </c>
      <c r="B2627">
        <v>39</v>
      </c>
      <c r="C2627">
        <v>0.419047</v>
      </c>
      <c r="D2627" s="1">
        <v>7.4057399999999997E-7</v>
      </c>
      <c r="E2627" s="1">
        <v>7.6190200000000002E-7</v>
      </c>
      <c r="F2627" s="1">
        <v>7.68027E-7</v>
      </c>
      <c r="Z2627" s="10"/>
    </row>
    <row r="2628" spans="1:29" x14ac:dyDescent="0.25">
      <c r="A2628" t="s">
        <v>66</v>
      </c>
      <c r="B2628">
        <v>40</v>
      </c>
      <c r="C2628">
        <v>0.42388199999999998</v>
      </c>
      <c r="D2628" s="1">
        <v>7.3882399999999899E-7</v>
      </c>
      <c r="E2628" s="1">
        <v>7.61027E-7</v>
      </c>
      <c r="F2628" s="1">
        <v>7.6562099999999997E-7</v>
      </c>
      <c r="Z2628" s="10"/>
    </row>
    <row r="2629" spans="1:29" x14ac:dyDescent="0.25">
      <c r="A2629" t="s">
        <v>66</v>
      </c>
      <c r="B2629">
        <v>41</v>
      </c>
      <c r="C2629">
        <v>0.35135499999999997</v>
      </c>
      <c r="D2629" s="1">
        <v>3.72748E-7</v>
      </c>
      <c r="E2629" s="1">
        <v>4.5937199999999901E-7</v>
      </c>
      <c r="F2629" s="1">
        <v>6.1599700000000003E-7</v>
      </c>
      <c r="G2629" s="12"/>
      <c r="H2629" s="12"/>
      <c r="I2629" s="13"/>
      <c r="J2629" s="13"/>
      <c r="K2629" s="13"/>
      <c r="L2629" s="13"/>
      <c r="M2629" s="13"/>
      <c r="N2629" s="13"/>
      <c r="O2629" s="12"/>
      <c r="P2629" s="12"/>
      <c r="Q2629" s="12"/>
      <c r="R2629" s="12"/>
      <c r="S2629" s="12"/>
      <c r="T2629" s="12"/>
      <c r="U2629" s="12"/>
      <c r="V2629" s="12"/>
      <c r="W2629" s="12"/>
      <c r="X2629" s="12"/>
      <c r="Y2629" s="12"/>
      <c r="Z2629" s="14"/>
    </row>
    <row r="2630" spans="1:29" x14ac:dyDescent="0.25">
      <c r="A2630" t="s">
        <v>67</v>
      </c>
      <c r="B2630">
        <v>1</v>
      </c>
      <c r="C2630">
        <v>0.370695</v>
      </c>
      <c r="D2630" s="1">
        <v>3.2444849999999998E-6</v>
      </c>
      <c r="E2630" s="1">
        <v>5.4879749999999997E-6</v>
      </c>
      <c r="F2630" s="1">
        <v>4.0319819999999996E-6</v>
      </c>
      <c r="G2630" s="6" t="str">
        <f t="shared" ref="G2630" si="1579">A2630</f>
        <v>F2</v>
      </c>
      <c r="H2630" s="6">
        <v>300</v>
      </c>
      <c r="I2630" s="7">
        <f t="shared" ref="I2630" si="1580">AVERAGE(D2632:D2639)</f>
        <v>3.1716414999999966E-6</v>
      </c>
      <c r="J2630" s="7">
        <f>AVERAGE(E2632:E2639)</f>
        <v>3.3490472499999989E-6</v>
      </c>
      <c r="K2630" s="7">
        <f>AVERAGE(F2632:F2639)</f>
        <v>3.1744852499999986E-6</v>
      </c>
      <c r="L2630" s="7">
        <f t="shared" ref="L2630" si="1581">_xlfn.STDEV.P(D2632:D2639)</f>
        <v>2.2647614565333061E-8</v>
      </c>
      <c r="M2630" s="7">
        <f t="shared" ref="M2630" si="1582">_xlfn.STDEV.P(E2632:E2639)</f>
        <v>1.0814215190549529E-8</v>
      </c>
      <c r="N2630" s="7">
        <f t="shared" ref="N2630" si="1583">_xlfn.STDEV.P(F2632:F2639)</f>
        <v>1.005324575385901E-8</v>
      </c>
      <c r="O2630" s="6">
        <f>SLOPE(D2632:D2639,$B$6:$B$13)</f>
        <v>-9.7707857142846364E-9</v>
      </c>
      <c r="P2630" s="6">
        <f>SLOPE(E2632:E2639,$B$6:$B$13)</f>
        <v>-3.2498571428563244E-9</v>
      </c>
      <c r="Q2630" s="6">
        <f>SLOPE(F2632:F2639,$B$6:$B$13)</f>
        <v>-4.0000952380944316E-9</v>
      </c>
      <c r="R2630" s="6">
        <f>INTERCEPT(D2632:D2639,$B$6:$B$13)</f>
        <v>3.2156100357142773E-6</v>
      </c>
      <c r="S2630" s="6">
        <f>INTERCEPT(E2632:E2639,$B$6:$B$13)</f>
        <v>3.3636716071428522E-6</v>
      </c>
      <c r="T2630" s="6">
        <f>INTERCEPT(F2632:F2639,$B$6:$B$13)</f>
        <v>3.1924856785714235E-6</v>
      </c>
      <c r="U2630" s="6">
        <f>SLOPE(I2630:I2634,$B$6:$B$10)</f>
        <v>-6.6171857499999893E-7</v>
      </c>
      <c r="V2630" s="6">
        <f>SLOPE(J2630:J2634,$B$6:$B$10)</f>
        <v>-6.9560541249999963E-7</v>
      </c>
      <c r="W2630" s="6">
        <f t="shared" ref="W2630" si="1584">SLOPE(K2630:K2634,$B$6:$B$10)</f>
        <v>-6.4070092499999982E-7</v>
      </c>
      <c r="X2630" s="6">
        <f>INTERCEPT(I2630:I2634,$B$6:$B$10)</f>
        <v>3.402320749999995E-6</v>
      </c>
      <c r="Y2630" s="6">
        <f>INTERCEPT(J2630:J2634,$B$6:$B$10)</f>
        <v>3.567156087499998E-6</v>
      </c>
      <c r="Z2630" s="8">
        <f t="shared" ref="Z2630" si="1585">INTERCEPT(K2630:K2634,$B$6:$B$10)</f>
        <v>3.3876960749999992E-6</v>
      </c>
      <c r="AA2630">
        <f>RSQ(I2630:I2634,$D$6:$D$10)</f>
        <v>0.97850050319062043</v>
      </c>
      <c r="AB2630">
        <f>RSQ(J2630:J2634,$D$6:$D$10)</f>
        <v>0.98316902602095124</v>
      </c>
      <c r="AC2630">
        <f t="shared" ref="AC2630" si="1586">RSQ(K2630:K2634,$D$6:$D$10)</f>
        <v>0.98070127886178748</v>
      </c>
    </row>
    <row r="2631" spans="1:29" x14ac:dyDescent="0.25">
      <c r="A2631" t="s">
        <v>67</v>
      </c>
      <c r="B2631">
        <v>2</v>
      </c>
      <c r="C2631">
        <v>0.375531</v>
      </c>
      <c r="D2631" s="1">
        <v>3.2339850000000001E-6</v>
      </c>
      <c r="E2631" s="1">
        <v>3.226985E-6</v>
      </c>
      <c r="F2631" s="1">
        <v>3.167485E-6</v>
      </c>
      <c r="G2631" t="str">
        <f t="shared" ref="G2631" si="1587">A2640</f>
        <v>F2</v>
      </c>
      <c r="H2631">
        <v>150</v>
      </c>
      <c r="I2631" s="1">
        <f t="shared" ref="I2631" si="1588">AVERAGE(D2642:D2649)</f>
        <v>1.7637731249999964E-6</v>
      </c>
      <c r="J2631" s="1">
        <f>AVERAGE(E2642:E2649)</f>
        <v>1.8300534999999972E-6</v>
      </c>
      <c r="K2631" s="1">
        <f>AVERAGE(F2642:F2649)</f>
        <v>1.7915541250000001E-6</v>
      </c>
      <c r="L2631" s="1">
        <f t="shared" ref="L2631" si="1589">_xlfn.STDEV.P(D2642:D2649)</f>
        <v>7.9081386153365654E-9</v>
      </c>
      <c r="M2631" s="1">
        <f t="shared" ref="M2631" si="1590">_xlfn.STDEV.P(E2642:E2649)</f>
        <v>6.7635858647630122E-9</v>
      </c>
      <c r="N2631" s="1">
        <f t="shared" ref="N2631" si="1591">_xlfn.STDEV.P(F2642:F2649)</f>
        <v>1.3883054539955353E-8</v>
      </c>
      <c r="O2631">
        <f>SLOPE(D2642:D2649,$B$6:$B$13)</f>
        <v>-3.416583333333202E-9</v>
      </c>
      <c r="P2631">
        <f>SLOPE(E2642:E2649,$B$6:$B$13)</f>
        <v>-2.8333333333340527E-9</v>
      </c>
      <c r="Q2631">
        <f>SLOPE(F2642:F2649,$B$6:$B$13)</f>
        <v>-6.0415595238095235E-9</v>
      </c>
      <c r="R2631">
        <f>INTERCEPT(D2642:D2649,$B$6:$B$13)</f>
        <v>1.7791477499999958E-6</v>
      </c>
      <c r="S2631">
        <f>INTERCEPT(E2642:E2649,$B$6:$B$13)</f>
        <v>1.8428035000000004E-6</v>
      </c>
      <c r="T2631">
        <f>INTERCEPT(F2642:F2649,$B$6:$B$13)</f>
        <v>1.8187411428571429E-6</v>
      </c>
      <c r="Z2631" s="10"/>
    </row>
    <row r="2632" spans="1:29" x14ac:dyDescent="0.25">
      <c r="A2632" t="s">
        <v>67</v>
      </c>
      <c r="B2632">
        <v>3</v>
      </c>
      <c r="C2632">
        <v>0.38036599999999998</v>
      </c>
      <c r="D2632" s="1">
        <v>3.21123499999999E-6</v>
      </c>
      <c r="E2632" s="1">
        <v>3.34423399999999E-6</v>
      </c>
      <c r="F2632" s="1">
        <v>3.18148499999999E-6</v>
      </c>
      <c r="G2632" t="str">
        <f t="shared" ref="G2632" si="1592">A2650</f>
        <v>F2</v>
      </c>
      <c r="H2632">
        <v>75</v>
      </c>
      <c r="I2632" s="1">
        <f t="shared" ref="I2632" si="1593">AVERAGE(D2652:D2659)</f>
        <v>1.0529751249999989E-6</v>
      </c>
      <c r="J2632" s="1">
        <f>AVERAGE(E2652:E2659)</f>
        <v>1.082752625E-6</v>
      </c>
      <c r="K2632" s="1">
        <f>AVERAGE(F2652:F2659)</f>
        <v>1.11053375E-6</v>
      </c>
      <c r="L2632" s="1">
        <f t="shared" ref="L2632" si="1594">_xlfn.STDEV.P(D2652:D2659)</f>
        <v>2.7733575967340714E-9</v>
      </c>
      <c r="M2632" s="1">
        <f t="shared" ref="M2632" si="1595">_xlfn.STDEV.P(E2652:E2659)</f>
        <v>4.3663942772469819E-9</v>
      </c>
      <c r="N2632" s="1">
        <f t="shared" ref="N2632" si="1596">_xlfn.STDEV.P(F2652:F2659)</f>
        <v>6.9792590715275689E-9</v>
      </c>
      <c r="O2632">
        <f>SLOPE(D2652:D2659,$B$6:$B$13)</f>
        <v>-1.1640595238086749E-9</v>
      </c>
      <c r="P2632">
        <f>SLOPE(E2652:E2659,$B$6:$B$13)</f>
        <v>-1.8072738095238179E-9</v>
      </c>
      <c r="Q2632">
        <f>SLOPE(F2652:F2659,$B$6:$B$13)</f>
        <v>-3.0260476190476157E-9</v>
      </c>
      <c r="R2632">
        <f>INTERCEPT(D2652:D2659,$B$6:$B$13)</f>
        <v>1.058213392857138E-6</v>
      </c>
      <c r="S2632">
        <f>INTERCEPT(E2652:E2659,$B$6:$B$13)</f>
        <v>1.0908853571428571E-6</v>
      </c>
      <c r="T2632">
        <f>INTERCEPT(F2652:F2659,$B$6:$B$13)</f>
        <v>1.1241509642857143E-6</v>
      </c>
      <c r="Z2632" s="10"/>
    </row>
    <row r="2633" spans="1:29" x14ac:dyDescent="0.25">
      <c r="A2633" t="s">
        <v>67</v>
      </c>
      <c r="B2633">
        <v>4</v>
      </c>
      <c r="C2633">
        <v>0.38520099999999902</v>
      </c>
      <c r="D2633" s="1">
        <v>3.195485E-6</v>
      </c>
      <c r="E2633" s="1">
        <v>3.361734E-6</v>
      </c>
      <c r="F2633" s="1">
        <v>3.184986E-6</v>
      </c>
      <c r="G2633" t="str">
        <f t="shared" ref="G2633" si="1597">A2660</f>
        <v>F2</v>
      </c>
      <c r="H2633">
        <v>37.5</v>
      </c>
      <c r="I2633" s="1">
        <f t="shared" ref="I2633" si="1598">AVERAGE(D2662:D2669)</f>
        <v>7.050003749999998E-7</v>
      </c>
      <c r="J2633" s="1">
        <f>AVERAGE(E2662:E2669)</f>
        <v>7.0759787500000003E-7</v>
      </c>
      <c r="K2633" s="1">
        <f>AVERAGE(F2662:F2669)</f>
        <v>7.6927137499999981E-7</v>
      </c>
      <c r="L2633" s="1">
        <f t="shared" ref="L2633" si="1599">_xlfn.STDEV.P(D2662:D2669)</f>
        <v>2.2593208015629088E-9</v>
      </c>
      <c r="M2633" s="1">
        <f t="shared" ref="M2633" si="1600">_xlfn.STDEV.P(E2662:E2669)</f>
        <v>3.1743207319637785E-9</v>
      </c>
      <c r="N2633" s="1">
        <f t="shared" ref="N2633" si="1601">_xlfn.STDEV.P(F2662:F2669)</f>
        <v>2.780269048918578E-9</v>
      </c>
      <c r="O2633">
        <f>SLOPE(D2662:D2669,$B$6:$B$13)</f>
        <v>-9.7658333333331918E-10</v>
      </c>
      <c r="P2633">
        <f>SLOPE(E2662:E2669,$B$6:$B$13)</f>
        <v>-1.3750357142857191E-9</v>
      </c>
      <c r="Q2633">
        <f>SLOPE(F2662:F2669,$B$6:$B$13)</f>
        <v>-1.1600833333332746E-9</v>
      </c>
      <c r="R2633">
        <f>INTERCEPT(D2662:D2669,$B$6:$B$13)</f>
        <v>7.0939499999999969E-7</v>
      </c>
      <c r="S2633">
        <f>INTERCEPT(E2662:E2669,$B$6:$B$13)</f>
        <v>7.1378553571428572E-7</v>
      </c>
      <c r="T2633">
        <f>INTERCEPT(F2662:F2669,$B$6:$B$13)</f>
        <v>7.7449174999999957E-7</v>
      </c>
      <c r="Z2633" s="10"/>
    </row>
    <row r="2634" spans="1:29" x14ac:dyDescent="0.25">
      <c r="A2634" t="s">
        <v>67</v>
      </c>
      <c r="B2634">
        <v>5</v>
      </c>
      <c r="C2634">
        <v>0.38520099999999902</v>
      </c>
      <c r="D2634" s="1">
        <v>3.18323499999999E-6</v>
      </c>
      <c r="E2634" s="1">
        <v>3.3634849999999999E-6</v>
      </c>
      <c r="F2634" s="1">
        <v>3.184986E-6</v>
      </c>
      <c r="G2634" t="str">
        <f t="shared" ref="G2634" si="1602">A2670</f>
        <v>F2</v>
      </c>
      <c r="H2634">
        <v>0</v>
      </c>
      <c r="I2634" s="1">
        <f t="shared" ref="I2634" si="1603">D2670</f>
        <v>3.9243500000000001E-7</v>
      </c>
      <c r="J2634" s="1">
        <f>E2670</f>
        <v>4.3224799999999901E-7</v>
      </c>
      <c r="K2634" s="1">
        <f>F2670</f>
        <v>4.8212199999999998E-7</v>
      </c>
      <c r="L2634" s="1"/>
      <c r="M2634" s="1"/>
      <c r="N2634" s="1"/>
      <c r="Z2634" s="10"/>
    </row>
    <row r="2635" spans="1:29" x14ac:dyDescent="0.25">
      <c r="A2635" t="s">
        <v>67</v>
      </c>
      <c r="B2635">
        <v>6</v>
      </c>
      <c r="C2635">
        <v>0.39003599999999999</v>
      </c>
      <c r="D2635" s="1">
        <v>3.1744850000000001E-6</v>
      </c>
      <c r="E2635" s="1">
        <v>3.3582349999999998E-6</v>
      </c>
      <c r="F2635" s="1">
        <v>3.1779850000000001E-6</v>
      </c>
      <c r="Z2635" s="10"/>
    </row>
    <row r="2636" spans="1:29" x14ac:dyDescent="0.25">
      <c r="A2636" t="s">
        <v>67</v>
      </c>
      <c r="B2636">
        <v>7</v>
      </c>
      <c r="C2636">
        <v>0.39003599999999999</v>
      </c>
      <c r="D2636" s="1">
        <v>3.16573599999999E-6</v>
      </c>
      <c r="E2636" s="1">
        <v>3.3512350000000001E-6</v>
      </c>
      <c r="F2636" s="1">
        <v>3.1779850000000001E-6</v>
      </c>
      <c r="Z2636" s="10"/>
    </row>
    <row r="2637" spans="1:29" x14ac:dyDescent="0.25">
      <c r="A2637" t="s">
        <v>67</v>
      </c>
      <c r="B2637">
        <v>8</v>
      </c>
      <c r="C2637">
        <v>0.39003599999999999</v>
      </c>
      <c r="D2637" s="1">
        <v>3.151736E-6</v>
      </c>
      <c r="E2637" s="1">
        <v>3.344235E-6</v>
      </c>
      <c r="F2637" s="1">
        <v>3.170985E-6</v>
      </c>
      <c r="Z2637" s="10"/>
    </row>
    <row r="2638" spans="1:29" x14ac:dyDescent="0.25">
      <c r="A2638" t="s">
        <v>67</v>
      </c>
      <c r="B2638">
        <v>9</v>
      </c>
      <c r="C2638">
        <v>0.39487099999999897</v>
      </c>
      <c r="D2638" s="1">
        <v>3.1499850000000001E-6</v>
      </c>
      <c r="E2638" s="1">
        <v>3.3372349999999999E-6</v>
      </c>
      <c r="F2638" s="1">
        <v>3.1604849999999999E-6</v>
      </c>
      <c r="Z2638" s="10"/>
    </row>
    <row r="2639" spans="1:29" x14ac:dyDescent="0.25">
      <c r="A2639" t="s">
        <v>67</v>
      </c>
      <c r="B2639">
        <v>10</v>
      </c>
      <c r="C2639">
        <v>0.39487099999999897</v>
      </c>
      <c r="D2639" s="1">
        <v>3.141235E-6</v>
      </c>
      <c r="E2639" s="1">
        <v>3.3319849999999998E-6</v>
      </c>
      <c r="F2639" s="1">
        <v>3.1569849999999998E-6</v>
      </c>
      <c r="Z2639" s="10"/>
    </row>
    <row r="2640" spans="1:29" x14ac:dyDescent="0.25">
      <c r="A2640" t="s">
        <v>67</v>
      </c>
      <c r="B2640">
        <v>11</v>
      </c>
      <c r="C2640">
        <v>0.39970600000000001</v>
      </c>
      <c r="D2640" s="1">
        <v>1.798991E-6</v>
      </c>
      <c r="E2640" s="1">
        <v>1.8593660000000001E-6</v>
      </c>
      <c r="F2640" s="1">
        <v>1.844491E-6</v>
      </c>
      <c r="I2640" s="1"/>
      <c r="J2640" s="1"/>
      <c r="K2640" s="1"/>
      <c r="L2640" s="1"/>
      <c r="M2640" s="1"/>
      <c r="N2640" s="1"/>
      <c r="Z2640" s="10"/>
    </row>
    <row r="2641" spans="1:26" x14ac:dyDescent="0.25">
      <c r="A2641" t="s">
        <v>67</v>
      </c>
      <c r="B2641">
        <v>12</v>
      </c>
      <c r="C2641">
        <v>0.39970600000000001</v>
      </c>
      <c r="D2641" s="1">
        <v>1.779742E-6</v>
      </c>
      <c r="E2641" s="1">
        <v>1.8462409999999899E-6</v>
      </c>
      <c r="F2641" s="1">
        <v>1.823491E-6</v>
      </c>
      <c r="Z2641" s="10"/>
    </row>
    <row r="2642" spans="1:26" x14ac:dyDescent="0.25">
      <c r="A2642" t="s">
        <v>67</v>
      </c>
      <c r="B2642">
        <v>13</v>
      </c>
      <c r="C2642">
        <v>0.40454199999999901</v>
      </c>
      <c r="D2642" s="1">
        <v>1.7771159999999999E-6</v>
      </c>
      <c r="E2642" s="1">
        <v>1.840116E-6</v>
      </c>
      <c r="F2642" s="1">
        <v>1.812991E-6</v>
      </c>
      <c r="Z2642" s="10"/>
    </row>
    <row r="2643" spans="1:26" x14ac:dyDescent="0.25">
      <c r="A2643" t="s">
        <v>67</v>
      </c>
      <c r="B2643">
        <v>14</v>
      </c>
      <c r="C2643">
        <v>0.40454199999999901</v>
      </c>
      <c r="D2643" s="1">
        <v>1.7718669999999899E-6</v>
      </c>
      <c r="E2643" s="1">
        <v>1.8374909999999999E-6</v>
      </c>
      <c r="F2643" s="1">
        <v>1.8077409999999999E-6</v>
      </c>
      <c r="Z2643" s="10"/>
    </row>
    <row r="2644" spans="1:26" x14ac:dyDescent="0.25">
      <c r="A2644" t="s">
        <v>67</v>
      </c>
      <c r="B2644">
        <v>15</v>
      </c>
      <c r="C2644">
        <v>0.40454199999999901</v>
      </c>
      <c r="D2644" s="1">
        <v>1.769242E-6</v>
      </c>
      <c r="E2644" s="1">
        <v>1.8304910000000001E-6</v>
      </c>
      <c r="F2644" s="1">
        <v>1.798992E-6</v>
      </c>
      <c r="Z2644" s="10"/>
    </row>
    <row r="2645" spans="1:26" x14ac:dyDescent="0.25">
      <c r="A2645" t="s">
        <v>67</v>
      </c>
      <c r="B2645">
        <v>16</v>
      </c>
      <c r="C2645">
        <v>0.40937699999999999</v>
      </c>
      <c r="D2645" s="1">
        <v>1.764867E-6</v>
      </c>
      <c r="E2645" s="1">
        <v>1.8331159999999899E-6</v>
      </c>
      <c r="F2645" s="1">
        <v>1.793742E-6</v>
      </c>
      <c r="Z2645" s="10"/>
    </row>
    <row r="2646" spans="1:26" x14ac:dyDescent="0.25">
      <c r="A2646" t="s">
        <v>67</v>
      </c>
      <c r="B2646">
        <v>17</v>
      </c>
      <c r="C2646">
        <v>0.40454199999999901</v>
      </c>
      <c r="D2646" s="1">
        <v>1.7596169999999899E-6</v>
      </c>
      <c r="E2646" s="1">
        <v>1.8313660000000001E-6</v>
      </c>
      <c r="F2646" s="1">
        <v>1.7902419999999999E-6</v>
      </c>
      <c r="Z2646" s="10"/>
    </row>
    <row r="2647" spans="1:26" x14ac:dyDescent="0.25">
      <c r="A2647" t="s">
        <v>67</v>
      </c>
      <c r="B2647">
        <v>18</v>
      </c>
      <c r="C2647">
        <v>0.40937699999999999</v>
      </c>
      <c r="D2647" s="1">
        <v>1.7587419999999899E-6</v>
      </c>
      <c r="E2647" s="1">
        <v>1.826116E-6</v>
      </c>
      <c r="F2647" s="1">
        <v>1.781491E-6</v>
      </c>
      <c r="Z2647" s="10"/>
    </row>
    <row r="2648" spans="1:26" x14ac:dyDescent="0.25">
      <c r="A2648" t="s">
        <v>67</v>
      </c>
      <c r="B2648">
        <v>19</v>
      </c>
      <c r="C2648">
        <v>0.40937699999999999</v>
      </c>
      <c r="D2648" s="1">
        <v>1.7561170000000001E-6</v>
      </c>
      <c r="E2648" s="1">
        <v>1.823491E-6</v>
      </c>
      <c r="F2648" s="1">
        <v>1.7762419999999999E-6</v>
      </c>
      <c r="Z2648" s="10"/>
    </row>
    <row r="2649" spans="1:26" x14ac:dyDescent="0.25">
      <c r="A2649" t="s">
        <v>67</v>
      </c>
      <c r="B2649">
        <v>20</v>
      </c>
      <c r="C2649">
        <v>0.40937699999999999</v>
      </c>
      <c r="D2649" s="1">
        <v>1.752617E-6</v>
      </c>
      <c r="E2649" s="1">
        <v>1.8182409999999899E-6</v>
      </c>
      <c r="F2649" s="1">
        <v>1.7709920000000001E-6</v>
      </c>
      <c r="Z2649" s="10"/>
    </row>
    <row r="2650" spans="1:26" x14ac:dyDescent="0.25">
      <c r="A2650" t="s">
        <v>67</v>
      </c>
      <c r="B2650">
        <v>21</v>
      </c>
      <c r="C2650">
        <v>0.41421199999999903</v>
      </c>
      <c r="D2650" s="1">
        <v>1.0771199999999999E-6</v>
      </c>
      <c r="E2650" s="1">
        <v>1.1046819999999999E-6</v>
      </c>
      <c r="F2650" s="1">
        <v>1.1479939999999999E-6</v>
      </c>
      <c r="I2650" s="1"/>
      <c r="J2650" s="1"/>
      <c r="K2650" s="1"/>
      <c r="L2650" s="1"/>
      <c r="M2650" s="1"/>
      <c r="N2650" s="1"/>
      <c r="Z2650" s="10"/>
    </row>
    <row r="2651" spans="1:26" x14ac:dyDescent="0.25">
      <c r="A2651" t="s">
        <v>67</v>
      </c>
      <c r="B2651">
        <v>22</v>
      </c>
      <c r="C2651">
        <v>0.41421199999999903</v>
      </c>
      <c r="D2651" s="1">
        <v>1.063995E-6</v>
      </c>
      <c r="E2651" s="1">
        <v>1.095057E-6</v>
      </c>
      <c r="F2651" s="1">
        <v>1.128307E-6</v>
      </c>
      <c r="Z2651" s="10"/>
    </row>
    <row r="2652" spans="1:26" x14ac:dyDescent="0.25">
      <c r="A2652" t="s">
        <v>67</v>
      </c>
      <c r="B2652">
        <v>23</v>
      </c>
      <c r="C2652">
        <v>0.40937699999999999</v>
      </c>
      <c r="D2652" s="1">
        <v>1.0578699999999899E-6</v>
      </c>
      <c r="E2652" s="1">
        <v>1.0893699999999999E-6</v>
      </c>
      <c r="F2652" s="1">
        <v>1.122182E-6</v>
      </c>
      <c r="Z2652" s="10"/>
    </row>
    <row r="2653" spans="1:26" x14ac:dyDescent="0.25">
      <c r="A2653" t="s">
        <v>67</v>
      </c>
      <c r="B2653">
        <v>24</v>
      </c>
      <c r="C2653">
        <v>0.41421199999999903</v>
      </c>
      <c r="D2653" s="1">
        <v>1.0565570000000001E-6</v>
      </c>
      <c r="E2653" s="1">
        <v>1.0871820000000001E-6</v>
      </c>
      <c r="F2653" s="1">
        <v>1.1173699999999999E-6</v>
      </c>
      <c r="Z2653" s="10"/>
    </row>
    <row r="2654" spans="1:26" x14ac:dyDescent="0.25">
      <c r="A2654" t="s">
        <v>67</v>
      </c>
      <c r="B2654">
        <v>25</v>
      </c>
      <c r="C2654">
        <v>0.41421199999999903</v>
      </c>
      <c r="D2654" s="1">
        <v>1.053932E-6</v>
      </c>
      <c r="E2654" s="1">
        <v>1.084557E-6</v>
      </c>
      <c r="F2654" s="1">
        <v>1.1151820000000001E-6</v>
      </c>
      <c r="Z2654" s="10"/>
    </row>
    <row r="2655" spans="1:26" x14ac:dyDescent="0.25">
      <c r="A2655" t="s">
        <v>67</v>
      </c>
      <c r="B2655">
        <v>26</v>
      </c>
      <c r="C2655">
        <v>0.41421199999999903</v>
      </c>
      <c r="D2655" s="1">
        <v>1.053057E-6</v>
      </c>
      <c r="E2655" s="1">
        <v>1.08237E-6</v>
      </c>
      <c r="F2655" s="1">
        <v>1.111245E-6</v>
      </c>
      <c r="Z2655" s="10"/>
    </row>
    <row r="2656" spans="1:26" x14ac:dyDescent="0.25">
      <c r="A2656" t="s">
        <v>67</v>
      </c>
      <c r="B2656">
        <v>27</v>
      </c>
      <c r="C2656">
        <v>0.419047</v>
      </c>
      <c r="D2656" s="1">
        <v>1.051307E-6</v>
      </c>
      <c r="E2656" s="1">
        <v>1.08412E-6</v>
      </c>
      <c r="F2656" s="1">
        <v>1.108182E-6</v>
      </c>
      <c r="Z2656" s="10"/>
    </row>
    <row r="2657" spans="1:29" x14ac:dyDescent="0.25">
      <c r="A2657" t="s">
        <v>67</v>
      </c>
      <c r="B2657">
        <v>28</v>
      </c>
      <c r="C2657">
        <v>0.419047</v>
      </c>
      <c r="D2657" s="1">
        <v>1.0506510000000001E-6</v>
      </c>
      <c r="E2657" s="1">
        <v>1.079745E-6</v>
      </c>
      <c r="F2657" s="1">
        <v>1.1064319999999999E-6</v>
      </c>
      <c r="Z2657" s="10"/>
    </row>
    <row r="2658" spans="1:29" x14ac:dyDescent="0.25">
      <c r="A2658" t="s">
        <v>67</v>
      </c>
      <c r="B2658">
        <v>29</v>
      </c>
      <c r="C2658">
        <v>0.419047</v>
      </c>
      <c r="D2658" s="1">
        <v>1.0506510000000001E-6</v>
      </c>
      <c r="E2658" s="1">
        <v>1.080182E-6</v>
      </c>
      <c r="F2658" s="1">
        <v>1.1042449999999999E-6</v>
      </c>
      <c r="Z2658" s="10"/>
    </row>
    <row r="2659" spans="1:29" x14ac:dyDescent="0.25">
      <c r="A2659" t="s">
        <v>67</v>
      </c>
      <c r="B2659">
        <v>30</v>
      </c>
      <c r="C2659">
        <v>0.419047</v>
      </c>
      <c r="D2659" s="1">
        <v>1.0497760000000001E-6</v>
      </c>
      <c r="E2659" s="1">
        <v>1.0744949999999999E-6</v>
      </c>
      <c r="F2659" s="1">
        <v>1.099432E-6</v>
      </c>
      <c r="Z2659" s="10"/>
    </row>
    <row r="2660" spans="1:29" x14ac:dyDescent="0.25">
      <c r="A2660" t="s">
        <v>67</v>
      </c>
      <c r="B2660">
        <v>31</v>
      </c>
      <c r="C2660">
        <v>0.42388199999999998</v>
      </c>
      <c r="D2660" s="1">
        <v>7.27012E-7</v>
      </c>
      <c r="E2660" s="1">
        <v>7.2974599999999998E-7</v>
      </c>
      <c r="F2660" s="1">
        <v>7.97558E-7</v>
      </c>
      <c r="I2660" s="1"/>
      <c r="J2660" s="1"/>
      <c r="K2660" s="1"/>
      <c r="L2660" s="1"/>
      <c r="M2660" s="1"/>
      <c r="N2660" s="1"/>
      <c r="Z2660" s="10"/>
    </row>
    <row r="2661" spans="1:29" x14ac:dyDescent="0.25">
      <c r="A2661" t="s">
        <v>67</v>
      </c>
      <c r="B2661">
        <v>32</v>
      </c>
      <c r="C2661">
        <v>0.42388199999999998</v>
      </c>
      <c r="D2661" s="1">
        <v>7.1180899999999899E-7</v>
      </c>
      <c r="E2661" s="1">
        <v>7.16184E-7</v>
      </c>
      <c r="F2661" s="1">
        <v>7.7765200000000003E-7</v>
      </c>
      <c r="Z2661" s="10"/>
    </row>
    <row r="2662" spans="1:29" x14ac:dyDescent="0.25">
      <c r="A2662" t="s">
        <v>67</v>
      </c>
      <c r="B2662">
        <v>33</v>
      </c>
      <c r="C2662">
        <v>0.42871699999999902</v>
      </c>
      <c r="D2662" s="1">
        <v>7.08965E-7</v>
      </c>
      <c r="E2662" s="1">
        <v>7.1268399999999995E-7</v>
      </c>
      <c r="F2662" s="1">
        <v>7.7327699999999997E-7</v>
      </c>
      <c r="Z2662" s="10"/>
    </row>
    <row r="2663" spans="1:29" x14ac:dyDescent="0.25">
      <c r="A2663" t="s">
        <v>67</v>
      </c>
      <c r="B2663">
        <v>34</v>
      </c>
      <c r="C2663">
        <v>0.42388199999999998</v>
      </c>
      <c r="D2663" s="1">
        <v>7.0677799999999998E-7</v>
      </c>
      <c r="E2663" s="1">
        <v>7.1137100000000002E-7</v>
      </c>
      <c r="F2663" s="1">
        <v>7.7087099999999899E-7</v>
      </c>
      <c r="Z2663" s="10"/>
    </row>
    <row r="2664" spans="1:29" x14ac:dyDescent="0.25">
      <c r="A2664" t="s">
        <v>67</v>
      </c>
      <c r="B2664">
        <v>35</v>
      </c>
      <c r="C2664">
        <v>0.42388199999999998</v>
      </c>
      <c r="D2664" s="1">
        <v>7.0645000000000003E-7</v>
      </c>
      <c r="E2664" s="1">
        <v>7.0940300000000002E-7</v>
      </c>
      <c r="F2664" s="1">
        <v>7.7240199999999996E-7</v>
      </c>
      <c r="Z2664" s="10"/>
    </row>
    <row r="2665" spans="1:29" x14ac:dyDescent="0.25">
      <c r="A2665" t="s">
        <v>67</v>
      </c>
      <c r="B2665">
        <v>36</v>
      </c>
      <c r="C2665">
        <v>0.42388199999999998</v>
      </c>
      <c r="D2665" s="1">
        <v>7.0546499999999899E-7</v>
      </c>
      <c r="E2665" s="1">
        <v>7.0754300000000002E-7</v>
      </c>
      <c r="F2665" s="1">
        <v>7.7065200000000004E-7</v>
      </c>
      <c r="Z2665" s="10"/>
    </row>
    <row r="2666" spans="1:29" x14ac:dyDescent="0.25">
      <c r="A2666" t="s">
        <v>67</v>
      </c>
      <c r="B2666">
        <v>37</v>
      </c>
      <c r="C2666">
        <v>0.42388199999999998</v>
      </c>
      <c r="D2666" s="1">
        <v>7.0448099999999999E-7</v>
      </c>
      <c r="E2666" s="1">
        <v>7.0688700000000002E-7</v>
      </c>
      <c r="F2666" s="1">
        <v>7.68027E-7</v>
      </c>
      <c r="Z2666" s="10"/>
    </row>
    <row r="2667" spans="1:29" x14ac:dyDescent="0.25">
      <c r="A2667" t="s">
        <v>67</v>
      </c>
      <c r="B2667">
        <v>38</v>
      </c>
      <c r="C2667">
        <v>0.42388199999999998</v>
      </c>
      <c r="D2667" s="1">
        <v>7.0371500000000003E-7</v>
      </c>
      <c r="E2667" s="1">
        <v>7.0590299999999996E-7</v>
      </c>
      <c r="F2667" s="1">
        <v>7.6726199999999995E-7</v>
      </c>
      <c r="Z2667" s="10"/>
    </row>
    <row r="2668" spans="1:29" x14ac:dyDescent="0.25">
      <c r="A2668" t="s">
        <v>67</v>
      </c>
      <c r="B2668">
        <v>39</v>
      </c>
      <c r="C2668">
        <v>0.42871699999999902</v>
      </c>
      <c r="D2668" s="1">
        <v>7.02621E-7</v>
      </c>
      <c r="E2668" s="1">
        <v>7.0382399999999996E-7</v>
      </c>
      <c r="F2668" s="1">
        <v>7.66934E-7</v>
      </c>
      <c r="Z2668" s="10"/>
    </row>
    <row r="2669" spans="1:29" x14ac:dyDescent="0.25">
      <c r="A2669" t="s">
        <v>67</v>
      </c>
      <c r="B2669">
        <v>40</v>
      </c>
      <c r="C2669">
        <v>0.43355299999999902</v>
      </c>
      <c r="D2669" s="1">
        <v>7.0152800000000001E-7</v>
      </c>
      <c r="E2669" s="1">
        <v>7.0316799999999996E-7</v>
      </c>
      <c r="F2669" s="1">
        <v>7.6474599999999996E-7</v>
      </c>
      <c r="Z2669" s="10"/>
    </row>
    <row r="2670" spans="1:29" x14ac:dyDescent="0.25">
      <c r="A2670" t="s">
        <v>67</v>
      </c>
      <c r="B2670">
        <v>41</v>
      </c>
      <c r="C2670">
        <v>0.39003599999999999</v>
      </c>
      <c r="D2670" s="1">
        <v>3.9243500000000001E-7</v>
      </c>
      <c r="E2670" s="1">
        <v>4.3224799999999901E-7</v>
      </c>
      <c r="F2670" s="1">
        <v>4.8212199999999998E-7</v>
      </c>
      <c r="G2670" s="12"/>
      <c r="H2670" s="12"/>
      <c r="I2670" s="13"/>
      <c r="J2670" s="13"/>
      <c r="K2670" s="13"/>
      <c r="L2670" s="13"/>
      <c r="M2670" s="13"/>
      <c r="N2670" s="13"/>
      <c r="O2670" s="12"/>
      <c r="P2670" s="12"/>
      <c r="Q2670" s="12"/>
      <c r="R2670" s="12"/>
      <c r="S2670" s="12"/>
      <c r="T2670" s="12"/>
      <c r="U2670" s="12"/>
      <c r="V2670" s="12"/>
      <c r="W2670" s="12"/>
      <c r="X2670" s="12"/>
      <c r="Y2670" s="12"/>
      <c r="Z2670" s="14"/>
    </row>
    <row r="2671" spans="1:29" x14ac:dyDescent="0.25">
      <c r="A2671" t="s">
        <v>68</v>
      </c>
      <c r="B2671">
        <v>1</v>
      </c>
      <c r="C2671">
        <v>0.375531</v>
      </c>
      <c r="D2671" s="1">
        <v>3.331984E-6</v>
      </c>
      <c r="E2671" s="1">
        <v>4.5919799999999997E-6</v>
      </c>
      <c r="F2671" s="1">
        <v>3.3599849999999998E-6</v>
      </c>
      <c r="G2671" s="6" t="str">
        <f t="shared" ref="G2671" si="1604">A2671</f>
        <v>F3</v>
      </c>
      <c r="H2671" s="6">
        <v>300</v>
      </c>
      <c r="I2671" s="7">
        <f t="shared" ref="I2671" si="1605">AVERAGE(D2673:D2680)</f>
        <v>3.2587037499999988E-6</v>
      </c>
      <c r="J2671" s="7">
        <f>AVERAGE(E2673:E2680)</f>
        <v>3.3195161249999984E-6</v>
      </c>
      <c r="K2671" s="7">
        <f>AVERAGE(F2673:F2680)</f>
        <v>3.1893602499999999E-6</v>
      </c>
      <c r="L2671" s="7">
        <f t="shared" ref="L2671" si="1606">_xlfn.STDEV.P(D2673:D2680)</f>
        <v>2.129753415157424E-8</v>
      </c>
      <c r="M2671" s="7">
        <f t="shared" ref="M2671" si="1607">_xlfn.STDEV.P(E2673:E2680)</f>
        <v>1.4626714646814986E-8</v>
      </c>
      <c r="N2671" s="7">
        <f t="shared" ref="N2671" si="1608">_xlfn.STDEV.P(F2673:F2680)</f>
        <v>4.1959876891501691E-9</v>
      </c>
      <c r="O2671" s="6">
        <f>SLOPE(D2673:D2680,$B$6:$B$13)</f>
        <v>-9.2291666666663183E-9</v>
      </c>
      <c r="P2671" s="6">
        <f>SLOPE(E2673:E2680,$B$6:$B$13)</f>
        <v>-5.8541309523801165E-9</v>
      </c>
      <c r="Q2671" s="6">
        <f>SLOPE(F2673:F2680,$B$6:$B$13)</f>
        <v>-4.1666666666667278E-10</v>
      </c>
      <c r="R2671" s="6">
        <f>INTERCEPT(D2673:D2680,$B$6:$B$13)</f>
        <v>3.3002349999999971E-6</v>
      </c>
      <c r="S2671" s="6">
        <f>INTERCEPT(E2673:E2680,$B$6:$B$13)</f>
        <v>3.3458597142857091E-6</v>
      </c>
      <c r="T2671" s="6">
        <f>INTERCEPT(F2673:F2680,$B$6:$B$13)</f>
        <v>3.1912352499999998E-6</v>
      </c>
      <c r="U2671" s="6">
        <f>SLOPE(I2671:I2675,$B$6:$B$10)</f>
        <v>-6.6931739999999948E-7</v>
      </c>
      <c r="V2671" s="6">
        <f>SLOPE(J2671:J2675,$B$6:$B$10)</f>
        <v>-6.930624624999996E-7</v>
      </c>
      <c r="W2671" s="6">
        <f t="shared" ref="W2671" si="1609">SLOPE(K2671:K2675,$B$6:$B$10)</f>
        <v>-6.5542939999999982E-7</v>
      </c>
      <c r="X2671" s="6">
        <f>INTERCEPT(I2671:I2675,$B$6:$B$10)</f>
        <v>3.4804059499999978E-6</v>
      </c>
      <c r="Y2671" s="6">
        <f>INTERCEPT(J2671:J2675,$B$6:$B$10)</f>
        <v>3.5449585374999982E-6</v>
      </c>
      <c r="Z2671" s="8">
        <f t="shared" ref="Z2671" si="1610">INTERCEPT(K2671:K2675,$B$6:$B$10)</f>
        <v>3.4479678249999987E-6</v>
      </c>
      <c r="AA2671">
        <f>RSQ(I2671:I2675,$D$6:$D$10)</f>
        <v>0.98099088424107295</v>
      </c>
      <c r="AB2671">
        <f>RSQ(J2671:J2675,$D$6:$D$10)</f>
        <v>0.98171830082260392</v>
      </c>
      <c r="AC2671">
        <f t="shared" ref="AC2671" si="1611">RSQ(K2671:K2675,$D$6:$D$10)</f>
        <v>0.97119109437292317</v>
      </c>
    </row>
    <row r="2672" spans="1:29" x14ac:dyDescent="0.25">
      <c r="A2672" t="s">
        <v>68</v>
      </c>
      <c r="B2672">
        <v>2</v>
      </c>
      <c r="C2672">
        <v>0.38036599999999998</v>
      </c>
      <c r="D2672" s="1">
        <v>3.3074849999999999E-6</v>
      </c>
      <c r="E2672" s="1">
        <v>3.2619850000000001E-6</v>
      </c>
      <c r="F2672" s="1">
        <v>3.16398599999999E-6</v>
      </c>
      <c r="G2672" t="str">
        <f t="shared" ref="G2672" si="1612">A2681</f>
        <v>F3</v>
      </c>
      <c r="H2672">
        <v>150</v>
      </c>
      <c r="I2672" s="1">
        <f t="shared" ref="I2672" si="1613">AVERAGE(D2683:D2690)</f>
        <v>1.8217411249999975E-6</v>
      </c>
      <c r="J2672" s="1">
        <f>AVERAGE(E2683:E2690)</f>
        <v>1.8255691249999986E-6</v>
      </c>
      <c r="K2672" s="1">
        <f>AVERAGE(F2683:F2690)</f>
        <v>1.8334442499999986E-6</v>
      </c>
      <c r="L2672" s="1">
        <f t="shared" ref="L2672" si="1614">_xlfn.STDEV.P(D2683:D2690)</f>
        <v>8.4382851551340023E-9</v>
      </c>
      <c r="M2672" s="1">
        <f t="shared" ref="M2672" si="1615">_xlfn.STDEV.P(E2683:E2690)</f>
        <v>9.6838576822131239E-9</v>
      </c>
      <c r="N2672" s="1">
        <f t="shared" ref="N2672" si="1616">_xlfn.STDEV.P(F2683:F2690)</f>
        <v>1.0389332819653818E-8</v>
      </c>
      <c r="O2672">
        <f>SLOPE(D2683:D2690,$B$6:$B$13)</f>
        <v>-3.6667023809518934E-9</v>
      </c>
      <c r="P2672">
        <f>SLOPE(E2683:E2690,$B$6:$B$13)</f>
        <v>-4.1979166666663043E-9</v>
      </c>
      <c r="Q2672">
        <f>SLOPE(F2683:F2690,$B$6:$B$13)</f>
        <v>-4.4686904761913142E-9</v>
      </c>
      <c r="R2672">
        <f>INTERCEPT(D2683:D2690,$B$6:$B$13)</f>
        <v>1.8382412857142811E-6</v>
      </c>
      <c r="S2672">
        <f>INTERCEPT(E2683:E2690,$B$6:$B$13)</f>
        <v>1.844459749999997E-6</v>
      </c>
      <c r="T2672">
        <f>INTERCEPT(F2683:F2690,$B$6:$B$13)</f>
        <v>1.8535533571428595E-6</v>
      </c>
      <c r="Z2672" s="10"/>
    </row>
    <row r="2673" spans="1:26" x14ac:dyDescent="0.25">
      <c r="A2673" t="s">
        <v>68</v>
      </c>
      <c r="B2673">
        <v>3</v>
      </c>
      <c r="C2673">
        <v>0.38520099999999902</v>
      </c>
      <c r="D2673" s="1">
        <v>3.2952350000000001E-6</v>
      </c>
      <c r="E2673" s="1">
        <v>3.32848499999999E-6</v>
      </c>
      <c r="F2673" s="1">
        <v>3.184986E-6</v>
      </c>
      <c r="G2673" t="str">
        <f t="shared" ref="G2673" si="1617">A2691</f>
        <v>F3</v>
      </c>
      <c r="H2673">
        <v>75</v>
      </c>
      <c r="I2673" s="1">
        <f t="shared" ref="I2673" si="1618">AVERAGE(D2693:D2700)</f>
        <v>1.0925962500000001E-6</v>
      </c>
      <c r="J2673" s="1">
        <f>AVERAGE(E2693:E2700)</f>
        <v>1.06891675E-6</v>
      </c>
      <c r="K2673" s="1">
        <f>AVERAGE(F2693:F2700)</f>
        <v>1.1538458749999963E-6</v>
      </c>
      <c r="L2673" s="1">
        <f t="shared" ref="L2673" si="1619">_xlfn.STDEV.P(D2693:D2700)</f>
        <v>4.9735670989240768E-9</v>
      </c>
      <c r="M2673" s="1">
        <f t="shared" ref="M2673" si="1620">_xlfn.STDEV.P(E2693:E2700)</f>
        <v>5.1054621913691588E-9</v>
      </c>
      <c r="N2673" s="1">
        <f t="shared" ref="N2673" si="1621">_xlfn.STDEV.P(F2693:F2700)</f>
        <v>6.9551785282183227E-9</v>
      </c>
      <c r="O2673">
        <f>SLOPE(D2693:D2700,$B$6:$B$13)</f>
        <v>-2.1406428571428587E-9</v>
      </c>
      <c r="P2673">
        <f>SLOPE(E2693:E2700,$B$6:$B$13)</f>
        <v>-2.1666190476190477E-9</v>
      </c>
      <c r="Q2673">
        <f>SLOPE(F2693:F2700,$B$6:$B$13)</f>
        <v>-2.9947738095241604E-9</v>
      </c>
      <c r="R2673">
        <f>INTERCEPT(D2693:D2700,$B$6:$B$13)</f>
        <v>1.102229142857143E-6</v>
      </c>
      <c r="S2673">
        <f>INTERCEPT(E2693:E2700,$B$6:$B$13)</f>
        <v>1.0786665357142857E-6</v>
      </c>
      <c r="T2673">
        <f>INTERCEPT(F2693:F2700,$B$6:$B$13)</f>
        <v>1.167322357142855E-6</v>
      </c>
      <c r="Z2673" s="10"/>
    </row>
    <row r="2674" spans="1:26" x14ac:dyDescent="0.25">
      <c r="A2674" t="s">
        <v>68</v>
      </c>
      <c r="B2674">
        <v>4</v>
      </c>
      <c r="C2674">
        <v>0.38520099999999902</v>
      </c>
      <c r="D2674" s="1">
        <v>3.2812349999999999E-6</v>
      </c>
      <c r="E2674" s="1">
        <v>3.3372349999999999E-6</v>
      </c>
      <c r="F2674" s="1">
        <v>3.1884849999999998E-6</v>
      </c>
      <c r="G2674" t="str">
        <f t="shared" ref="G2674" si="1622">A2701</f>
        <v>F3</v>
      </c>
      <c r="H2674">
        <v>37.5</v>
      </c>
      <c r="I2674" s="1">
        <f t="shared" ref="I2674" si="1623">AVERAGE(D2703:D2710)</f>
        <v>7.3248062499999978E-7</v>
      </c>
      <c r="J2674" s="1">
        <f>AVERAGE(E2703:E2710)</f>
        <v>6.9573075000000012E-7</v>
      </c>
      <c r="K2674" s="1">
        <f>AVERAGE(F2703:F2710)</f>
        <v>8.0562474999999996E-7</v>
      </c>
      <c r="L2674" s="1">
        <f t="shared" ref="L2674" si="1624">_xlfn.STDEV.P(D2703:D2710)</f>
        <v>2.4199030423496828E-9</v>
      </c>
      <c r="M2674" s="1">
        <f t="shared" ref="M2674" si="1625">_xlfn.STDEV.P(E2703:E2710)</f>
        <v>3.34694751788849E-9</v>
      </c>
      <c r="N2674" s="1">
        <f t="shared" ref="N2674" si="1626">_xlfn.STDEV.P(F2703:F2710)</f>
        <v>3.6162868300924993E-9</v>
      </c>
      <c r="O2674">
        <f>SLOPE(D2703:D2710,$B$6:$B$13)</f>
        <v>-9.8960714285699781E-10</v>
      </c>
      <c r="P2674">
        <f>SLOPE(E2703:E2710,$B$6:$B$13)</f>
        <v>-1.4452380952380905E-9</v>
      </c>
      <c r="Q2674">
        <f>SLOPE(F2703:F2710,$B$6:$B$13)</f>
        <v>-1.4947857142857461E-9</v>
      </c>
      <c r="R2674">
        <f>INTERCEPT(D2703:D2710,$B$6:$B$13)</f>
        <v>7.3693385714285633E-7</v>
      </c>
      <c r="S2674">
        <f>INTERCEPT(E2703:E2710,$B$6:$B$13)</f>
        <v>7.0223432142857158E-7</v>
      </c>
      <c r="T2674">
        <f>INTERCEPT(F2703:F2710,$B$6:$B$13)</f>
        <v>8.1235128571428578E-7</v>
      </c>
      <c r="Z2674" s="10"/>
    </row>
    <row r="2675" spans="1:26" x14ac:dyDescent="0.25">
      <c r="A2675" t="s">
        <v>68</v>
      </c>
      <c r="B2675">
        <v>5</v>
      </c>
      <c r="C2675">
        <v>0.39003599999999999</v>
      </c>
      <c r="D2675" s="1">
        <v>3.27073499999999E-6</v>
      </c>
      <c r="E2675" s="1">
        <v>3.333734E-6</v>
      </c>
      <c r="F2675" s="1">
        <v>3.195485E-6</v>
      </c>
      <c r="G2675" t="str">
        <f t="shared" ref="G2675" si="1627">A2711</f>
        <v>F3</v>
      </c>
      <c r="H2675">
        <v>0</v>
      </c>
      <c r="I2675" s="1">
        <f t="shared" ref="I2675" si="1628">D2711</f>
        <v>4.5674699999999998E-7</v>
      </c>
      <c r="J2675" s="1">
        <f>E2711</f>
        <v>4.1912299999999999E-7</v>
      </c>
      <c r="K2675" s="1">
        <f>F2711</f>
        <v>4.2612299999999998E-7</v>
      </c>
      <c r="L2675" s="1"/>
      <c r="M2675" s="1"/>
      <c r="N2675" s="1"/>
      <c r="Z2675" s="10"/>
    </row>
    <row r="2676" spans="1:26" x14ac:dyDescent="0.25">
      <c r="A2676" t="s">
        <v>68</v>
      </c>
      <c r="B2676">
        <v>6</v>
      </c>
      <c r="C2676">
        <v>0.39003599999999999</v>
      </c>
      <c r="D2676" s="1">
        <v>3.2619850000000001E-6</v>
      </c>
      <c r="E2676" s="1">
        <v>3.3302349999999998E-6</v>
      </c>
      <c r="F2676" s="1">
        <v>3.1919849999999999E-6</v>
      </c>
      <c r="Z2676" s="10"/>
    </row>
    <row r="2677" spans="1:26" x14ac:dyDescent="0.25">
      <c r="A2677" t="s">
        <v>68</v>
      </c>
      <c r="B2677">
        <v>7</v>
      </c>
      <c r="C2677">
        <v>0.39487099999999897</v>
      </c>
      <c r="D2677" s="1">
        <v>3.2514849999999999E-6</v>
      </c>
      <c r="E2677" s="1">
        <v>3.317985E-6</v>
      </c>
      <c r="F2677" s="1">
        <v>3.1919849999999999E-6</v>
      </c>
      <c r="Z2677" s="10"/>
    </row>
    <row r="2678" spans="1:26" x14ac:dyDescent="0.25">
      <c r="A2678" t="s">
        <v>68</v>
      </c>
      <c r="B2678">
        <v>8</v>
      </c>
      <c r="C2678">
        <v>0.39487099999999897</v>
      </c>
      <c r="D2678" s="1">
        <v>3.2427349999999998E-6</v>
      </c>
      <c r="E2678" s="1">
        <v>3.312735E-6</v>
      </c>
      <c r="F2678" s="1">
        <v>3.1919849999999999E-6</v>
      </c>
      <c r="Z2678" s="10"/>
    </row>
    <row r="2679" spans="1:26" x14ac:dyDescent="0.25">
      <c r="A2679" t="s">
        <v>68</v>
      </c>
      <c r="B2679">
        <v>9</v>
      </c>
      <c r="C2679">
        <v>0.39487099999999897</v>
      </c>
      <c r="D2679" s="1">
        <v>3.2357350000000001E-6</v>
      </c>
      <c r="E2679" s="1">
        <v>3.3004849999999998E-6</v>
      </c>
      <c r="F2679" s="1">
        <v>3.1884849999999998E-6</v>
      </c>
      <c r="Z2679" s="10"/>
    </row>
    <row r="2680" spans="1:26" x14ac:dyDescent="0.25">
      <c r="A2680" t="s">
        <v>68</v>
      </c>
      <c r="B2680">
        <v>10</v>
      </c>
      <c r="C2680">
        <v>0.39970600000000001</v>
      </c>
      <c r="D2680" s="1">
        <v>3.230485E-6</v>
      </c>
      <c r="E2680" s="1">
        <v>3.2952350000000001E-6</v>
      </c>
      <c r="F2680" s="1">
        <v>3.181486E-6</v>
      </c>
      <c r="Z2680" s="10"/>
    </row>
    <row r="2681" spans="1:26" x14ac:dyDescent="0.25">
      <c r="A2681" t="s">
        <v>68</v>
      </c>
      <c r="B2681">
        <v>11</v>
      </c>
      <c r="C2681">
        <v>0.39970600000000001</v>
      </c>
      <c r="D2681" s="1">
        <v>1.854991E-6</v>
      </c>
      <c r="E2681" s="1">
        <v>1.857616E-6</v>
      </c>
      <c r="F2681" s="1">
        <v>1.8786159999999999E-6</v>
      </c>
      <c r="I2681" s="1"/>
      <c r="J2681" s="1"/>
      <c r="K2681" s="1"/>
      <c r="L2681" s="1"/>
      <c r="M2681" s="1"/>
      <c r="N2681" s="1"/>
      <c r="Z2681" s="10"/>
    </row>
    <row r="2682" spans="1:26" x14ac:dyDescent="0.25">
      <c r="A2682" t="s">
        <v>68</v>
      </c>
      <c r="B2682">
        <v>12</v>
      </c>
      <c r="C2682">
        <v>0.40454199999999901</v>
      </c>
      <c r="D2682" s="1">
        <v>1.841866E-6</v>
      </c>
      <c r="E2682" s="1">
        <v>1.8453660000000001E-6</v>
      </c>
      <c r="F2682" s="1">
        <v>1.856741E-6</v>
      </c>
      <c r="Z2682" s="10"/>
    </row>
    <row r="2683" spans="1:26" x14ac:dyDescent="0.25">
      <c r="A2683" t="s">
        <v>68</v>
      </c>
      <c r="B2683">
        <v>13</v>
      </c>
      <c r="C2683">
        <v>0.40454199999999901</v>
      </c>
      <c r="D2683" s="1">
        <v>1.8339909999999999E-6</v>
      </c>
      <c r="E2683" s="1">
        <v>1.841866E-6</v>
      </c>
      <c r="F2683" s="1">
        <v>1.8506159999999999E-6</v>
      </c>
      <c r="Z2683" s="10"/>
    </row>
    <row r="2684" spans="1:26" x14ac:dyDescent="0.25">
      <c r="A2684" t="s">
        <v>68</v>
      </c>
      <c r="B2684">
        <v>14</v>
      </c>
      <c r="C2684">
        <v>0.40454199999999901</v>
      </c>
      <c r="D2684" s="1">
        <v>1.8322409999999899E-6</v>
      </c>
      <c r="E2684" s="1">
        <v>1.8348659999999999E-6</v>
      </c>
      <c r="F2684" s="1">
        <v>1.842741E-6</v>
      </c>
      <c r="Z2684" s="10"/>
    </row>
    <row r="2685" spans="1:26" x14ac:dyDescent="0.25">
      <c r="A2685" t="s">
        <v>68</v>
      </c>
      <c r="B2685">
        <v>15</v>
      </c>
      <c r="C2685">
        <v>0.40937699999999999</v>
      </c>
      <c r="D2685" s="1">
        <v>1.827867E-6</v>
      </c>
      <c r="E2685" s="1">
        <v>1.8322409999999899E-6</v>
      </c>
      <c r="F2685" s="1">
        <v>1.840991E-6</v>
      </c>
      <c r="Z2685" s="10"/>
    </row>
    <row r="2686" spans="1:26" x14ac:dyDescent="0.25">
      <c r="A2686" t="s">
        <v>68</v>
      </c>
      <c r="B2686">
        <v>16</v>
      </c>
      <c r="C2686">
        <v>0.40937699999999999</v>
      </c>
      <c r="D2686" s="1">
        <v>1.8226159999999999E-6</v>
      </c>
      <c r="E2686" s="1">
        <v>1.826116E-6</v>
      </c>
      <c r="F2686" s="1">
        <v>1.8339909999999999E-6</v>
      </c>
      <c r="Z2686" s="10"/>
    </row>
    <row r="2687" spans="1:26" x14ac:dyDescent="0.25">
      <c r="A2687" t="s">
        <v>68</v>
      </c>
      <c r="B2687">
        <v>17</v>
      </c>
      <c r="C2687">
        <v>0.40937699999999999</v>
      </c>
      <c r="D2687" s="1">
        <v>1.8191159999999899E-6</v>
      </c>
      <c r="E2687" s="1">
        <v>1.823491E-6</v>
      </c>
      <c r="F2687" s="1">
        <v>1.8339909999999999E-6</v>
      </c>
      <c r="Z2687" s="10"/>
    </row>
    <row r="2688" spans="1:26" x14ac:dyDescent="0.25">
      <c r="A2688" t="s">
        <v>68</v>
      </c>
      <c r="B2688">
        <v>18</v>
      </c>
      <c r="C2688">
        <v>0.40937699999999999</v>
      </c>
      <c r="D2688" s="1">
        <v>1.815616E-6</v>
      </c>
      <c r="E2688" s="1">
        <v>1.8199909999999999E-6</v>
      </c>
      <c r="F2688" s="1">
        <v>1.824366E-6</v>
      </c>
      <c r="Z2688" s="10"/>
    </row>
    <row r="2689" spans="1:26" x14ac:dyDescent="0.25">
      <c r="A2689" t="s">
        <v>68</v>
      </c>
      <c r="B2689">
        <v>19</v>
      </c>
      <c r="C2689">
        <v>0.40937699999999999</v>
      </c>
      <c r="D2689" s="1">
        <v>1.812991E-6</v>
      </c>
      <c r="E2689" s="1">
        <v>1.813866E-6</v>
      </c>
      <c r="F2689" s="1">
        <v>1.821742E-6</v>
      </c>
      <c r="Z2689" s="10"/>
    </row>
    <row r="2690" spans="1:26" x14ac:dyDescent="0.25">
      <c r="A2690" t="s">
        <v>68</v>
      </c>
      <c r="B2690">
        <v>20</v>
      </c>
      <c r="C2690">
        <v>0.40937699999999999</v>
      </c>
      <c r="D2690" s="1">
        <v>1.809491E-6</v>
      </c>
      <c r="E2690" s="1">
        <v>1.812116E-6</v>
      </c>
      <c r="F2690" s="1">
        <v>1.8191159999999899E-6</v>
      </c>
      <c r="Z2690" s="10"/>
    </row>
    <row r="2691" spans="1:26" x14ac:dyDescent="0.25">
      <c r="A2691" t="s">
        <v>68</v>
      </c>
      <c r="B2691">
        <v>21</v>
      </c>
      <c r="C2691">
        <v>0.419047</v>
      </c>
      <c r="D2691" s="1">
        <v>1.1199949999999999E-6</v>
      </c>
      <c r="E2691" s="1">
        <v>1.094182E-6</v>
      </c>
      <c r="F2691" s="1">
        <v>1.1878070000000001E-6</v>
      </c>
      <c r="I2691" s="1"/>
      <c r="J2691" s="1"/>
      <c r="K2691" s="1"/>
      <c r="L2691" s="1"/>
      <c r="M2691" s="1"/>
      <c r="N2691" s="1"/>
      <c r="Z2691" s="10"/>
    </row>
    <row r="2692" spans="1:26" x14ac:dyDescent="0.25">
      <c r="A2692" t="s">
        <v>68</v>
      </c>
      <c r="B2692">
        <v>22</v>
      </c>
      <c r="C2692">
        <v>0.41421199999999903</v>
      </c>
      <c r="D2692" s="1">
        <v>1.1029319999999899E-6</v>
      </c>
      <c r="E2692" s="1">
        <v>1.081495E-6</v>
      </c>
      <c r="F2692" s="1">
        <v>1.172494E-6</v>
      </c>
      <c r="Z2692" s="10"/>
    </row>
    <row r="2693" spans="1:26" x14ac:dyDescent="0.25">
      <c r="A2693" t="s">
        <v>68</v>
      </c>
      <c r="B2693">
        <v>23</v>
      </c>
      <c r="C2693">
        <v>0.419047</v>
      </c>
      <c r="D2693" s="1">
        <v>1.1011820000000001E-6</v>
      </c>
      <c r="E2693" s="1">
        <v>1.078432E-6</v>
      </c>
      <c r="F2693" s="1">
        <v>1.1650569999999999E-6</v>
      </c>
      <c r="Z2693" s="10"/>
    </row>
    <row r="2694" spans="1:26" x14ac:dyDescent="0.25">
      <c r="A2694" t="s">
        <v>68</v>
      </c>
      <c r="B2694">
        <v>24</v>
      </c>
      <c r="C2694">
        <v>0.419047</v>
      </c>
      <c r="D2694" s="1">
        <v>1.097245E-6</v>
      </c>
      <c r="E2694" s="1">
        <v>1.0736199999999999E-6</v>
      </c>
      <c r="F2694" s="1">
        <v>1.1619939999999899E-6</v>
      </c>
      <c r="Z2694" s="10"/>
    </row>
    <row r="2695" spans="1:26" x14ac:dyDescent="0.25">
      <c r="A2695" t="s">
        <v>68</v>
      </c>
      <c r="B2695">
        <v>25</v>
      </c>
      <c r="C2695">
        <v>0.419047</v>
      </c>
      <c r="D2695" s="1">
        <v>1.095932E-6</v>
      </c>
      <c r="E2695" s="1">
        <v>1.0709950000000001E-6</v>
      </c>
      <c r="F2695" s="1">
        <v>1.157182E-6</v>
      </c>
      <c r="Z2695" s="10"/>
    </row>
    <row r="2696" spans="1:26" x14ac:dyDescent="0.25">
      <c r="A2696" t="s">
        <v>68</v>
      </c>
      <c r="B2696">
        <v>26</v>
      </c>
      <c r="C2696">
        <v>0.419047</v>
      </c>
      <c r="D2696" s="1">
        <v>1.091995E-6</v>
      </c>
      <c r="E2696" s="1">
        <v>1.070557E-6</v>
      </c>
      <c r="F2696" s="1">
        <v>1.155869E-6</v>
      </c>
      <c r="Z2696" s="10"/>
    </row>
    <row r="2697" spans="1:26" x14ac:dyDescent="0.25">
      <c r="A2697" t="s">
        <v>68</v>
      </c>
      <c r="B2697">
        <v>27</v>
      </c>
      <c r="C2697">
        <v>0.419047</v>
      </c>
      <c r="D2697" s="1">
        <v>1.0924319999999999E-6</v>
      </c>
      <c r="E2697" s="1">
        <v>1.06662E-6</v>
      </c>
      <c r="F2697" s="1">
        <v>1.151932E-6</v>
      </c>
      <c r="Z2697" s="10"/>
    </row>
    <row r="2698" spans="1:26" x14ac:dyDescent="0.25">
      <c r="A2698" t="s">
        <v>68</v>
      </c>
      <c r="B2698">
        <v>28</v>
      </c>
      <c r="C2698">
        <v>0.41421199999999903</v>
      </c>
      <c r="D2698" s="1">
        <v>1.0893699999999999E-6</v>
      </c>
      <c r="E2698" s="1">
        <v>1.06487E-6</v>
      </c>
      <c r="F2698" s="1">
        <v>1.1471189999999899E-6</v>
      </c>
      <c r="Z2698" s="10"/>
    </row>
    <row r="2699" spans="1:26" x14ac:dyDescent="0.25">
      <c r="A2699" t="s">
        <v>68</v>
      </c>
      <c r="B2699">
        <v>29</v>
      </c>
      <c r="C2699">
        <v>0.419047</v>
      </c>
      <c r="D2699" s="1">
        <v>1.0871820000000001E-6</v>
      </c>
      <c r="E2699" s="1">
        <v>1.06312E-6</v>
      </c>
      <c r="F2699" s="1">
        <v>1.1466819999999899E-6</v>
      </c>
      <c r="Z2699" s="10"/>
    </row>
    <row r="2700" spans="1:26" x14ac:dyDescent="0.25">
      <c r="A2700" t="s">
        <v>68</v>
      </c>
      <c r="B2700">
        <v>30</v>
      </c>
      <c r="C2700">
        <v>0.41421199999999903</v>
      </c>
      <c r="D2700" s="1">
        <v>1.0854320000000001E-6</v>
      </c>
      <c r="E2700" s="1">
        <v>1.06312E-6</v>
      </c>
      <c r="F2700" s="1">
        <v>1.1449320000000001E-6</v>
      </c>
      <c r="Z2700" s="10"/>
    </row>
    <row r="2701" spans="1:26" x14ac:dyDescent="0.25">
      <c r="A2701" t="s">
        <v>68</v>
      </c>
      <c r="B2701">
        <v>31</v>
      </c>
      <c r="C2701">
        <v>0.42388199999999998</v>
      </c>
      <c r="D2701" s="1">
        <v>7.5577700000000003E-7</v>
      </c>
      <c r="E2701" s="1">
        <v>7.16621E-7</v>
      </c>
      <c r="F2701" s="1">
        <v>8.2993299999999899E-7</v>
      </c>
      <c r="I2701" s="1"/>
      <c r="J2701" s="1"/>
      <c r="K2701" s="1"/>
      <c r="L2701" s="1"/>
      <c r="M2701" s="1"/>
      <c r="N2701" s="1"/>
      <c r="Z2701" s="10"/>
    </row>
    <row r="2702" spans="1:26" x14ac:dyDescent="0.25">
      <c r="A2702" t="s">
        <v>68</v>
      </c>
      <c r="B2702">
        <v>32</v>
      </c>
      <c r="C2702">
        <v>0.419047</v>
      </c>
      <c r="D2702" s="1">
        <v>7.3926199999999997E-7</v>
      </c>
      <c r="E2702" s="1">
        <v>7.0459000000000004E-7</v>
      </c>
      <c r="F2702" s="1">
        <v>8.1582400000000001E-7</v>
      </c>
      <c r="Z2702" s="10"/>
    </row>
    <row r="2703" spans="1:26" x14ac:dyDescent="0.25">
      <c r="A2703" t="s">
        <v>68</v>
      </c>
      <c r="B2703">
        <v>33</v>
      </c>
      <c r="C2703">
        <v>0.42388199999999998</v>
      </c>
      <c r="D2703" s="1">
        <v>7.3685599999999898E-7</v>
      </c>
      <c r="E2703" s="1">
        <v>7.0087099999999998E-7</v>
      </c>
      <c r="F2703" s="1">
        <v>8.1232399999999996E-7</v>
      </c>
      <c r="Z2703" s="10"/>
    </row>
    <row r="2704" spans="1:26" x14ac:dyDescent="0.25">
      <c r="A2704" t="s">
        <v>68</v>
      </c>
      <c r="B2704">
        <v>34</v>
      </c>
      <c r="C2704">
        <v>0.42871699999999902</v>
      </c>
      <c r="D2704" s="1">
        <v>7.3499599999999899E-7</v>
      </c>
      <c r="E2704" s="1">
        <v>7.0021499999999997E-7</v>
      </c>
      <c r="F2704" s="1">
        <v>8.1035500000000003E-7</v>
      </c>
      <c r="Z2704" s="10"/>
    </row>
    <row r="2705" spans="1:29" x14ac:dyDescent="0.25">
      <c r="A2705" t="s">
        <v>68</v>
      </c>
      <c r="B2705">
        <v>35</v>
      </c>
      <c r="C2705">
        <v>0.42388199999999998</v>
      </c>
      <c r="D2705" s="1">
        <v>7.3313699999999998E-7</v>
      </c>
      <c r="E2705" s="1">
        <v>6.9726199999999999E-7</v>
      </c>
      <c r="F2705" s="1">
        <v>8.0619899999999998E-7</v>
      </c>
      <c r="Z2705" s="10"/>
    </row>
    <row r="2706" spans="1:29" x14ac:dyDescent="0.25">
      <c r="A2706" t="s">
        <v>68</v>
      </c>
      <c r="B2706">
        <v>36</v>
      </c>
      <c r="C2706">
        <v>0.42388199999999998</v>
      </c>
      <c r="D2706" s="1">
        <v>7.3324600000000003E-7</v>
      </c>
      <c r="E2706" s="1">
        <v>6.9573099999999997E-7</v>
      </c>
      <c r="F2706" s="1">
        <v>8.0521500000000003E-7</v>
      </c>
      <c r="Z2706" s="10"/>
    </row>
    <row r="2707" spans="1:29" x14ac:dyDescent="0.25">
      <c r="A2707" t="s">
        <v>68</v>
      </c>
      <c r="B2707">
        <v>37</v>
      </c>
      <c r="C2707">
        <v>0.42388199999999998</v>
      </c>
      <c r="D2707" s="1">
        <v>7.3138699999999996E-7</v>
      </c>
      <c r="E2707" s="1">
        <v>6.94965E-7</v>
      </c>
      <c r="F2707" s="1">
        <v>8.0368299999999998E-7</v>
      </c>
      <c r="Z2707" s="10"/>
    </row>
    <row r="2708" spans="1:29" x14ac:dyDescent="0.25">
      <c r="A2708" t="s">
        <v>68</v>
      </c>
      <c r="B2708">
        <v>38</v>
      </c>
      <c r="C2708">
        <v>0.42388199999999998</v>
      </c>
      <c r="D2708" s="1">
        <v>7.3062099999999999E-7</v>
      </c>
      <c r="E2708" s="1">
        <v>6.9354300000000003E-7</v>
      </c>
      <c r="F2708" s="1">
        <v>8.0357399999999899E-7</v>
      </c>
      <c r="Z2708" s="10"/>
    </row>
    <row r="2709" spans="1:29" x14ac:dyDescent="0.25">
      <c r="A2709" t="s">
        <v>68</v>
      </c>
      <c r="B2709">
        <v>39</v>
      </c>
      <c r="C2709">
        <v>0.42871699999999902</v>
      </c>
      <c r="D2709" s="1">
        <v>7.2898100000000003E-7</v>
      </c>
      <c r="E2709" s="1">
        <v>6.9255899999999997E-7</v>
      </c>
      <c r="F2709" s="1">
        <v>8.0182400000000002E-7</v>
      </c>
      <c r="Z2709" s="10"/>
    </row>
    <row r="2710" spans="1:29" x14ac:dyDescent="0.25">
      <c r="A2710" t="s">
        <v>68</v>
      </c>
      <c r="B2710">
        <v>40</v>
      </c>
      <c r="C2710">
        <v>0.42388199999999998</v>
      </c>
      <c r="D2710" s="1">
        <v>7.3062099999999999E-7</v>
      </c>
      <c r="E2710" s="1">
        <v>6.9070000000000001E-7</v>
      </c>
      <c r="F2710" s="1">
        <v>8.0182400000000002E-7</v>
      </c>
      <c r="Z2710" s="10"/>
    </row>
    <row r="2711" spans="1:29" x14ac:dyDescent="0.25">
      <c r="A2711" t="s">
        <v>68</v>
      </c>
      <c r="B2711">
        <v>41</v>
      </c>
      <c r="C2711">
        <v>0.47706899999999902</v>
      </c>
      <c r="D2711" s="1">
        <v>4.5674699999999998E-7</v>
      </c>
      <c r="E2711" s="1">
        <v>4.1912299999999999E-7</v>
      </c>
      <c r="F2711" s="1">
        <v>4.2612299999999998E-7</v>
      </c>
      <c r="G2711" s="12"/>
      <c r="H2711" s="12"/>
      <c r="I2711" s="13"/>
      <c r="J2711" s="13"/>
      <c r="K2711" s="13"/>
      <c r="L2711" s="13"/>
      <c r="M2711" s="13"/>
      <c r="N2711" s="13"/>
      <c r="O2711" s="12"/>
      <c r="P2711" s="12"/>
      <c r="Q2711" s="12"/>
      <c r="R2711" s="12"/>
      <c r="S2711" s="12"/>
      <c r="T2711" s="12"/>
      <c r="U2711" s="12"/>
      <c r="V2711" s="12"/>
      <c r="W2711" s="12"/>
      <c r="X2711" s="12"/>
      <c r="Y2711" s="12"/>
      <c r="Z2711" s="14"/>
    </row>
    <row r="2712" spans="1:29" x14ac:dyDescent="0.25">
      <c r="A2712" t="s">
        <v>69</v>
      </c>
      <c r="B2712">
        <v>1</v>
      </c>
      <c r="C2712">
        <v>0.38520099999999902</v>
      </c>
      <c r="D2712" s="1">
        <v>3.26898499999999E-6</v>
      </c>
      <c r="E2712" s="1">
        <v>3.1464850000000001E-6</v>
      </c>
      <c r="F2712" s="1">
        <v>3.5279839999999999E-6</v>
      </c>
      <c r="G2712" s="6" t="str">
        <f t="shared" ref="G2712" si="1629">A2712</f>
        <v>F4</v>
      </c>
      <c r="H2712" s="6">
        <v>300</v>
      </c>
      <c r="I2712" s="7">
        <f t="shared" ref="I2712" si="1630">AVERAGE(D2714:D2721)</f>
        <v>3.1985476249999985E-6</v>
      </c>
      <c r="J2712" s="7">
        <f>AVERAGE(E2714:E2721)</f>
        <v>3.3431407499999975E-6</v>
      </c>
      <c r="K2712" s="7">
        <f>AVERAGE(F2714:F2721)</f>
        <v>3.1596103750000003E-6</v>
      </c>
      <c r="L2712" s="7">
        <f t="shared" ref="L2712" si="1631">_xlfn.STDEV.P(D2714:D2721)</f>
        <v>1.5961246528213662E-8</v>
      </c>
      <c r="M2712" s="7">
        <f t="shared" ref="M2712" si="1632">_xlfn.STDEV.P(E2714:E2721)</f>
        <v>1.4613662013250007E-8</v>
      </c>
      <c r="N2712" s="7">
        <f t="shared" ref="N2712" si="1633">_xlfn.STDEV.P(F2714:F2721)</f>
        <v>2.3413203411416689E-8</v>
      </c>
      <c r="O2712" s="6">
        <f>SLOPE(D2714:D2721,$B$6:$B$13)</f>
        <v>-6.7500119047624855E-9</v>
      </c>
      <c r="P2712" s="6">
        <f>SLOPE(E2714:E2721,$B$6:$B$13)</f>
        <v>-6.2708095238097355E-9</v>
      </c>
      <c r="Q2712" s="6">
        <f>SLOPE(F2714:F2721,$B$6:$B$13)</f>
        <v>-1.0166583333333326E-8</v>
      </c>
      <c r="R2712" s="6">
        <f>INTERCEPT(D2714:D2721,$B$6:$B$13)</f>
        <v>3.2289226785714296E-6</v>
      </c>
      <c r="S2712" s="6">
        <f>INTERCEPT(E2714:E2721,$B$6:$B$13)</f>
        <v>3.3713593928571411E-6</v>
      </c>
      <c r="T2712" s="6">
        <f>INTERCEPT(F2714:F2721,$B$6:$B$13)</f>
        <v>3.2053600000000004E-6</v>
      </c>
      <c r="U2712" s="6">
        <f>SLOPE(I2712:I2716,$B$6:$B$10)</f>
        <v>-6.7903932499999948E-7</v>
      </c>
      <c r="V2712" s="6">
        <f>SLOPE(J2712:J2716,$B$6:$B$10)</f>
        <v>-7.0714851249999919E-7</v>
      </c>
      <c r="W2712" s="6">
        <f t="shared" ref="W2712" si="1634">SLOPE(K2712:K2716,$B$6:$B$10)</f>
        <v>-6.6128237499999994E-7</v>
      </c>
      <c r="X2712" s="6">
        <f>INTERCEPT(I2712:I2716,$B$6:$B$10)</f>
        <v>3.4481334749999971E-6</v>
      </c>
      <c r="Y2712" s="6">
        <f>INTERCEPT(J2712:J2716,$B$6:$B$10)</f>
        <v>3.5720381374999959E-6</v>
      </c>
      <c r="Z2712" s="8">
        <f t="shared" ref="Z2712" si="1635">INTERCEPT(K2712:K2716,$B$6:$B$10)</f>
        <v>3.3682627999999989E-6</v>
      </c>
      <c r="AA2712">
        <f>RSQ(I2712:I2716,$D$6:$D$10)</f>
        <v>0.97527593527077749</v>
      </c>
      <c r="AB2712">
        <f>RSQ(J2712:J2716,$D$6:$D$10)</f>
        <v>0.98171268425189784</v>
      </c>
      <c r="AC2712">
        <f t="shared" ref="AC2712" si="1636">RSQ(K2712:K2716,$D$6:$D$10)</f>
        <v>0.98228515437760777</v>
      </c>
    </row>
    <row r="2713" spans="1:29" x14ac:dyDescent="0.25">
      <c r="A2713" t="s">
        <v>69</v>
      </c>
      <c r="B2713">
        <v>2</v>
      </c>
      <c r="C2713">
        <v>0.39487099999999897</v>
      </c>
      <c r="D2713" s="1">
        <v>3.2497349999999999E-6</v>
      </c>
      <c r="E2713" s="1">
        <v>3.3337349999999999E-6</v>
      </c>
      <c r="F2713" s="1">
        <v>3.198985E-6</v>
      </c>
      <c r="G2713" t="str">
        <f t="shared" ref="G2713" si="1637">A2722</f>
        <v>F4</v>
      </c>
      <c r="H2713">
        <v>150</v>
      </c>
      <c r="I2713" s="1">
        <f t="shared" ref="I2713" si="1638">AVERAGE(D2724:D2731)</f>
        <v>1.7679291249999976E-6</v>
      </c>
      <c r="J2713" s="1">
        <f>AVERAGE(E2724:E2731)</f>
        <v>1.8018348749999962E-6</v>
      </c>
      <c r="K2713" s="1">
        <f>AVERAGE(F2724:F2731)</f>
        <v>1.7183826249999974E-6</v>
      </c>
      <c r="L2713" s="1">
        <f t="shared" ref="L2713" si="1639">_xlfn.STDEV.P(D2724:D2731)</f>
        <v>5.4292020232579978E-9</v>
      </c>
      <c r="M2713" s="1">
        <f t="shared" ref="M2713" si="1640">_xlfn.STDEV.P(E2724:E2731)</f>
        <v>6.7741696988904757E-9</v>
      </c>
      <c r="N2713" s="1">
        <f t="shared" ref="N2713" si="1641">_xlfn.STDEV.P(F2724:F2731)</f>
        <v>1.0038098810748709E-8</v>
      </c>
      <c r="O2713">
        <f>SLOPE(D2724:D2731,$B$6:$B$13)</f>
        <v>-2.3541547619038102E-9</v>
      </c>
      <c r="P2713">
        <f>SLOPE(E2724:E2731,$B$6:$B$13)</f>
        <v>-2.8958214285710773E-9</v>
      </c>
      <c r="Q2713">
        <f>SLOPE(F2724:F2731,$B$6:$B$13)</f>
        <v>-4.3437499999995215E-9</v>
      </c>
      <c r="R2713">
        <f>INTERCEPT(D2724:D2731,$B$6:$B$13)</f>
        <v>1.7785228214285647E-6</v>
      </c>
      <c r="S2713">
        <f>INTERCEPT(E2724:E2731,$B$6:$B$13)</f>
        <v>1.8148660714285661E-6</v>
      </c>
      <c r="T2713">
        <f>INTERCEPT(F2724:F2731,$B$6:$B$13)</f>
        <v>1.7379294999999951E-6</v>
      </c>
      <c r="Z2713" s="10"/>
    </row>
    <row r="2714" spans="1:29" x14ac:dyDescent="0.25">
      <c r="A2714" t="s">
        <v>69</v>
      </c>
      <c r="B2714">
        <v>3</v>
      </c>
      <c r="C2714">
        <v>0.39487099999999897</v>
      </c>
      <c r="D2714" s="1">
        <v>3.228735E-6</v>
      </c>
      <c r="E2714" s="1">
        <v>3.3599849999999998E-6</v>
      </c>
      <c r="F2714" s="1">
        <v>3.195485E-6</v>
      </c>
      <c r="G2714" t="str">
        <f t="shared" ref="G2714" si="1642">A2732</f>
        <v>F4</v>
      </c>
      <c r="H2714">
        <v>75</v>
      </c>
      <c r="I2714" s="1">
        <f t="shared" ref="I2714" si="1643">AVERAGE(D2734:D2741)</f>
        <v>1.0499676249999973E-6</v>
      </c>
      <c r="J2714" s="1">
        <f>AVERAGE(E2734:E2741)</f>
        <v>1.0571041249999988E-6</v>
      </c>
      <c r="K2714" s="1">
        <f>AVERAGE(F2734:F2741)</f>
        <v>9.9730375000000001E-7</v>
      </c>
      <c r="L2714" s="1">
        <f t="shared" ref="L2714" si="1644">_xlfn.STDEV.P(D2734:D2741)</f>
        <v>3.323796433954978E-9</v>
      </c>
      <c r="M2714" s="1">
        <f t="shared" ref="M2714" si="1645">_xlfn.STDEV.P(E2734:E2741)</f>
        <v>3.9116530213414393E-9</v>
      </c>
      <c r="N2714" s="1">
        <f t="shared" ref="N2714" si="1646">_xlfn.STDEV.P(F2734:F2741)</f>
        <v>5.1213857926834466E-9</v>
      </c>
      <c r="O2714">
        <f>SLOPE(D2734:D2741,$B$6:$B$13)</f>
        <v>-1.4193214285709679E-9</v>
      </c>
      <c r="P2714">
        <f>SLOPE(E2734:E2741,$B$6:$B$13)</f>
        <v>-1.604178571428202E-9</v>
      </c>
      <c r="Q2714">
        <f>SLOPE(F2734:F2741,$B$6:$B$13)</f>
        <v>-2.1588809523809432E-9</v>
      </c>
      <c r="R2714">
        <f>INTERCEPT(D2734:D2741,$B$6:$B$13)</f>
        <v>1.0563545714285667E-6</v>
      </c>
      <c r="S2714">
        <f>INTERCEPT(E2734:E2741,$B$6:$B$13)</f>
        <v>1.0643229285714257E-6</v>
      </c>
      <c r="T2714">
        <f>INTERCEPT(F2734:F2741,$B$6:$B$13)</f>
        <v>1.0070187142857143E-6</v>
      </c>
      <c r="Z2714" s="10"/>
    </row>
    <row r="2715" spans="1:29" x14ac:dyDescent="0.25">
      <c r="A2715" t="s">
        <v>69</v>
      </c>
      <c r="B2715">
        <v>4</v>
      </c>
      <c r="C2715">
        <v>0.39970600000000001</v>
      </c>
      <c r="D2715" s="1">
        <v>3.2164849999999998E-6</v>
      </c>
      <c r="E2715" s="1">
        <v>3.3634840000000001E-6</v>
      </c>
      <c r="F2715" s="1">
        <v>3.1884849999999998E-6</v>
      </c>
      <c r="G2715" t="str">
        <f t="shared" ref="G2715" si="1647">A2742</f>
        <v>F4</v>
      </c>
      <c r="H2715">
        <v>37.5</v>
      </c>
      <c r="I2715" s="1">
        <f t="shared" ref="I2715" si="1648">AVERAGE(D2744:D2751)</f>
        <v>7.0263512499999978E-7</v>
      </c>
      <c r="J2715" s="1">
        <f>AVERAGE(E2744:E2751)</f>
        <v>6.8513524999999977E-7</v>
      </c>
      <c r="K2715" s="1">
        <f>AVERAGE(F2744:F2751)</f>
        <v>6.6878362499999974E-7</v>
      </c>
      <c r="L2715" s="1">
        <f t="shared" ref="L2715" si="1649">_xlfn.STDEV.P(D2744:D2751)</f>
        <v>1.5682213202778269E-9</v>
      </c>
      <c r="M2715" s="1">
        <f t="shared" ref="M2715" si="1650">_xlfn.STDEV.P(E2744:E2751)</f>
        <v>2.4467586083426574E-9</v>
      </c>
      <c r="N2715" s="1">
        <f t="shared" ref="N2715" si="1651">_xlfn.STDEV.P(F2744:F2751)</f>
        <v>2.6969195361327005E-9</v>
      </c>
      <c r="O2715">
        <f>SLOPE(D2744:D2751,$B$6:$B$13)</f>
        <v>-6.6272619047604982E-10</v>
      </c>
      <c r="P2715">
        <f>SLOPE(E2744:E2751,$B$6:$B$13)</f>
        <v>-9.7533333333324063E-10</v>
      </c>
      <c r="Q2715">
        <f>SLOPE(F2744:F2751,$B$6:$B$13)</f>
        <v>-1.0612023809522851E-9</v>
      </c>
      <c r="R2715">
        <f>INTERCEPT(D2744:D2751,$B$6:$B$13)</f>
        <v>7.0561739285714202E-7</v>
      </c>
      <c r="S2715">
        <f>INTERCEPT(E2744:E2751,$B$6:$B$13)</f>
        <v>6.8952424999999937E-7</v>
      </c>
      <c r="T2715">
        <f>INTERCEPT(F2744:F2751,$B$6:$B$13)</f>
        <v>6.7355903571428504E-7</v>
      </c>
      <c r="Z2715" s="10"/>
    </row>
    <row r="2716" spans="1:29" x14ac:dyDescent="0.25">
      <c r="A2716" t="s">
        <v>69</v>
      </c>
      <c r="B2716">
        <v>5</v>
      </c>
      <c r="C2716">
        <v>0.39970600000000001</v>
      </c>
      <c r="D2716" s="1">
        <v>3.2042350000000001E-6</v>
      </c>
      <c r="E2716" s="1">
        <v>3.35473499999999E-6</v>
      </c>
      <c r="F2716" s="1">
        <v>3.1744850000000001E-6</v>
      </c>
      <c r="G2716" t="str">
        <f t="shared" ref="G2716" si="1652">A2752</f>
        <v>F4</v>
      </c>
      <c r="H2716">
        <v>0</v>
      </c>
      <c r="I2716" s="1">
        <f t="shared" ref="I2716" si="1653">D2752</f>
        <v>3.3599799999999999E-7</v>
      </c>
      <c r="J2716" s="1">
        <f>E2752</f>
        <v>3.65748E-7</v>
      </c>
      <c r="K2716" s="1">
        <f>F2752</f>
        <v>3.7799799999999902E-7</v>
      </c>
      <c r="L2716" s="1"/>
      <c r="M2716" s="1"/>
      <c r="N2716" s="1"/>
      <c r="Z2716" s="10"/>
    </row>
    <row r="2717" spans="1:29" x14ac:dyDescent="0.25">
      <c r="A2717" t="s">
        <v>69</v>
      </c>
      <c r="B2717">
        <v>6</v>
      </c>
      <c r="C2717">
        <v>0.40454199999999901</v>
      </c>
      <c r="D2717" s="1">
        <v>3.1972359999999998E-6</v>
      </c>
      <c r="E2717" s="1">
        <v>3.3459839999999998E-6</v>
      </c>
      <c r="F2717" s="1">
        <v>3.1604860000000001E-6</v>
      </c>
      <c r="Z2717" s="10"/>
    </row>
    <row r="2718" spans="1:29" x14ac:dyDescent="0.25">
      <c r="A2718" t="s">
        <v>69</v>
      </c>
      <c r="B2718">
        <v>7</v>
      </c>
      <c r="C2718">
        <v>0.40454199999999901</v>
      </c>
      <c r="D2718" s="1">
        <v>3.1919849999999999E-6</v>
      </c>
      <c r="E2718" s="1">
        <v>3.3389840000000001E-6</v>
      </c>
      <c r="F2718" s="1">
        <v>3.153486E-6</v>
      </c>
      <c r="Z2718" s="10"/>
    </row>
    <row r="2719" spans="1:29" x14ac:dyDescent="0.25">
      <c r="A2719" t="s">
        <v>69</v>
      </c>
      <c r="B2719">
        <v>8</v>
      </c>
      <c r="C2719">
        <v>0.40454199999999901</v>
      </c>
      <c r="D2719" s="1">
        <v>3.1867349999999998E-6</v>
      </c>
      <c r="E2719" s="1">
        <v>3.333734E-6</v>
      </c>
      <c r="F2719" s="1">
        <v>3.1447350000000001E-6</v>
      </c>
      <c r="Z2719" s="10"/>
    </row>
    <row r="2720" spans="1:29" x14ac:dyDescent="0.25">
      <c r="A2720" t="s">
        <v>69</v>
      </c>
      <c r="B2720">
        <v>9</v>
      </c>
      <c r="C2720">
        <v>0.40937699999999999</v>
      </c>
      <c r="D2720" s="1">
        <v>3.18323499999999E-6</v>
      </c>
      <c r="E2720" s="1">
        <v>3.32848499999999E-6</v>
      </c>
      <c r="F2720" s="1">
        <v>3.1324849999999999E-6</v>
      </c>
      <c r="Z2720" s="10"/>
    </row>
    <row r="2721" spans="1:26" x14ac:dyDescent="0.25">
      <c r="A2721" t="s">
        <v>69</v>
      </c>
      <c r="B2721">
        <v>10</v>
      </c>
      <c r="C2721">
        <v>0.40937699999999999</v>
      </c>
      <c r="D2721" s="1">
        <v>3.1797350000000001E-6</v>
      </c>
      <c r="E2721" s="1">
        <v>3.3197350000000001E-6</v>
      </c>
      <c r="F2721" s="1">
        <v>3.127236E-6</v>
      </c>
      <c r="Z2721" s="10"/>
    </row>
    <row r="2722" spans="1:26" x14ac:dyDescent="0.25">
      <c r="A2722" t="s">
        <v>69</v>
      </c>
      <c r="B2722">
        <v>11</v>
      </c>
      <c r="C2722">
        <v>0.41421199999999903</v>
      </c>
      <c r="D2722" s="1">
        <v>1.798991E-6</v>
      </c>
      <c r="E2722" s="1">
        <v>1.829616E-6</v>
      </c>
      <c r="F2722" s="1">
        <v>1.7604919999999999E-6</v>
      </c>
      <c r="I2722" s="1"/>
      <c r="J2722" s="1"/>
      <c r="K2722" s="1"/>
      <c r="L2722" s="1"/>
      <c r="M2722" s="1"/>
      <c r="N2722" s="1"/>
      <c r="Z2722" s="10"/>
    </row>
    <row r="2723" spans="1:26" x14ac:dyDescent="0.25">
      <c r="A2723" t="s">
        <v>69</v>
      </c>
      <c r="B2723">
        <v>12</v>
      </c>
      <c r="C2723">
        <v>0.419047</v>
      </c>
      <c r="D2723" s="1">
        <v>1.781491E-6</v>
      </c>
      <c r="E2723" s="1">
        <v>1.8182409999999899E-6</v>
      </c>
      <c r="F2723" s="1">
        <v>1.7429919999999899E-6</v>
      </c>
      <c r="Z2723" s="10"/>
    </row>
    <row r="2724" spans="1:26" x14ac:dyDescent="0.25">
      <c r="A2724" t="s">
        <v>69</v>
      </c>
      <c r="B2724">
        <v>13</v>
      </c>
      <c r="C2724">
        <v>0.41421199999999903</v>
      </c>
      <c r="D2724" s="1">
        <v>1.7762419999999999E-6</v>
      </c>
      <c r="E2724" s="1">
        <v>1.812991E-6</v>
      </c>
      <c r="F2724" s="1">
        <v>1.735992E-6</v>
      </c>
      <c r="Z2724" s="10"/>
    </row>
    <row r="2725" spans="1:26" x14ac:dyDescent="0.25">
      <c r="A2725" t="s">
        <v>69</v>
      </c>
      <c r="B2725">
        <v>14</v>
      </c>
      <c r="C2725">
        <v>0.419047</v>
      </c>
      <c r="D2725" s="1">
        <v>1.7744909999999899E-6</v>
      </c>
      <c r="E2725" s="1">
        <v>1.809491E-6</v>
      </c>
      <c r="F2725" s="1">
        <v>1.7289919999999899E-6</v>
      </c>
      <c r="Z2725" s="10"/>
    </row>
    <row r="2726" spans="1:26" x14ac:dyDescent="0.25">
      <c r="A2726" t="s">
        <v>69</v>
      </c>
      <c r="B2726">
        <v>15</v>
      </c>
      <c r="C2726">
        <v>0.41421199999999903</v>
      </c>
      <c r="D2726" s="1">
        <v>1.7718669999999899E-6</v>
      </c>
      <c r="E2726" s="1">
        <v>1.8042409999999899E-6</v>
      </c>
      <c r="F2726" s="1">
        <v>1.723742E-6</v>
      </c>
      <c r="Z2726" s="10"/>
    </row>
    <row r="2727" spans="1:26" x14ac:dyDescent="0.25">
      <c r="A2727" t="s">
        <v>69</v>
      </c>
      <c r="B2727">
        <v>16</v>
      </c>
      <c r="C2727">
        <v>0.419047</v>
      </c>
      <c r="D2727" s="1">
        <v>1.768366E-6</v>
      </c>
      <c r="E2727" s="1">
        <v>1.8042409999999899E-6</v>
      </c>
      <c r="F2727" s="1">
        <v>1.7184919999999999E-6</v>
      </c>
      <c r="Z2727" s="10"/>
    </row>
    <row r="2728" spans="1:26" x14ac:dyDescent="0.25">
      <c r="A2728" t="s">
        <v>69</v>
      </c>
      <c r="B2728">
        <v>17</v>
      </c>
      <c r="C2728">
        <v>0.419047</v>
      </c>
      <c r="D2728" s="1">
        <v>1.765742E-6</v>
      </c>
      <c r="E2728" s="1">
        <v>1.8007419999999899E-6</v>
      </c>
      <c r="F2728" s="1">
        <v>1.7158669999999899E-6</v>
      </c>
      <c r="Z2728" s="10"/>
    </row>
    <row r="2729" spans="1:26" x14ac:dyDescent="0.25">
      <c r="A2729" t="s">
        <v>69</v>
      </c>
      <c r="B2729">
        <v>18</v>
      </c>
      <c r="C2729">
        <v>0.419047</v>
      </c>
      <c r="D2729" s="1">
        <v>1.763992E-6</v>
      </c>
      <c r="E2729" s="1">
        <v>1.795491E-6</v>
      </c>
      <c r="F2729" s="1">
        <v>1.711492E-6</v>
      </c>
      <c r="Z2729" s="10"/>
    </row>
    <row r="2730" spans="1:26" x14ac:dyDescent="0.25">
      <c r="A2730" t="s">
        <v>69</v>
      </c>
      <c r="B2730">
        <v>19</v>
      </c>
      <c r="C2730">
        <v>0.419047</v>
      </c>
      <c r="D2730" s="1">
        <v>1.7622409999999999E-6</v>
      </c>
      <c r="E2730" s="1">
        <v>1.7937409999999999E-6</v>
      </c>
      <c r="F2730" s="1">
        <v>1.707992E-6</v>
      </c>
      <c r="Z2730" s="10"/>
    </row>
    <row r="2731" spans="1:26" x14ac:dyDescent="0.25">
      <c r="A2731" t="s">
        <v>69</v>
      </c>
      <c r="B2731">
        <v>20</v>
      </c>
      <c r="C2731">
        <v>0.419047</v>
      </c>
      <c r="D2731" s="1">
        <v>1.7604919999999999E-6</v>
      </c>
      <c r="E2731" s="1">
        <v>1.7937409999999999E-6</v>
      </c>
      <c r="F2731" s="1">
        <v>1.7044919999999999E-6</v>
      </c>
      <c r="Z2731" s="10"/>
    </row>
    <row r="2732" spans="1:26" x14ac:dyDescent="0.25">
      <c r="A2732" t="s">
        <v>69</v>
      </c>
      <c r="B2732">
        <v>21</v>
      </c>
      <c r="C2732">
        <v>0.42388199999999998</v>
      </c>
      <c r="D2732" s="1">
        <v>1.073838E-6</v>
      </c>
      <c r="E2732" s="1">
        <v>1.079307E-6</v>
      </c>
      <c r="F2732" s="1">
        <v>1.0289949999999899E-6</v>
      </c>
      <c r="I2732" s="1"/>
      <c r="J2732" s="1"/>
      <c r="K2732" s="1"/>
      <c r="L2732" s="1"/>
      <c r="M2732" s="1"/>
      <c r="N2732" s="1"/>
      <c r="Z2732" s="10"/>
    </row>
    <row r="2733" spans="1:26" x14ac:dyDescent="0.25">
      <c r="A2733" t="s">
        <v>69</v>
      </c>
      <c r="B2733">
        <v>22</v>
      </c>
      <c r="C2733">
        <v>0.42388199999999998</v>
      </c>
      <c r="D2733" s="1">
        <v>1.0587449999999899E-6</v>
      </c>
      <c r="E2733" s="1">
        <v>1.068807E-6</v>
      </c>
      <c r="F2733" s="1">
        <v>1.01062E-6</v>
      </c>
      <c r="Z2733" s="10"/>
    </row>
    <row r="2734" spans="1:26" x14ac:dyDescent="0.25">
      <c r="A2734" t="s">
        <v>69</v>
      </c>
      <c r="B2734">
        <v>23</v>
      </c>
      <c r="C2734">
        <v>0.42871699999999902</v>
      </c>
      <c r="D2734" s="1">
        <v>1.0561200000000001E-6</v>
      </c>
      <c r="E2734" s="1">
        <v>1.06487E-6</v>
      </c>
      <c r="F2734" s="1">
        <v>1.006683E-6</v>
      </c>
      <c r="Z2734" s="10"/>
    </row>
    <row r="2735" spans="1:26" x14ac:dyDescent="0.25">
      <c r="A2735" t="s">
        <v>69</v>
      </c>
      <c r="B2735">
        <v>24</v>
      </c>
      <c r="C2735">
        <v>0.42388199999999998</v>
      </c>
      <c r="D2735" s="1">
        <v>1.053495E-6</v>
      </c>
      <c r="E2735" s="1">
        <v>1.0600569999999999E-6</v>
      </c>
      <c r="F2735" s="1">
        <v>1.0027449999999999E-6</v>
      </c>
      <c r="Z2735" s="10"/>
    </row>
    <row r="2736" spans="1:26" x14ac:dyDescent="0.25">
      <c r="A2736" t="s">
        <v>69</v>
      </c>
      <c r="B2736">
        <v>25</v>
      </c>
      <c r="C2736">
        <v>0.42871699999999902</v>
      </c>
      <c r="D2736" s="1">
        <v>1.0510889999999899E-6</v>
      </c>
      <c r="E2736" s="1">
        <v>1.0591819999999899E-6</v>
      </c>
      <c r="F2736" s="1">
        <v>9.9771399999999996E-7</v>
      </c>
      <c r="Z2736" s="10"/>
    </row>
    <row r="2737" spans="1:26" x14ac:dyDescent="0.25">
      <c r="A2737" t="s">
        <v>69</v>
      </c>
      <c r="B2737">
        <v>26</v>
      </c>
      <c r="C2737">
        <v>0.42871699999999902</v>
      </c>
      <c r="D2737" s="1">
        <v>1.0502139999999899E-6</v>
      </c>
      <c r="E2737" s="1">
        <v>1.0561200000000001E-6</v>
      </c>
      <c r="F2737" s="1">
        <v>9.9924500000000008E-7</v>
      </c>
      <c r="Z2737" s="10"/>
    </row>
    <row r="2738" spans="1:26" x14ac:dyDescent="0.25">
      <c r="A2738" t="s">
        <v>69</v>
      </c>
      <c r="B2738">
        <v>27</v>
      </c>
      <c r="C2738">
        <v>0.43355299999999902</v>
      </c>
      <c r="D2738" s="1">
        <v>1.04912E-6</v>
      </c>
      <c r="E2738" s="1">
        <v>1.0569950000000001E-6</v>
      </c>
      <c r="F2738" s="1">
        <v>9.9596399999999993E-7</v>
      </c>
      <c r="Z2738" s="10"/>
    </row>
    <row r="2739" spans="1:26" x14ac:dyDescent="0.25">
      <c r="A2739" t="s">
        <v>69</v>
      </c>
      <c r="B2739">
        <v>28</v>
      </c>
      <c r="C2739">
        <v>0.42871699999999902</v>
      </c>
      <c r="D2739" s="1">
        <v>1.047151E-6</v>
      </c>
      <c r="E2739" s="1">
        <v>1.053057E-6</v>
      </c>
      <c r="F2739" s="1">
        <v>9.9311999999999999E-7</v>
      </c>
      <c r="Z2739" s="10"/>
    </row>
    <row r="2740" spans="1:26" x14ac:dyDescent="0.25">
      <c r="A2740" t="s">
        <v>69</v>
      </c>
      <c r="B2740">
        <v>29</v>
      </c>
      <c r="C2740">
        <v>0.43355299999999902</v>
      </c>
      <c r="D2740" s="1">
        <v>1.0469319999999999E-6</v>
      </c>
      <c r="E2740" s="1">
        <v>1.05437E-6</v>
      </c>
      <c r="F2740" s="1">
        <v>9.9224499999999998E-7</v>
      </c>
      <c r="Z2740" s="10"/>
    </row>
    <row r="2741" spans="1:26" x14ac:dyDescent="0.25">
      <c r="A2741" t="s">
        <v>69</v>
      </c>
      <c r="B2741">
        <v>30</v>
      </c>
      <c r="C2741">
        <v>0.43355299999999902</v>
      </c>
      <c r="D2741" s="1">
        <v>1.0456199999999999E-6</v>
      </c>
      <c r="E2741" s="1">
        <v>1.052182E-6</v>
      </c>
      <c r="F2741" s="1">
        <v>9.9071400000000007E-7</v>
      </c>
      <c r="Z2741" s="10"/>
    </row>
    <row r="2742" spans="1:26" x14ac:dyDescent="0.25">
      <c r="A2742" t="s">
        <v>69</v>
      </c>
      <c r="B2742">
        <v>31</v>
      </c>
      <c r="C2742">
        <v>0.438388</v>
      </c>
      <c r="D2742" s="1">
        <v>7.23184E-7</v>
      </c>
      <c r="E2742" s="1">
        <v>7.0491799999999999E-7</v>
      </c>
      <c r="F2742" s="1">
        <v>6.98137E-7</v>
      </c>
      <c r="I2742" s="1"/>
      <c r="J2742" s="1"/>
      <c r="K2742" s="1"/>
      <c r="L2742" s="1"/>
      <c r="M2742" s="1"/>
      <c r="N2742" s="1"/>
      <c r="Z2742" s="10"/>
    </row>
    <row r="2743" spans="1:26" x14ac:dyDescent="0.25">
      <c r="A2743" t="s">
        <v>69</v>
      </c>
      <c r="B2743">
        <v>32</v>
      </c>
      <c r="C2743">
        <v>0.438388</v>
      </c>
      <c r="D2743" s="1">
        <v>7.0918400000000001E-7</v>
      </c>
      <c r="E2743" s="1">
        <v>6.9343399999999999E-7</v>
      </c>
      <c r="F2743" s="1">
        <v>6.7757500000000003E-7</v>
      </c>
      <c r="Z2743" s="10"/>
    </row>
    <row r="2744" spans="1:26" x14ac:dyDescent="0.25">
      <c r="A2744" t="s">
        <v>69</v>
      </c>
      <c r="B2744">
        <v>33</v>
      </c>
      <c r="C2744">
        <v>0.438388</v>
      </c>
      <c r="D2744" s="1">
        <v>7.0546499999999899E-7</v>
      </c>
      <c r="E2744" s="1">
        <v>6.8927799999999898E-7</v>
      </c>
      <c r="F2744" s="1">
        <v>6.7418400000000002E-7</v>
      </c>
      <c r="Z2744" s="10"/>
    </row>
    <row r="2745" spans="1:26" x14ac:dyDescent="0.25">
      <c r="A2745" t="s">
        <v>69</v>
      </c>
      <c r="B2745">
        <v>34</v>
      </c>
      <c r="C2745">
        <v>0.438388</v>
      </c>
      <c r="D2745" s="1">
        <v>7.0415299999999899E-7</v>
      </c>
      <c r="E2745" s="1">
        <v>6.8719999999999996E-7</v>
      </c>
      <c r="F2745" s="1">
        <v>6.7188699999999898E-7</v>
      </c>
      <c r="Z2745" s="10"/>
    </row>
    <row r="2746" spans="1:26" x14ac:dyDescent="0.25">
      <c r="A2746" t="s">
        <v>69</v>
      </c>
      <c r="B2746">
        <v>35</v>
      </c>
      <c r="C2746">
        <v>0.44322299999999998</v>
      </c>
      <c r="D2746" s="1">
        <v>7.0349600000000001E-7</v>
      </c>
      <c r="E2746" s="1">
        <v>6.8807499999999997E-7</v>
      </c>
      <c r="F2746" s="1">
        <v>6.6893399999999899E-7</v>
      </c>
      <c r="Z2746" s="10"/>
    </row>
    <row r="2747" spans="1:26" x14ac:dyDescent="0.25">
      <c r="A2747" t="s">
        <v>69</v>
      </c>
      <c r="B2747">
        <v>36</v>
      </c>
      <c r="C2747">
        <v>0.44322299999999998</v>
      </c>
      <c r="D2747" s="1">
        <v>7.0284000000000001E-7</v>
      </c>
      <c r="E2747" s="1">
        <v>6.8380899999999995E-7</v>
      </c>
      <c r="F2747" s="1">
        <v>6.6849699999999995E-7</v>
      </c>
      <c r="Z2747" s="10"/>
    </row>
    <row r="2748" spans="1:26" x14ac:dyDescent="0.25">
      <c r="A2748" t="s">
        <v>69</v>
      </c>
      <c r="B2748">
        <v>37</v>
      </c>
      <c r="C2748">
        <v>0.438388</v>
      </c>
      <c r="D2748" s="1">
        <v>7.0218400000000001E-7</v>
      </c>
      <c r="E2748" s="1">
        <v>6.8380899999999995E-7</v>
      </c>
      <c r="F2748" s="1">
        <v>6.6663699999999996E-7</v>
      </c>
      <c r="Z2748" s="10"/>
    </row>
    <row r="2749" spans="1:26" x14ac:dyDescent="0.25">
      <c r="A2749" t="s">
        <v>69</v>
      </c>
      <c r="B2749">
        <v>38</v>
      </c>
      <c r="C2749">
        <v>0.438388</v>
      </c>
      <c r="D2749" s="1">
        <v>7.0119999999999995E-7</v>
      </c>
      <c r="E2749" s="1">
        <v>6.8337100000000004E-7</v>
      </c>
      <c r="F2749" s="1">
        <v>6.6773099999999999E-7</v>
      </c>
      <c r="Z2749" s="10"/>
    </row>
    <row r="2750" spans="1:26" x14ac:dyDescent="0.25">
      <c r="A2750" t="s">
        <v>69</v>
      </c>
      <c r="B2750">
        <v>39</v>
      </c>
      <c r="C2750">
        <v>0.438388</v>
      </c>
      <c r="D2750" s="1">
        <v>7.0065299999999999E-7</v>
      </c>
      <c r="E2750" s="1">
        <v>6.82825E-7</v>
      </c>
      <c r="F2750" s="1">
        <v>6.6587099999999999E-7</v>
      </c>
      <c r="Z2750" s="10"/>
    </row>
    <row r="2751" spans="1:26" x14ac:dyDescent="0.25">
      <c r="A2751" t="s">
        <v>69</v>
      </c>
      <c r="B2751">
        <v>40</v>
      </c>
      <c r="C2751">
        <v>0.44322299999999998</v>
      </c>
      <c r="D2751" s="1">
        <v>7.0108999999999999E-7</v>
      </c>
      <c r="E2751" s="1">
        <v>6.8271500000000004E-7</v>
      </c>
      <c r="F2751" s="1">
        <v>6.6652800000000002E-7</v>
      </c>
      <c r="Z2751" s="10"/>
    </row>
    <row r="2752" spans="1:26" x14ac:dyDescent="0.25">
      <c r="A2752" t="s">
        <v>69</v>
      </c>
      <c r="B2752">
        <v>41</v>
      </c>
      <c r="C2752">
        <v>0.26915699999999998</v>
      </c>
      <c r="D2752" s="1">
        <v>3.3599799999999999E-7</v>
      </c>
      <c r="E2752" s="1">
        <v>3.65748E-7</v>
      </c>
      <c r="F2752" s="1">
        <v>3.7799799999999902E-7</v>
      </c>
      <c r="G2752" s="12"/>
      <c r="H2752" s="12"/>
      <c r="I2752" s="13"/>
      <c r="J2752" s="13"/>
      <c r="K2752" s="13"/>
      <c r="L2752" s="13"/>
      <c r="M2752" s="13"/>
      <c r="N2752" s="13"/>
      <c r="O2752" s="12"/>
      <c r="P2752" s="12"/>
      <c r="Q2752" s="12"/>
      <c r="R2752" s="12"/>
      <c r="S2752" s="12"/>
      <c r="T2752" s="12"/>
      <c r="U2752" s="12"/>
      <c r="V2752" s="12"/>
      <c r="W2752" s="12"/>
      <c r="X2752" s="12"/>
      <c r="Y2752" s="12"/>
      <c r="Z2752" s="14"/>
    </row>
    <row r="2753" spans="1:29" x14ac:dyDescent="0.25">
      <c r="A2753" t="s">
        <v>70</v>
      </c>
      <c r="B2753">
        <v>1</v>
      </c>
      <c r="C2753">
        <v>0.39003599999999999</v>
      </c>
      <c r="D2753" s="1">
        <v>3.2444849999999998E-6</v>
      </c>
      <c r="E2753" s="1">
        <v>3.1429859999999998E-6</v>
      </c>
      <c r="F2753" s="1">
        <v>3.2479849999999999E-6</v>
      </c>
      <c r="G2753" s="6" t="str">
        <f t="shared" ref="G2753" si="1654">A2753</f>
        <v>F5</v>
      </c>
      <c r="H2753" s="6">
        <v>300</v>
      </c>
      <c r="I2753" s="7">
        <f t="shared" ref="I2753" si="1655">AVERAGE(D2755:D2762)</f>
        <v>3.1830162500000001E-6</v>
      </c>
      <c r="J2753" s="7">
        <f>AVERAGE(E2755:E2762)</f>
        <v>3.2937037499999976E-6</v>
      </c>
      <c r="K2753" s="7">
        <f>AVERAGE(F2755:F2762)</f>
        <v>3.1322668749999961E-6</v>
      </c>
      <c r="L2753" s="7">
        <f t="shared" ref="L2753" si="1656">_xlfn.STDEV.P(D2755:D2762)</f>
        <v>1.9476122199696227E-8</v>
      </c>
      <c r="M2753" s="7">
        <f t="shared" ref="M2753" si="1657">_xlfn.STDEV.P(E2755:E2762)</f>
        <v>2.1315501071697898E-8</v>
      </c>
      <c r="N2753" s="7">
        <f t="shared" ref="N2753" si="1658">_xlfn.STDEV.P(F2755:F2762)</f>
        <v>2.3124156408599508E-8</v>
      </c>
      <c r="O2753" s="6">
        <f>SLOPE(D2755:D2762,$B$6:$B$13)</f>
        <v>-8.3125000000000058E-9</v>
      </c>
      <c r="P2753" s="6">
        <f>SLOPE(E2755:E2762,$B$6:$B$13)</f>
        <v>-9.2708333333338175E-9</v>
      </c>
      <c r="Q2753" s="6">
        <f>SLOPE(F2755:F2762,$B$6:$B$13)</f>
        <v>-1.0020702380952264E-8</v>
      </c>
      <c r="R2753" s="6">
        <f>INTERCEPT(D2755:D2762,$B$6:$B$13)</f>
        <v>3.2204225E-6</v>
      </c>
      <c r="S2753" s="6">
        <f>INTERCEPT(E2755:E2762,$B$6:$B$13)</f>
        <v>3.3354224999999997E-6</v>
      </c>
      <c r="T2753" s="6">
        <f>INTERCEPT(F2755:F2762,$B$6:$B$13)</f>
        <v>3.1773600357142811E-6</v>
      </c>
      <c r="U2753" s="6">
        <f>SLOPE(I2753:I2757,$B$6:$B$10)</f>
        <v>-6.7664264999999972E-7</v>
      </c>
      <c r="V2753" s="6">
        <f>SLOPE(J2753:J2757,$B$6:$B$10)</f>
        <v>-6.9666927499999954E-7</v>
      </c>
      <c r="W2753" s="6">
        <f t="shared" ref="W2753" si="1659">SLOPE(K2753:K2757,$B$6:$B$10)</f>
        <v>-6.5582597499999918E-7</v>
      </c>
      <c r="X2753" s="6">
        <f>INTERCEPT(I2753:I2757,$B$6:$B$10)</f>
        <v>3.447853174999998E-6</v>
      </c>
      <c r="Y2753" s="6">
        <f>INTERCEPT(J2753:J2757,$B$6:$B$10)</f>
        <v>3.5310765499999981E-6</v>
      </c>
      <c r="Z2753" s="8">
        <f t="shared" ref="Z2753" si="1660">INTERCEPT(K2753:K2757,$B$6:$B$10)</f>
        <v>3.369133824999996E-6</v>
      </c>
      <c r="AA2753">
        <f>RSQ(I2753:I2757,$D$6:$D$10)</f>
        <v>0.97209109849303921</v>
      </c>
      <c r="AB2753">
        <f>RSQ(J2753:J2757,$D$6:$D$10)</f>
        <v>0.9795855713476469</v>
      </c>
      <c r="AC2753">
        <f t="shared" ref="AC2753" si="1661">RSQ(K2753:K2757,$D$6:$D$10)</f>
        <v>0.97672420094911028</v>
      </c>
    </row>
    <row r="2754" spans="1:29" x14ac:dyDescent="0.25">
      <c r="A2754" t="s">
        <v>70</v>
      </c>
      <c r="B2754">
        <v>2</v>
      </c>
      <c r="C2754">
        <v>0.39487099999999897</v>
      </c>
      <c r="D2754" s="1">
        <v>3.23923499999999E-6</v>
      </c>
      <c r="E2754" s="1">
        <v>3.2952350000000001E-6</v>
      </c>
      <c r="F2754" s="1">
        <v>3.1779850000000001E-6</v>
      </c>
      <c r="G2754" t="str">
        <f t="shared" ref="G2754" si="1662">A2763</f>
        <v>F5</v>
      </c>
      <c r="H2754">
        <v>150</v>
      </c>
      <c r="I2754" s="1">
        <f t="shared" ref="I2754" si="1663">AVERAGE(D2765:D2772)</f>
        <v>1.7889292499999961E-6</v>
      </c>
      <c r="J2754" s="1">
        <f>AVERAGE(E2765:E2772)</f>
        <v>1.8105850000000001E-6</v>
      </c>
      <c r="K2754" s="1">
        <f>AVERAGE(F2765:F2772)</f>
        <v>1.7508669999999974E-6</v>
      </c>
      <c r="L2754" s="1">
        <f t="shared" ref="L2754" si="1664">_xlfn.STDEV.P(D2765:D2772)</f>
        <v>6.155850890617164E-9</v>
      </c>
      <c r="M2754" s="1">
        <f t="shared" ref="M2754" si="1665">_xlfn.STDEV.P(E2765:E2772)</f>
        <v>7.8233270096551433E-9</v>
      </c>
      <c r="N2754" s="1">
        <f t="shared" ref="N2754" si="1666">_xlfn.STDEV.P(F2765:F2772)</f>
        <v>8.550858874990164E-9</v>
      </c>
      <c r="O2754">
        <f>SLOPE(D2765:D2772,$B$6:$B$13)</f>
        <v>-2.6248809523813128E-9</v>
      </c>
      <c r="P2754">
        <f>SLOPE(E2765:E2772,$B$6:$B$13)</f>
        <v>-3.3959047619047529E-9</v>
      </c>
      <c r="Q2754">
        <f>SLOPE(F2765:F2772,$B$6:$B$13)</f>
        <v>-3.7083333333333397E-9</v>
      </c>
      <c r="R2754">
        <f>INTERCEPT(D2765:D2772,$B$6:$B$13)</f>
        <v>1.800741214285712E-6</v>
      </c>
      <c r="S2754">
        <f>INTERCEPT(E2765:E2772,$B$6:$B$13)</f>
        <v>1.8258665714285715E-6</v>
      </c>
      <c r="T2754">
        <f>INTERCEPT(F2765:F2772,$B$6:$B$13)</f>
        <v>1.7675544999999974E-6</v>
      </c>
      <c r="Z2754" s="10"/>
    </row>
    <row r="2755" spans="1:29" x14ac:dyDescent="0.25">
      <c r="A2755" t="s">
        <v>70</v>
      </c>
      <c r="B2755">
        <v>3</v>
      </c>
      <c r="C2755">
        <v>0.39970600000000001</v>
      </c>
      <c r="D2755" s="1">
        <v>3.2199849999999999E-6</v>
      </c>
      <c r="E2755" s="1">
        <v>3.3232350000000001E-6</v>
      </c>
      <c r="F2755" s="1">
        <v>3.172735E-6</v>
      </c>
      <c r="G2755" t="str">
        <f t="shared" ref="G2755" si="1667">A2773</f>
        <v>F5</v>
      </c>
      <c r="H2755">
        <v>75</v>
      </c>
      <c r="I2755" s="1">
        <f t="shared" ref="I2755" si="1668">AVERAGE(D2775:D2782)</f>
        <v>1.0686433749999989E-6</v>
      </c>
      <c r="J2755" s="1">
        <f>AVERAGE(E2775:E2782)</f>
        <v>1.0455651249999998E-6</v>
      </c>
      <c r="K2755" s="1">
        <f>AVERAGE(F2775:F2782)</f>
        <v>1.0460026249999999E-6</v>
      </c>
      <c r="L2755" s="1">
        <f t="shared" ref="L2755" si="1669">_xlfn.STDEV.P(D2775:D2782)</f>
        <v>3.8974661941296942E-9</v>
      </c>
      <c r="M2755" s="1">
        <f t="shared" ref="M2755" si="1670">_xlfn.STDEV.P(E2775:E2782)</f>
        <v>4.9056938968279305E-9</v>
      </c>
      <c r="N2755" s="1">
        <f t="shared" ref="N2755" si="1671">_xlfn.STDEV.P(F2775:F2782)</f>
        <v>4.8058800426535103E-9</v>
      </c>
      <c r="O2755">
        <f>SLOPE(D2775:D2782,$B$6:$B$13)</f>
        <v>-1.6614880952384455E-9</v>
      </c>
      <c r="P2755">
        <f>SLOPE(E2775:E2782,$B$6:$B$13)</f>
        <v>-2.1041547619047518E-9</v>
      </c>
      <c r="Q2755">
        <f>SLOPE(F2775:F2782,$B$6:$B$13)</f>
        <v>-2.0416071428571559E-9</v>
      </c>
      <c r="R2755">
        <f>INTERCEPT(D2775:D2782,$B$6:$B$13)</f>
        <v>1.0761200714285718E-6</v>
      </c>
      <c r="S2755">
        <f>INTERCEPT(E2775:E2782,$B$6:$B$13)</f>
        <v>1.0550338214285712E-6</v>
      </c>
      <c r="T2755">
        <f>INTERCEPT(F2775:F2782,$B$6:$B$13)</f>
        <v>1.0551898571428572E-6</v>
      </c>
      <c r="Z2755" s="10"/>
    </row>
    <row r="2756" spans="1:29" x14ac:dyDescent="0.25">
      <c r="A2756" t="s">
        <v>70</v>
      </c>
      <c r="B2756">
        <v>4</v>
      </c>
      <c r="C2756">
        <v>0.39970600000000001</v>
      </c>
      <c r="D2756" s="1">
        <v>3.200735E-6</v>
      </c>
      <c r="E2756" s="1">
        <v>3.3197350000000001E-6</v>
      </c>
      <c r="F2756" s="1">
        <v>3.15523499999999E-6</v>
      </c>
      <c r="G2756" t="str">
        <f t="shared" ref="G2756" si="1672">A2783</f>
        <v>F5</v>
      </c>
      <c r="H2756">
        <v>37.5</v>
      </c>
      <c r="I2756" s="1">
        <f t="shared" ref="I2756" si="1673">AVERAGE(D2785:D2792)</f>
        <v>7.0953924999999959E-7</v>
      </c>
      <c r="J2756" s="1">
        <f>AVERAGE(E2785:E2792)</f>
        <v>6.7967974999999984E-7</v>
      </c>
      <c r="K2756" s="1">
        <f>AVERAGE(F2785:F2792)</f>
        <v>7.0114500000000002E-7</v>
      </c>
      <c r="L2756" s="1">
        <f t="shared" ref="L2756" si="1674">_xlfn.STDEV.P(D2785:D2792)</f>
        <v>1.9145604423730641E-9</v>
      </c>
      <c r="M2756" s="1">
        <f t="shared" ref="M2756" si="1675">_xlfn.STDEV.P(E2785:E2792)</f>
        <v>2.4295721716999925E-9</v>
      </c>
      <c r="N2756" s="1">
        <f t="shared" ref="N2756" si="1676">_xlfn.STDEV.P(F2785:F2792)</f>
        <v>2.3013134293268325E-9</v>
      </c>
      <c r="O2756">
        <f>SLOPE(D2785:D2792,$B$6:$B$13)</f>
        <v>-7.4216666666663159E-10</v>
      </c>
      <c r="P2756">
        <f>SLOPE(E2785:E2792,$B$6:$B$13)</f>
        <v>-1.0129999999999172E-9</v>
      </c>
      <c r="Q2756">
        <f>SLOPE(F2785:F2792,$B$6:$B$13)</f>
        <v>-9.2442857142857475E-10</v>
      </c>
      <c r="R2756">
        <f>INTERCEPT(D2785:D2792,$B$6:$B$13)</f>
        <v>7.128789999999994E-7</v>
      </c>
      <c r="S2756">
        <f>INTERCEPT(E2785:E2792,$B$6:$B$13)</f>
        <v>6.8423824999999947E-7</v>
      </c>
      <c r="T2756">
        <f>INTERCEPT(F2785:F2792,$B$6:$B$13)</f>
        <v>7.0530492857142857E-7</v>
      </c>
      <c r="Z2756" s="10"/>
    </row>
    <row r="2757" spans="1:29" x14ac:dyDescent="0.25">
      <c r="A2757" t="s">
        <v>70</v>
      </c>
      <c r="B2757">
        <v>5</v>
      </c>
      <c r="C2757">
        <v>0.40454199999999901</v>
      </c>
      <c r="D2757" s="1">
        <v>3.1902349999999999E-6</v>
      </c>
      <c r="E2757" s="1">
        <v>3.3092349999999999E-6</v>
      </c>
      <c r="F2757" s="1">
        <v>3.1429859999999998E-6</v>
      </c>
      <c r="G2757" t="str">
        <f t="shared" ref="G2757" si="1677">A2793</f>
        <v>F5</v>
      </c>
      <c r="H2757">
        <v>0</v>
      </c>
      <c r="I2757" s="1">
        <f t="shared" ref="I2757" si="1678">D2793</f>
        <v>3.3949799999999999E-7</v>
      </c>
      <c r="J2757" s="1">
        <f>E2793</f>
        <v>3.7580999999999998E-7</v>
      </c>
      <c r="K2757" s="1">
        <f>F2793</f>
        <v>3.7799799999999902E-7</v>
      </c>
      <c r="L2757" s="1"/>
      <c r="M2757" s="1"/>
      <c r="N2757" s="1"/>
      <c r="Z2757" s="10"/>
    </row>
    <row r="2758" spans="1:29" x14ac:dyDescent="0.25">
      <c r="A2758" t="s">
        <v>70</v>
      </c>
      <c r="B2758">
        <v>6</v>
      </c>
      <c r="C2758">
        <v>0.40454199999999901</v>
      </c>
      <c r="D2758" s="1">
        <v>3.1867349999999998E-6</v>
      </c>
      <c r="E2758" s="1">
        <v>3.29698499999999E-6</v>
      </c>
      <c r="F2758" s="1">
        <v>3.13598599999999E-6</v>
      </c>
      <c r="Z2758" s="10"/>
    </row>
    <row r="2759" spans="1:29" x14ac:dyDescent="0.25">
      <c r="A2759" t="s">
        <v>70</v>
      </c>
      <c r="B2759">
        <v>7</v>
      </c>
      <c r="C2759">
        <v>0.40454199999999901</v>
      </c>
      <c r="D2759" s="1">
        <v>3.1779850000000001E-6</v>
      </c>
      <c r="E2759" s="1">
        <v>3.2899850000000001E-6</v>
      </c>
      <c r="F2759" s="1">
        <v>3.1272349999999998E-6</v>
      </c>
      <c r="Z2759" s="10"/>
    </row>
    <row r="2760" spans="1:29" x14ac:dyDescent="0.25">
      <c r="A2760" t="s">
        <v>70</v>
      </c>
      <c r="B2760">
        <v>8</v>
      </c>
      <c r="C2760">
        <v>0.40937699999999999</v>
      </c>
      <c r="D2760" s="1">
        <v>3.167485E-6</v>
      </c>
      <c r="E2760" s="1">
        <v>3.2794849999999999E-6</v>
      </c>
      <c r="F2760" s="1">
        <v>3.1184859999999999E-6</v>
      </c>
      <c r="Z2760" s="10"/>
    </row>
    <row r="2761" spans="1:29" x14ac:dyDescent="0.25">
      <c r="A2761" t="s">
        <v>70</v>
      </c>
      <c r="B2761">
        <v>9</v>
      </c>
      <c r="C2761">
        <v>0.40937699999999999</v>
      </c>
      <c r="D2761" s="1">
        <v>3.1622349999999999E-6</v>
      </c>
      <c r="E2761" s="1">
        <v>3.26898499999999E-6</v>
      </c>
      <c r="F2761" s="1">
        <v>3.10623599999999E-6</v>
      </c>
      <c r="Z2761" s="10"/>
    </row>
    <row r="2762" spans="1:29" x14ac:dyDescent="0.25">
      <c r="A2762" t="s">
        <v>70</v>
      </c>
      <c r="B2762">
        <v>10</v>
      </c>
      <c r="C2762">
        <v>0.40937699999999999</v>
      </c>
      <c r="D2762" s="1">
        <v>3.1587349999999998E-6</v>
      </c>
      <c r="E2762" s="1">
        <v>3.2619850000000001E-6</v>
      </c>
      <c r="F2762" s="1">
        <v>3.0992360000000001E-6</v>
      </c>
      <c r="Z2762" s="10"/>
    </row>
    <row r="2763" spans="1:29" x14ac:dyDescent="0.25">
      <c r="A2763" t="s">
        <v>70</v>
      </c>
      <c r="B2763">
        <v>11</v>
      </c>
      <c r="C2763">
        <v>0.41421199999999903</v>
      </c>
      <c r="D2763" s="1">
        <v>1.8226159999999999E-6</v>
      </c>
      <c r="E2763" s="1">
        <v>1.842741E-6</v>
      </c>
      <c r="F2763" s="1">
        <v>1.7902409999999899E-6</v>
      </c>
      <c r="I2763" s="1"/>
      <c r="J2763" s="1"/>
      <c r="K2763" s="1"/>
      <c r="L2763" s="1"/>
      <c r="M2763" s="1"/>
      <c r="N2763" s="1"/>
      <c r="Z2763" s="10"/>
    </row>
    <row r="2764" spans="1:29" x14ac:dyDescent="0.25">
      <c r="A2764" t="s">
        <v>70</v>
      </c>
      <c r="B2764">
        <v>12</v>
      </c>
      <c r="C2764">
        <v>0.41421199999999903</v>
      </c>
      <c r="D2764" s="1">
        <v>1.8051159999999999E-6</v>
      </c>
      <c r="E2764" s="1">
        <v>1.8313660000000001E-6</v>
      </c>
      <c r="F2764" s="1">
        <v>1.770117E-6</v>
      </c>
      <c r="Z2764" s="10"/>
    </row>
    <row r="2765" spans="1:29" x14ac:dyDescent="0.25">
      <c r="A2765" t="s">
        <v>70</v>
      </c>
      <c r="B2765">
        <v>13</v>
      </c>
      <c r="C2765">
        <v>0.41421199999999903</v>
      </c>
      <c r="D2765" s="1">
        <v>1.799866E-6</v>
      </c>
      <c r="E2765" s="1">
        <v>1.823491E-6</v>
      </c>
      <c r="F2765" s="1">
        <v>1.764867E-6</v>
      </c>
      <c r="Z2765" s="10"/>
    </row>
    <row r="2766" spans="1:29" x14ac:dyDescent="0.25">
      <c r="A2766" t="s">
        <v>70</v>
      </c>
      <c r="B2766">
        <v>14</v>
      </c>
      <c r="C2766">
        <v>0.41421199999999903</v>
      </c>
      <c r="D2766" s="1">
        <v>1.793742E-6</v>
      </c>
      <c r="E2766" s="1">
        <v>1.8191169999999999E-6</v>
      </c>
      <c r="F2766" s="1">
        <v>1.7596169999999899E-6</v>
      </c>
      <c r="Z2766" s="10"/>
    </row>
    <row r="2767" spans="1:29" x14ac:dyDescent="0.25">
      <c r="A2767" t="s">
        <v>70</v>
      </c>
      <c r="B2767">
        <v>15</v>
      </c>
      <c r="C2767">
        <v>0.419047</v>
      </c>
      <c r="D2767" s="1">
        <v>1.7937409999999999E-6</v>
      </c>
      <c r="E2767" s="1">
        <v>1.815616E-6</v>
      </c>
      <c r="F2767" s="1">
        <v>1.7569920000000001E-6</v>
      </c>
      <c r="Z2767" s="10"/>
    </row>
    <row r="2768" spans="1:29" x14ac:dyDescent="0.25">
      <c r="A2768" t="s">
        <v>70</v>
      </c>
      <c r="B2768">
        <v>16</v>
      </c>
      <c r="C2768">
        <v>0.419047</v>
      </c>
      <c r="D2768" s="1">
        <v>1.7884919999999899E-6</v>
      </c>
      <c r="E2768" s="1">
        <v>1.811242E-6</v>
      </c>
      <c r="F2768" s="1">
        <v>1.751742E-6</v>
      </c>
      <c r="Z2768" s="10"/>
    </row>
    <row r="2769" spans="1:26" x14ac:dyDescent="0.25">
      <c r="A2769" t="s">
        <v>70</v>
      </c>
      <c r="B2769">
        <v>17</v>
      </c>
      <c r="C2769">
        <v>0.419047</v>
      </c>
      <c r="D2769" s="1">
        <v>1.7867419999999899E-6</v>
      </c>
      <c r="E2769" s="1">
        <v>1.8077409999999999E-6</v>
      </c>
      <c r="F2769" s="1">
        <v>1.7473669999999999E-6</v>
      </c>
      <c r="Z2769" s="10"/>
    </row>
    <row r="2770" spans="1:26" x14ac:dyDescent="0.25">
      <c r="A2770" t="s">
        <v>70</v>
      </c>
      <c r="B2770">
        <v>18</v>
      </c>
      <c r="C2770">
        <v>0.419047</v>
      </c>
      <c r="D2770" s="1">
        <v>1.7867419999999899E-6</v>
      </c>
      <c r="E2770" s="1">
        <v>1.8059909999999999E-6</v>
      </c>
      <c r="F2770" s="1">
        <v>1.7456169999999999E-6</v>
      </c>
      <c r="Z2770" s="10"/>
    </row>
    <row r="2771" spans="1:26" x14ac:dyDescent="0.25">
      <c r="A2771" t="s">
        <v>70</v>
      </c>
      <c r="B2771">
        <v>19</v>
      </c>
      <c r="C2771">
        <v>0.419047</v>
      </c>
      <c r="D2771" s="1">
        <v>1.782367E-6</v>
      </c>
      <c r="E2771" s="1">
        <v>1.8016160000000001E-6</v>
      </c>
      <c r="F2771" s="1">
        <v>1.7429919999999899E-6</v>
      </c>
      <c r="Z2771" s="10"/>
    </row>
    <row r="2772" spans="1:26" x14ac:dyDescent="0.25">
      <c r="A2772" t="s">
        <v>70</v>
      </c>
      <c r="B2772">
        <v>20</v>
      </c>
      <c r="C2772">
        <v>0.419047</v>
      </c>
      <c r="D2772" s="1">
        <v>1.779742E-6</v>
      </c>
      <c r="E2772" s="1">
        <v>1.799866E-6</v>
      </c>
      <c r="F2772" s="1">
        <v>1.737742E-6</v>
      </c>
      <c r="Z2772" s="10"/>
    </row>
    <row r="2773" spans="1:26" x14ac:dyDescent="0.25">
      <c r="A2773" t="s">
        <v>70</v>
      </c>
      <c r="B2773">
        <v>21</v>
      </c>
      <c r="C2773">
        <v>0.42871699999999902</v>
      </c>
      <c r="D2773" s="1">
        <v>1.093307E-6</v>
      </c>
      <c r="E2773" s="1">
        <v>1.0694639999999999E-6</v>
      </c>
      <c r="F2773" s="1">
        <v>1.076463E-6</v>
      </c>
      <c r="I2773" s="1"/>
      <c r="J2773" s="1"/>
      <c r="K2773" s="1"/>
      <c r="L2773" s="1"/>
      <c r="M2773" s="1"/>
      <c r="N2773" s="1"/>
      <c r="Z2773" s="10"/>
    </row>
    <row r="2774" spans="1:26" x14ac:dyDescent="0.25">
      <c r="A2774" t="s">
        <v>70</v>
      </c>
      <c r="B2774">
        <v>22</v>
      </c>
      <c r="C2774">
        <v>0.42388199999999998</v>
      </c>
      <c r="D2774" s="1">
        <v>1.0786510000000001E-6</v>
      </c>
      <c r="E2774" s="1">
        <v>1.0569950000000001E-6</v>
      </c>
      <c r="F2774" s="1">
        <v>1.0587449999999899E-6</v>
      </c>
      <c r="Z2774" s="10"/>
    </row>
    <row r="2775" spans="1:26" x14ac:dyDescent="0.25">
      <c r="A2775" t="s">
        <v>70</v>
      </c>
      <c r="B2775">
        <v>23</v>
      </c>
      <c r="C2775">
        <v>0.42388199999999998</v>
      </c>
      <c r="D2775" s="1">
        <v>1.0753699999999999E-6</v>
      </c>
      <c r="E2775" s="1">
        <v>1.0532759999999999E-6</v>
      </c>
      <c r="F2775" s="1">
        <v>1.05437E-6</v>
      </c>
      <c r="Z2775" s="10"/>
    </row>
    <row r="2776" spans="1:26" x14ac:dyDescent="0.25">
      <c r="A2776" t="s">
        <v>70</v>
      </c>
      <c r="B2776">
        <v>24</v>
      </c>
      <c r="C2776">
        <v>0.42871699999999902</v>
      </c>
      <c r="D2776" s="1">
        <v>1.071651E-6</v>
      </c>
      <c r="E2776" s="1">
        <v>1.052182E-6</v>
      </c>
      <c r="F2776" s="1">
        <v>1.050432E-6</v>
      </c>
      <c r="Z2776" s="10"/>
    </row>
    <row r="2777" spans="1:26" x14ac:dyDescent="0.25">
      <c r="A2777" t="s">
        <v>70</v>
      </c>
      <c r="B2777">
        <v>25</v>
      </c>
      <c r="C2777">
        <v>0.42388199999999998</v>
      </c>
      <c r="D2777" s="1">
        <v>1.0718700000000001E-6</v>
      </c>
      <c r="E2777" s="1">
        <v>1.0473699999999999E-6</v>
      </c>
      <c r="F2777" s="1">
        <v>1.0486819999999999E-6</v>
      </c>
      <c r="Z2777" s="10"/>
    </row>
    <row r="2778" spans="1:26" x14ac:dyDescent="0.25">
      <c r="A2778" t="s">
        <v>70</v>
      </c>
      <c r="B2778">
        <v>26</v>
      </c>
      <c r="C2778">
        <v>0.42871699999999902</v>
      </c>
      <c r="D2778" s="1">
        <v>1.0685889999999999E-6</v>
      </c>
      <c r="E2778" s="1">
        <v>1.045401E-6</v>
      </c>
      <c r="F2778" s="1">
        <v>1.0460569999999999E-6</v>
      </c>
      <c r="Z2778" s="10"/>
    </row>
    <row r="2779" spans="1:26" x14ac:dyDescent="0.25">
      <c r="A2779" t="s">
        <v>70</v>
      </c>
      <c r="B2779">
        <v>27</v>
      </c>
      <c r="C2779">
        <v>0.42871699999999902</v>
      </c>
      <c r="D2779" s="1">
        <v>1.06837E-6</v>
      </c>
      <c r="E2779" s="1">
        <v>1.044089E-6</v>
      </c>
      <c r="F2779" s="1">
        <v>1.0447449999999999E-6</v>
      </c>
      <c r="Z2779" s="10"/>
    </row>
    <row r="2780" spans="1:26" x14ac:dyDescent="0.25">
      <c r="A2780" t="s">
        <v>70</v>
      </c>
      <c r="B2780">
        <v>28</v>
      </c>
      <c r="C2780">
        <v>0.42871699999999902</v>
      </c>
      <c r="D2780" s="1">
        <v>1.0650889999999899E-6</v>
      </c>
      <c r="E2780" s="1">
        <v>1.0434320000000001E-6</v>
      </c>
      <c r="F2780" s="1">
        <v>1.0447449999999999E-6</v>
      </c>
      <c r="Z2780" s="10"/>
    </row>
    <row r="2781" spans="1:26" x14ac:dyDescent="0.25">
      <c r="A2781" t="s">
        <v>70</v>
      </c>
      <c r="B2781">
        <v>29</v>
      </c>
      <c r="C2781">
        <v>0.42871699999999902</v>
      </c>
      <c r="D2781" s="1">
        <v>1.065307E-6</v>
      </c>
      <c r="E2781" s="1">
        <v>1.0405889999999999E-6</v>
      </c>
      <c r="F2781" s="1">
        <v>1.0392759999999999E-6</v>
      </c>
      <c r="Z2781" s="10"/>
    </row>
    <row r="2782" spans="1:26" x14ac:dyDescent="0.25">
      <c r="A2782" t="s">
        <v>70</v>
      </c>
      <c r="B2782">
        <v>30</v>
      </c>
      <c r="C2782">
        <v>0.42871699999999902</v>
      </c>
      <c r="D2782" s="1">
        <v>1.062901E-6</v>
      </c>
      <c r="E2782" s="1">
        <v>1.038182E-6</v>
      </c>
      <c r="F2782" s="1">
        <v>1.0397139999999999E-6</v>
      </c>
      <c r="Z2782" s="10"/>
    </row>
    <row r="2783" spans="1:26" x14ac:dyDescent="0.25">
      <c r="A2783" t="s">
        <v>70</v>
      </c>
      <c r="B2783">
        <v>31</v>
      </c>
      <c r="C2783">
        <v>0.438388</v>
      </c>
      <c r="D2783" s="1">
        <v>7.2974599999999998E-7</v>
      </c>
      <c r="E2783" s="1">
        <v>7.0141799999999898E-7</v>
      </c>
      <c r="F2783" s="1">
        <v>7.2919900000000002E-7</v>
      </c>
      <c r="I2783" s="1"/>
      <c r="J2783" s="1"/>
      <c r="K2783" s="1"/>
      <c r="L2783" s="1"/>
      <c r="M2783" s="1"/>
      <c r="N2783" s="1"/>
      <c r="Z2783" s="10"/>
    </row>
    <row r="2784" spans="1:26" x14ac:dyDescent="0.25">
      <c r="A2784" t="s">
        <v>70</v>
      </c>
      <c r="B2784">
        <v>32</v>
      </c>
      <c r="C2784">
        <v>0.42871699999999902</v>
      </c>
      <c r="D2784" s="1">
        <v>7.1530899999999999E-7</v>
      </c>
      <c r="E2784" s="1">
        <v>6.8785599999999996E-7</v>
      </c>
      <c r="F2784" s="1">
        <v>7.1027800000000003E-7</v>
      </c>
      <c r="Z2784" s="10"/>
    </row>
    <row r="2785" spans="1:29" x14ac:dyDescent="0.25">
      <c r="A2785" t="s">
        <v>70</v>
      </c>
      <c r="B2785">
        <v>33</v>
      </c>
      <c r="C2785">
        <v>0.438388</v>
      </c>
      <c r="D2785" s="1">
        <v>7.13449E-7</v>
      </c>
      <c r="E2785" s="1">
        <v>6.8358999999999899E-7</v>
      </c>
      <c r="F2785" s="1">
        <v>7.05793E-7</v>
      </c>
      <c r="Z2785" s="10"/>
    </row>
    <row r="2786" spans="1:29" x14ac:dyDescent="0.25">
      <c r="A2786" t="s">
        <v>70</v>
      </c>
      <c r="B2786">
        <v>34</v>
      </c>
      <c r="C2786">
        <v>0.43355299999999902</v>
      </c>
      <c r="D2786" s="1">
        <v>7.1180899999999899E-7</v>
      </c>
      <c r="E2786" s="1">
        <v>6.8304299999999998E-7</v>
      </c>
      <c r="F2786" s="1">
        <v>7.0327800000000003E-7</v>
      </c>
      <c r="Z2786" s="10"/>
    </row>
    <row r="2787" spans="1:29" x14ac:dyDescent="0.25">
      <c r="A2787" t="s">
        <v>70</v>
      </c>
      <c r="B2787">
        <v>35</v>
      </c>
      <c r="C2787">
        <v>0.43355299999999902</v>
      </c>
      <c r="D2787" s="1">
        <v>7.0885599999999995E-7</v>
      </c>
      <c r="E2787" s="1">
        <v>6.80746E-7</v>
      </c>
      <c r="F2787" s="1">
        <v>7.0185599999999996E-7</v>
      </c>
      <c r="Z2787" s="10"/>
    </row>
    <row r="2788" spans="1:29" x14ac:dyDescent="0.25">
      <c r="A2788" t="s">
        <v>70</v>
      </c>
      <c r="B2788">
        <v>36</v>
      </c>
      <c r="C2788">
        <v>0.438388</v>
      </c>
      <c r="D2788" s="1">
        <v>7.0929299999999899E-7</v>
      </c>
      <c r="E2788" s="1">
        <v>6.7954300000000004E-7</v>
      </c>
      <c r="F2788" s="1">
        <v>7.01309E-7</v>
      </c>
      <c r="Z2788" s="10"/>
    </row>
    <row r="2789" spans="1:29" x14ac:dyDescent="0.25">
      <c r="A2789" t="s">
        <v>70</v>
      </c>
      <c r="B2789">
        <v>37</v>
      </c>
      <c r="C2789">
        <v>0.44322299999999998</v>
      </c>
      <c r="D2789" s="1">
        <v>7.0874599999999999E-7</v>
      </c>
      <c r="E2789" s="1">
        <v>6.7812099999999996E-7</v>
      </c>
      <c r="F2789" s="1">
        <v>6.9901200000000001E-7</v>
      </c>
      <c r="Z2789" s="10"/>
    </row>
    <row r="2790" spans="1:29" x14ac:dyDescent="0.25">
      <c r="A2790" t="s">
        <v>70</v>
      </c>
      <c r="B2790">
        <v>38</v>
      </c>
      <c r="C2790">
        <v>0.43355299999999902</v>
      </c>
      <c r="D2790" s="1">
        <v>7.0863699999999899E-7</v>
      </c>
      <c r="E2790" s="1">
        <v>6.7779300000000001E-7</v>
      </c>
      <c r="F2790" s="1">
        <v>7.0010600000000004E-7</v>
      </c>
      <c r="Z2790" s="10"/>
    </row>
    <row r="2791" spans="1:29" x14ac:dyDescent="0.25">
      <c r="A2791" t="s">
        <v>70</v>
      </c>
      <c r="B2791">
        <v>39</v>
      </c>
      <c r="C2791">
        <v>0.43355299999999902</v>
      </c>
      <c r="D2791" s="1">
        <v>7.0830899999999999E-7</v>
      </c>
      <c r="E2791" s="1">
        <v>6.7833999999999997E-7</v>
      </c>
      <c r="F2791" s="1">
        <v>6.9890299999999997E-7</v>
      </c>
      <c r="Z2791" s="10"/>
    </row>
    <row r="2792" spans="1:29" x14ac:dyDescent="0.25">
      <c r="A2792" t="s">
        <v>70</v>
      </c>
      <c r="B2792">
        <v>40</v>
      </c>
      <c r="C2792">
        <v>0.438388</v>
      </c>
      <c r="D2792" s="1">
        <v>7.0721499999999997E-7</v>
      </c>
      <c r="E2792" s="1">
        <v>6.76262E-7</v>
      </c>
      <c r="F2792" s="1">
        <v>6.9890299999999997E-7</v>
      </c>
      <c r="Z2792" s="10"/>
    </row>
    <row r="2793" spans="1:29" x14ac:dyDescent="0.25">
      <c r="A2793" t="s">
        <v>70</v>
      </c>
      <c r="B2793">
        <v>41</v>
      </c>
      <c r="C2793">
        <v>0.32234399999999902</v>
      </c>
      <c r="D2793" s="1">
        <v>3.3949799999999999E-7</v>
      </c>
      <c r="E2793" s="1">
        <v>3.7580999999999998E-7</v>
      </c>
      <c r="F2793" s="1">
        <v>3.7799799999999902E-7</v>
      </c>
      <c r="G2793" s="12"/>
      <c r="H2793" s="12"/>
      <c r="I2793" s="13"/>
      <c r="J2793" s="13"/>
      <c r="K2793" s="13"/>
      <c r="L2793" s="13"/>
      <c r="M2793" s="13"/>
      <c r="N2793" s="13"/>
      <c r="O2793" s="12"/>
      <c r="P2793" s="12"/>
      <c r="Q2793" s="12"/>
      <c r="R2793" s="12"/>
      <c r="S2793" s="12"/>
      <c r="T2793" s="12"/>
      <c r="U2793" s="12"/>
      <c r="V2793" s="12"/>
      <c r="W2793" s="12"/>
      <c r="X2793" s="12"/>
      <c r="Y2793" s="12"/>
      <c r="Z2793" s="14"/>
    </row>
    <row r="2794" spans="1:29" x14ac:dyDescent="0.25">
      <c r="A2794" t="s">
        <v>71</v>
      </c>
      <c r="B2794">
        <v>1</v>
      </c>
      <c r="C2794">
        <v>0.375531</v>
      </c>
      <c r="D2794" s="1">
        <v>3.254985E-6</v>
      </c>
      <c r="E2794" s="1">
        <v>4.5359789999999902E-6</v>
      </c>
      <c r="F2794" s="1">
        <v>3.5839839999999999E-6</v>
      </c>
      <c r="G2794" s="6" t="str">
        <f t="shared" ref="G2794" si="1679">A2794</f>
        <v>F6</v>
      </c>
      <c r="H2794" s="6">
        <v>300</v>
      </c>
      <c r="I2794" s="7">
        <f t="shared" ref="I2794" si="1680">AVERAGE(D2796:D2803)</f>
        <v>3.2250162499999986E-6</v>
      </c>
      <c r="J2794" s="7">
        <f>AVERAGE(E2796:E2803)</f>
        <v>3.2228287499999972E-6</v>
      </c>
      <c r="K2794" s="7">
        <f>AVERAGE(F2796:F2803)</f>
        <v>3.1246104999999988E-6</v>
      </c>
      <c r="L2794" s="7">
        <f t="shared" ref="L2794" si="1681">_xlfn.STDEV.P(D2796:D2803)</f>
        <v>2.6961325745175495E-8</v>
      </c>
      <c r="M2794" s="7">
        <f t="shared" ref="M2794" si="1682">_xlfn.STDEV.P(E2796:E2803)</f>
        <v>1.6646573174004539E-8</v>
      </c>
      <c r="N2794" s="7">
        <f t="shared" ref="N2794" si="1683">_xlfn.STDEV.P(F2796:F2803)</f>
        <v>2.6855174087127599E-8</v>
      </c>
      <c r="O2794" s="6">
        <f>SLOPE(D2796:D2803,$B$6:$B$13)</f>
        <v>-1.1604166666666302E-8</v>
      </c>
      <c r="P2794" s="6">
        <f>SLOPE(E2796:E2803,$B$6:$B$13)</f>
        <v>-7.0624999999995181E-9</v>
      </c>
      <c r="Q2794" s="6">
        <f>SLOPE(F2796:F2803,$B$6:$B$13)</f>
        <v>-1.1624857142856562E-8</v>
      </c>
      <c r="R2794" s="6">
        <f>INTERCEPT(D2796:D2803,$B$6:$B$13)</f>
        <v>3.2772349999999971E-6</v>
      </c>
      <c r="S2794" s="6">
        <f>INTERCEPT(E2796:E2803,$B$6:$B$13)</f>
        <v>3.2546099999999949E-6</v>
      </c>
      <c r="T2794" s="6">
        <f>INTERCEPT(F2796:F2803,$B$6:$B$13)</f>
        <v>3.1769223571428535E-6</v>
      </c>
      <c r="U2794" s="6">
        <f>SLOPE(I2794:I2798,$B$6:$B$10)</f>
        <v>-6.7318504999999963E-7</v>
      </c>
      <c r="V2794" s="6">
        <f>SLOPE(J2794:J2798,$B$6:$B$10)</f>
        <v>-6.7288289999999954E-7</v>
      </c>
      <c r="W2794" s="6">
        <f t="shared" ref="W2794" si="1684">SLOPE(K2794:K2798,$B$6:$B$10)</f>
        <v>-6.370287124999997E-7</v>
      </c>
      <c r="X2794" s="6">
        <f>INTERCEPT(I2794:I2798,$B$6:$B$10)</f>
        <v>3.4435643749999983E-6</v>
      </c>
      <c r="Y2794" s="6">
        <f>INTERCEPT(J2794:J2798,$B$6:$B$10)</f>
        <v>3.4286606999999984E-6</v>
      </c>
      <c r="Z2794" s="8">
        <f t="shared" ref="Z2794" si="1685">INTERCEPT(K2794:K2798,$B$6:$B$10)</f>
        <v>3.3271327624999984E-6</v>
      </c>
      <c r="AA2794">
        <f>RSQ(I2794:I2798,$D$6:$D$10)</f>
        <v>0.98115805641897502</v>
      </c>
      <c r="AB2794">
        <f>RSQ(J2794:J2798,$D$6:$D$10)</f>
        <v>0.98380181754384644</v>
      </c>
      <c r="AC2794">
        <f t="shared" ref="AC2794" si="1686">RSQ(K2794:K2798,$D$6:$D$10)</f>
        <v>0.9825146069101468</v>
      </c>
    </row>
    <row r="2795" spans="1:29" x14ac:dyDescent="0.25">
      <c r="A2795" t="s">
        <v>71</v>
      </c>
      <c r="B2795">
        <v>2</v>
      </c>
      <c r="C2795">
        <v>0.375531</v>
      </c>
      <c r="D2795" s="1">
        <v>3.2934850000000001E-6</v>
      </c>
      <c r="E2795" s="1">
        <v>3.16398599999999E-6</v>
      </c>
      <c r="F2795" s="1">
        <v>3.1779850000000001E-6</v>
      </c>
      <c r="G2795" t="str">
        <f t="shared" ref="G2795" si="1687">A2804</f>
        <v>F6</v>
      </c>
      <c r="H2795">
        <v>150</v>
      </c>
      <c r="I2795" s="1">
        <f t="shared" ref="I2795" si="1688">AVERAGE(D2806:D2813)</f>
        <v>1.7626794999999988E-6</v>
      </c>
      <c r="J2795" s="1">
        <f>AVERAGE(E2806:E2813)</f>
        <v>1.7399295000000001E-6</v>
      </c>
      <c r="K2795" s="1">
        <f>AVERAGE(F2806:F2813)</f>
        <v>1.7383982499999989E-6</v>
      </c>
      <c r="L2795" s="1">
        <f t="shared" ref="L2795" si="1689">_xlfn.STDEV.P(D2806:D2813)</f>
        <v>9.3629088695753276E-9</v>
      </c>
      <c r="M2795" s="1">
        <f t="shared" ref="M2795" si="1690">_xlfn.STDEV.P(E2806:E2813)</f>
        <v>9.0827360277616847E-9</v>
      </c>
      <c r="N2795" s="1">
        <f t="shared" ref="N2795" si="1691">_xlfn.STDEV.P(F2806:F2813)</f>
        <v>9.6225138834674572E-9</v>
      </c>
      <c r="O2795">
        <f>SLOPE(D2806:D2813,$B$6:$B$13)</f>
        <v>-4.0624999999993986E-9</v>
      </c>
      <c r="P2795">
        <f>SLOPE(E2806:E2813,$B$6:$B$13)</f>
        <v>-3.9583333333333357E-9</v>
      </c>
      <c r="Q2795">
        <f>SLOPE(F2806:F2813,$B$6:$B$13)</f>
        <v>-4.1458333333339387E-9</v>
      </c>
      <c r="R2795">
        <f>INTERCEPT(D2806:D2813,$B$6:$B$13)</f>
        <v>1.7809607499999961E-6</v>
      </c>
      <c r="S2795">
        <f>INTERCEPT(E2806:E2813,$B$6:$B$13)</f>
        <v>1.7577420000000002E-6</v>
      </c>
      <c r="T2795">
        <f>INTERCEPT(F2806:F2813,$B$6:$B$13)</f>
        <v>1.7570545000000017E-6</v>
      </c>
      <c r="Z2795" s="10"/>
    </row>
    <row r="2796" spans="1:29" x14ac:dyDescent="0.25">
      <c r="A2796" t="s">
        <v>71</v>
      </c>
      <c r="B2796">
        <v>3</v>
      </c>
      <c r="C2796">
        <v>0.38036599999999998</v>
      </c>
      <c r="D2796" s="1">
        <v>3.2724849999999998E-6</v>
      </c>
      <c r="E2796" s="1">
        <v>3.23923499999999E-6</v>
      </c>
      <c r="F2796" s="1">
        <v>3.170985E-6</v>
      </c>
      <c r="G2796" t="str">
        <f t="shared" ref="G2796" si="1692">A2814</f>
        <v>F6</v>
      </c>
      <c r="H2796">
        <v>75</v>
      </c>
      <c r="I2796" s="1">
        <f t="shared" ref="I2796" si="1693">AVERAGE(D2816:D2823)</f>
        <v>1.0399868749999989E-6</v>
      </c>
      <c r="J2796" s="1">
        <f>AVERAGE(E2816:E2823)</f>
        <v>1.0225417499999987E-6</v>
      </c>
      <c r="K2796" s="1">
        <f>AVERAGE(F2816:F2823)</f>
        <v>1.0513892499999987E-6</v>
      </c>
      <c r="L2796" s="1">
        <f t="shared" ref="L2796" si="1694">_xlfn.STDEV.P(D2816:D2823)</f>
        <v>4.1240425688108677E-9</v>
      </c>
      <c r="M2796" s="1">
        <f t="shared" ref="M2796" si="1695">_xlfn.STDEV.P(E2816:E2823)</f>
        <v>5.072735227421001E-9</v>
      </c>
      <c r="N2796" s="1">
        <f t="shared" ref="N2796" si="1696">_xlfn.STDEV.P(F2816:F2823)</f>
        <v>4.7626619591900055E-9</v>
      </c>
      <c r="O2796">
        <f>SLOPE(D2816:D2823,$B$6:$B$13)</f>
        <v>-1.7760119047613072E-9</v>
      </c>
      <c r="P2796">
        <f>SLOPE(E2816:E2823,$B$6:$B$13)</f>
        <v>-2.1875238095246538E-9</v>
      </c>
      <c r="Q2796">
        <f>SLOPE(F2816:F2823,$B$6:$B$13)</f>
        <v>-2.0287380952386934E-9</v>
      </c>
      <c r="R2796">
        <f>INTERCEPT(D2816:D2823,$B$6:$B$13)</f>
        <v>1.0479789285714247E-6</v>
      </c>
      <c r="S2796">
        <f>INTERCEPT(E2816:E2823,$B$6:$B$13)</f>
        <v>1.0323856071428596E-6</v>
      </c>
      <c r="T2796">
        <f>INTERCEPT(F2816:F2823,$B$6:$B$13)</f>
        <v>1.0605185714285728E-6</v>
      </c>
      <c r="Z2796" s="10"/>
    </row>
    <row r="2797" spans="1:29" x14ac:dyDescent="0.25">
      <c r="A2797" t="s">
        <v>71</v>
      </c>
      <c r="B2797">
        <v>4</v>
      </c>
      <c r="C2797">
        <v>0.38520099999999902</v>
      </c>
      <c r="D2797" s="1">
        <v>3.254985E-6</v>
      </c>
      <c r="E2797" s="1">
        <v>3.2444849999999998E-6</v>
      </c>
      <c r="F2797" s="1">
        <v>3.15348499999999E-6</v>
      </c>
      <c r="G2797" t="str">
        <f t="shared" ref="G2797" si="1697">A2824</f>
        <v>F6</v>
      </c>
      <c r="H2797">
        <v>37.5</v>
      </c>
      <c r="I2797" s="1">
        <f t="shared" ref="I2797" si="1698">AVERAGE(D2826:D2833)</f>
        <v>7.0386549999999984E-7</v>
      </c>
      <c r="J2797" s="1">
        <f>AVERAGE(E2826:E2833)</f>
        <v>6.7276199999999973E-7</v>
      </c>
      <c r="K2797" s="1">
        <f>AVERAGE(F2826:F2833)</f>
        <v>7.143381249999999E-7</v>
      </c>
      <c r="L2797" s="1">
        <f t="shared" ref="L2797" si="1699">_xlfn.STDEV.P(D2826:D2833)</f>
        <v>2.8024578498169462E-9</v>
      </c>
      <c r="M2797" s="1">
        <f t="shared" ref="M2797" si="1700">_xlfn.STDEV.P(E2826:E2833)</f>
        <v>3.0042370911765784E-9</v>
      </c>
      <c r="N2797" s="1">
        <f t="shared" ref="N2797" si="1701">_xlfn.STDEV.P(F2826:F2833)</f>
        <v>2.463579278078033E-9</v>
      </c>
      <c r="O2797">
        <f>SLOPE(D2826:D2833,$B$6:$B$13)</f>
        <v>-1.1445476190476307E-9</v>
      </c>
      <c r="P2797">
        <f>SLOPE(E2826:E2833,$B$6:$B$13)</f>
        <v>-1.2864285714286424E-9</v>
      </c>
      <c r="Q2797">
        <f>SLOPE(F2826:F2833,$B$6:$B$13)</f>
        <v>-1.0325119047619421E-9</v>
      </c>
      <c r="R2797">
        <f>INTERCEPT(D2826:D2833,$B$6:$B$13)</f>
        <v>7.0901596428571417E-7</v>
      </c>
      <c r="S2797">
        <f>INTERCEPT(E2826:E2833,$B$6:$B$13)</f>
        <v>6.7855092857142857E-7</v>
      </c>
      <c r="T2797">
        <f>INTERCEPT(F2826:F2833,$B$6:$B$13)</f>
        <v>7.1898442857142861E-7</v>
      </c>
      <c r="Z2797" s="10"/>
    </row>
    <row r="2798" spans="1:29" x14ac:dyDescent="0.25">
      <c r="A2798" t="s">
        <v>71</v>
      </c>
      <c r="B2798">
        <v>5</v>
      </c>
      <c r="C2798">
        <v>0.38520099999999902</v>
      </c>
      <c r="D2798" s="1">
        <v>3.23923499999999E-6</v>
      </c>
      <c r="E2798" s="1">
        <v>3.2374850000000001E-6</v>
      </c>
      <c r="F2798" s="1">
        <v>3.139485E-6</v>
      </c>
      <c r="G2798" t="str">
        <f t="shared" ref="G2798" si="1702">A2834</f>
        <v>F6</v>
      </c>
      <c r="H2798">
        <v>0</v>
      </c>
      <c r="I2798" s="1">
        <f t="shared" ref="I2798" si="1703">D2834</f>
        <v>3.8849800000000002E-7</v>
      </c>
      <c r="J2798" s="1">
        <f>E2834</f>
        <v>3.9199800000000001E-7</v>
      </c>
      <c r="K2798" s="1">
        <f>F2834</f>
        <v>4.5149700000000001E-7</v>
      </c>
      <c r="L2798" s="1"/>
      <c r="M2798" s="1"/>
      <c r="N2798" s="1"/>
      <c r="Z2798" s="10"/>
    </row>
    <row r="2799" spans="1:29" x14ac:dyDescent="0.25">
      <c r="A2799" t="s">
        <v>71</v>
      </c>
      <c r="B2799">
        <v>6</v>
      </c>
      <c r="C2799">
        <v>0.39003599999999999</v>
      </c>
      <c r="D2799" s="1">
        <v>3.2234849999999999E-6</v>
      </c>
      <c r="E2799" s="1">
        <v>3.228735E-6</v>
      </c>
      <c r="F2799" s="1">
        <v>3.127236E-6</v>
      </c>
      <c r="Z2799" s="10"/>
    </row>
    <row r="2800" spans="1:29" x14ac:dyDescent="0.25">
      <c r="A2800" t="s">
        <v>71</v>
      </c>
      <c r="B2800">
        <v>7</v>
      </c>
      <c r="C2800">
        <v>0.39003599999999999</v>
      </c>
      <c r="D2800" s="1">
        <v>3.2182349999999999E-6</v>
      </c>
      <c r="E2800" s="1">
        <v>3.2217349999999999E-6</v>
      </c>
      <c r="F2800" s="1">
        <v>3.1132359999999998E-6</v>
      </c>
      <c r="Z2800" s="10"/>
    </row>
    <row r="2801" spans="1:26" x14ac:dyDescent="0.25">
      <c r="A2801" t="s">
        <v>71</v>
      </c>
      <c r="B2801">
        <v>8</v>
      </c>
      <c r="C2801">
        <v>0.39003599999999999</v>
      </c>
      <c r="D2801" s="1">
        <v>3.2042350000000001E-6</v>
      </c>
      <c r="E2801" s="1">
        <v>3.21123499999999E-6</v>
      </c>
      <c r="F2801" s="1">
        <v>3.1079849999999999E-6</v>
      </c>
      <c r="Z2801" s="10"/>
    </row>
    <row r="2802" spans="1:26" x14ac:dyDescent="0.25">
      <c r="A2802" t="s">
        <v>71</v>
      </c>
      <c r="B2802">
        <v>9</v>
      </c>
      <c r="C2802">
        <v>0.39487099999999897</v>
      </c>
      <c r="D2802" s="1">
        <v>3.197235E-6</v>
      </c>
      <c r="E2802" s="1">
        <v>3.2042350000000001E-6</v>
      </c>
      <c r="F2802" s="1">
        <v>3.097486E-6</v>
      </c>
      <c r="Z2802" s="10"/>
    </row>
    <row r="2803" spans="1:26" x14ac:dyDescent="0.25">
      <c r="A2803" t="s">
        <v>71</v>
      </c>
      <c r="B2803">
        <v>10</v>
      </c>
      <c r="C2803">
        <v>0.39487099999999897</v>
      </c>
      <c r="D2803" s="1">
        <v>3.1902349999999999E-6</v>
      </c>
      <c r="E2803" s="1">
        <v>3.195485E-6</v>
      </c>
      <c r="F2803" s="1">
        <v>3.0869859999999999E-6</v>
      </c>
      <c r="Z2803" s="10"/>
    </row>
    <row r="2804" spans="1:26" x14ac:dyDescent="0.25">
      <c r="A2804" t="s">
        <v>71</v>
      </c>
      <c r="B2804">
        <v>11</v>
      </c>
      <c r="C2804">
        <v>0.39970600000000001</v>
      </c>
      <c r="D2804" s="1">
        <v>1.8033669999999999E-6</v>
      </c>
      <c r="E2804" s="1">
        <v>1.7727419999999899E-6</v>
      </c>
      <c r="F2804" s="1">
        <v>1.778867E-6</v>
      </c>
      <c r="I2804" s="1"/>
      <c r="J2804" s="1"/>
      <c r="K2804" s="1"/>
      <c r="L2804" s="1"/>
      <c r="M2804" s="1"/>
      <c r="N2804" s="1"/>
      <c r="Z2804" s="10"/>
    </row>
    <row r="2805" spans="1:26" x14ac:dyDescent="0.25">
      <c r="A2805" t="s">
        <v>71</v>
      </c>
      <c r="B2805">
        <v>12</v>
      </c>
      <c r="C2805">
        <v>0.40454199999999901</v>
      </c>
      <c r="D2805" s="1">
        <v>1.784117E-6</v>
      </c>
      <c r="E2805" s="1">
        <v>1.7587419999999899E-6</v>
      </c>
      <c r="F2805" s="1">
        <v>1.7604919999999999E-6</v>
      </c>
      <c r="Z2805" s="10"/>
    </row>
    <row r="2806" spans="1:26" x14ac:dyDescent="0.25">
      <c r="A2806" t="s">
        <v>71</v>
      </c>
      <c r="B2806">
        <v>13</v>
      </c>
      <c r="C2806">
        <v>0.40454199999999901</v>
      </c>
      <c r="D2806" s="1">
        <v>1.7762419999999999E-6</v>
      </c>
      <c r="E2806" s="1">
        <v>1.753492E-6</v>
      </c>
      <c r="F2806" s="1">
        <v>1.755242E-6</v>
      </c>
      <c r="Z2806" s="10"/>
    </row>
    <row r="2807" spans="1:26" x14ac:dyDescent="0.25">
      <c r="A2807" t="s">
        <v>71</v>
      </c>
      <c r="B2807">
        <v>14</v>
      </c>
      <c r="C2807">
        <v>0.40454199999999901</v>
      </c>
      <c r="D2807" s="1">
        <v>1.7736169999999899E-6</v>
      </c>
      <c r="E2807" s="1">
        <v>1.749992E-6</v>
      </c>
      <c r="F2807" s="1">
        <v>1.749117E-6</v>
      </c>
      <c r="Z2807" s="10"/>
    </row>
    <row r="2808" spans="1:26" x14ac:dyDescent="0.25">
      <c r="A2808" t="s">
        <v>71</v>
      </c>
      <c r="B2808">
        <v>15</v>
      </c>
      <c r="C2808">
        <v>0.40454199999999901</v>
      </c>
      <c r="D2808" s="1">
        <v>1.767492E-6</v>
      </c>
      <c r="E2808" s="1">
        <v>1.7456169999999999E-6</v>
      </c>
      <c r="F2808" s="1">
        <v>1.7421170000000001E-6</v>
      </c>
      <c r="Z2808" s="10"/>
    </row>
    <row r="2809" spans="1:26" x14ac:dyDescent="0.25">
      <c r="A2809" t="s">
        <v>71</v>
      </c>
      <c r="B2809">
        <v>16</v>
      </c>
      <c r="C2809">
        <v>0.40454199999999901</v>
      </c>
      <c r="D2809" s="1">
        <v>1.765742E-6</v>
      </c>
      <c r="E2809" s="1">
        <v>1.7421170000000001E-6</v>
      </c>
      <c r="F2809" s="1">
        <v>1.740367E-6</v>
      </c>
      <c r="Z2809" s="10"/>
    </row>
    <row r="2810" spans="1:26" x14ac:dyDescent="0.25">
      <c r="A2810" t="s">
        <v>71</v>
      </c>
      <c r="B2810">
        <v>17</v>
      </c>
      <c r="C2810">
        <v>0.40454199999999901</v>
      </c>
      <c r="D2810" s="1">
        <v>1.7622419999999999E-6</v>
      </c>
      <c r="E2810" s="1">
        <v>1.738617E-6</v>
      </c>
      <c r="F2810" s="1">
        <v>1.735117E-6</v>
      </c>
      <c r="Z2810" s="10"/>
    </row>
    <row r="2811" spans="1:26" x14ac:dyDescent="0.25">
      <c r="A2811" t="s">
        <v>71</v>
      </c>
      <c r="B2811">
        <v>18</v>
      </c>
      <c r="C2811">
        <v>0.40454199999999901</v>
      </c>
      <c r="D2811" s="1">
        <v>1.755242E-6</v>
      </c>
      <c r="E2811" s="1">
        <v>1.7333669999999999E-6</v>
      </c>
      <c r="F2811" s="1">
        <v>1.7307419999999999E-6</v>
      </c>
      <c r="Z2811" s="10"/>
    </row>
    <row r="2812" spans="1:26" x14ac:dyDescent="0.25">
      <c r="A2812" t="s">
        <v>71</v>
      </c>
      <c r="B2812">
        <v>19</v>
      </c>
      <c r="C2812">
        <v>0.40937699999999999</v>
      </c>
      <c r="D2812" s="1">
        <v>1.752617E-6</v>
      </c>
      <c r="E2812" s="1">
        <v>1.7307419999999999E-6</v>
      </c>
      <c r="F2812" s="1">
        <v>1.7289919999999899E-6</v>
      </c>
      <c r="Z2812" s="10"/>
    </row>
    <row r="2813" spans="1:26" x14ac:dyDescent="0.25">
      <c r="A2813" t="s">
        <v>71</v>
      </c>
      <c r="B2813">
        <v>20</v>
      </c>
      <c r="C2813">
        <v>0.40937699999999999</v>
      </c>
      <c r="D2813" s="1">
        <v>1.7482419999999999E-6</v>
      </c>
      <c r="E2813" s="1">
        <v>1.725492E-6</v>
      </c>
      <c r="F2813" s="1">
        <v>1.725492E-6</v>
      </c>
      <c r="Z2813" s="10"/>
    </row>
    <row r="2814" spans="1:26" x14ac:dyDescent="0.25">
      <c r="A2814" t="s">
        <v>71</v>
      </c>
      <c r="B2814">
        <v>21</v>
      </c>
      <c r="C2814">
        <v>0.41421199999999903</v>
      </c>
      <c r="D2814" s="1">
        <v>1.068807E-6</v>
      </c>
      <c r="E2814" s="1">
        <v>1.0460569999999999E-6</v>
      </c>
      <c r="F2814" s="1">
        <v>1.081932E-6</v>
      </c>
      <c r="I2814" s="1"/>
      <c r="J2814" s="1"/>
      <c r="K2814" s="1"/>
      <c r="L2814" s="1"/>
      <c r="M2814" s="1"/>
      <c r="N2814" s="1"/>
      <c r="Z2814" s="10"/>
    </row>
    <row r="2815" spans="1:26" x14ac:dyDescent="0.25">
      <c r="A2815" t="s">
        <v>71</v>
      </c>
      <c r="B2815">
        <v>22</v>
      </c>
      <c r="C2815">
        <v>0.41421199999999903</v>
      </c>
      <c r="D2815" s="1">
        <v>1.053057E-6</v>
      </c>
      <c r="E2815" s="1">
        <v>1.0338069999999999E-6</v>
      </c>
      <c r="F2815" s="1">
        <v>1.0622449999999999E-6</v>
      </c>
      <c r="Z2815" s="10"/>
    </row>
    <row r="2816" spans="1:26" x14ac:dyDescent="0.25">
      <c r="A2816" t="s">
        <v>71</v>
      </c>
      <c r="B2816">
        <v>23</v>
      </c>
      <c r="C2816">
        <v>0.41421199999999903</v>
      </c>
      <c r="D2816" s="1">
        <v>1.0469319999999999E-6</v>
      </c>
      <c r="E2816" s="1">
        <v>1.0311819999999999E-6</v>
      </c>
      <c r="F2816" s="1">
        <v>1.0596199999999999E-6</v>
      </c>
      <c r="Z2816" s="10"/>
    </row>
    <row r="2817" spans="1:26" x14ac:dyDescent="0.25">
      <c r="A2817" t="s">
        <v>71</v>
      </c>
      <c r="B2817">
        <v>24</v>
      </c>
      <c r="C2817">
        <v>0.41421199999999903</v>
      </c>
      <c r="D2817" s="1">
        <v>1.0443069999999899E-6</v>
      </c>
      <c r="E2817" s="1">
        <v>1.0281200000000001E-6</v>
      </c>
      <c r="F2817" s="1">
        <v>1.0569950000000001E-6</v>
      </c>
      <c r="Z2817" s="10"/>
    </row>
    <row r="2818" spans="1:26" x14ac:dyDescent="0.25">
      <c r="A2818" t="s">
        <v>71</v>
      </c>
      <c r="B2818">
        <v>25</v>
      </c>
      <c r="C2818">
        <v>0.41421199999999903</v>
      </c>
      <c r="D2818" s="1">
        <v>1.041682E-6</v>
      </c>
      <c r="E2818" s="1">
        <v>1.02462E-6</v>
      </c>
      <c r="F2818" s="1">
        <v>1.053495E-6</v>
      </c>
      <c r="Z2818" s="10"/>
    </row>
    <row r="2819" spans="1:26" x14ac:dyDescent="0.25">
      <c r="A2819" t="s">
        <v>71</v>
      </c>
      <c r="B2819">
        <v>26</v>
      </c>
      <c r="C2819">
        <v>0.41421199999999903</v>
      </c>
      <c r="D2819" s="1">
        <v>1.0412450000000001E-6</v>
      </c>
      <c r="E2819" s="1">
        <v>1.024183E-6</v>
      </c>
      <c r="F2819" s="1">
        <v>1.051307E-6</v>
      </c>
      <c r="Z2819" s="10"/>
    </row>
    <row r="2820" spans="1:26" x14ac:dyDescent="0.25">
      <c r="A2820" t="s">
        <v>71</v>
      </c>
      <c r="B2820">
        <v>27</v>
      </c>
      <c r="C2820">
        <v>0.419047</v>
      </c>
      <c r="D2820" s="1">
        <v>1.039495E-6</v>
      </c>
      <c r="E2820" s="1">
        <v>1.020245E-6</v>
      </c>
      <c r="F2820" s="1">
        <v>1.049557E-6</v>
      </c>
      <c r="Z2820" s="10"/>
    </row>
    <row r="2821" spans="1:26" x14ac:dyDescent="0.25">
      <c r="A2821" t="s">
        <v>71</v>
      </c>
      <c r="B2821">
        <v>28</v>
      </c>
      <c r="C2821">
        <v>0.41421199999999903</v>
      </c>
      <c r="D2821" s="1">
        <v>1.036432E-6</v>
      </c>
      <c r="E2821" s="1">
        <v>1.0189319999999999E-6</v>
      </c>
      <c r="F2821" s="1">
        <v>1.04912E-6</v>
      </c>
      <c r="Z2821" s="10"/>
    </row>
    <row r="2822" spans="1:26" x14ac:dyDescent="0.25">
      <c r="A2822" t="s">
        <v>71</v>
      </c>
      <c r="B2822">
        <v>29</v>
      </c>
      <c r="C2822">
        <v>0.419047</v>
      </c>
      <c r="D2822" s="1">
        <v>1.03512E-6</v>
      </c>
      <c r="E2822" s="1">
        <v>1.0176199999999999E-6</v>
      </c>
      <c r="F2822" s="1">
        <v>1.0451819999999899E-6</v>
      </c>
      <c r="Z2822" s="10"/>
    </row>
    <row r="2823" spans="1:26" x14ac:dyDescent="0.25">
      <c r="A2823" t="s">
        <v>71</v>
      </c>
      <c r="B2823">
        <v>30</v>
      </c>
      <c r="C2823">
        <v>0.41421199999999903</v>
      </c>
      <c r="D2823" s="1">
        <v>1.0346819999999999E-6</v>
      </c>
      <c r="E2823" s="1">
        <v>1.0154319999999899E-6</v>
      </c>
      <c r="F2823" s="1">
        <v>1.045838E-6</v>
      </c>
      <c r="Z2823" s="10"/>
    </row>
    <row r="2824" spans="1:26" x14ac:dyDescent="0.25">
      <c r="A2824" t="s">
        <v>71</v>
      </c>
      <c r="B2824">
        <v>31</v>
      </c>
      <c r="C2824">
        <v>0.419047</v>
      </c>
      <c r="D2824" s="1">
        <v>7.2723100000000001E-7</v>
      </c>
      <c r="E2824" s="1">
        <v>6.9605900000000003E-7</v>
      </c>
      <c r="F2824" s="1">
        <v>7.4112100000000004E-7</v>
      </c>
      <c r="I2824" s="1"/>
      <c r="J2824" s="1"/>
      <c r="K2824" s="1"/>
      <c r="L2824" s="1"/>
      <c r="M2824" s="1"/>
      <c r="N2824" s="1"/>
      <c r="Z2824" s="10"/>
    </row>
    <row r="2825" spans="1:26" x14ac:dyDescent="0.25">
      <c r="A2825" t="s">
        <v>71</v>
      </c>
      <c r="B2825">
        <v>32</v>
      </c>
      <c r="C2825">
        <v>0.419047</v>
      </c>
      <c r="D2825" s="1">
        <v>7.1224600000000004E-7</v>
      </c>
      <c r="E2825" s="1">
        <v>6.8140300000000003E-7</v>
      </c>
      <c r="F2825" s="1">
        <v>7.2329299999999898E-7</v>
      </c>
      <c r="Z2825" s="10"/>
    </row>
    <row r="2826" spans="1:26" x14ac:dyDescent="0.25">
      <c r="A2826" t="s">
        <v>71</v>
      </c>
      <c r="B2826">
        <v>33</v>
      </c>
      <c r="C2826">
        <v>0.42388199999999998</v>
      </c>
      <c r="D2826" s="1">
        <v>7.08965E-7</v>
      </c>
      <c r="E2826" s="1">
        <v>6.7812099999999996E-7</v>
      </c>
      <c r="F2826" s="1">
        <v>7.1859000000000003E-7</v>
      </c>
      <c r="Z2826" s="10"/>
    </row>
    <row r="2827" spans="1:26" x14ac:dyDescent="0.25">
      <c r="A2827" t="s">
        <v>71</v>
      </c>
      <c r="B2827">
        <v>34</v>
      </c>
      <c r="C2827">
        <v>0.419047</v>
      </c>
      <c r="D2827" s="1">
        <v>7.0677799999999998E-7</v>
      </c>
      <c r="E2827" s="1">
        <v>6.7571500000000004E-7</v>
      </c>
      <c r="F2827" s="1">
        <v>7.1738699999999996E-7</v>
      </c>
      <c r="Z2827" s="10"/>
    </row>
    <row r="2828" spans="1:26" x14ac:dyDescent="0.25">
      <c r="A2828" t="s">
        <v>71</v>
      </c>
      <c r="B2828">
        <v>35</v>
      </c>
      <c r="C2828">
        <v>0.419047</v>
      </c>
      <c r="D2828" s="1">
        <v>7.0535600000000001E-7</v>
      </c>
      <c r="E2828" s="1">
        <v>6.7407499999999998E-7</v>
      </c>
      <c r="F2828" s="1">
        <v>7.1596499999999999E-7</v>
      </c>
      <c r="Z2828" s="10"/>
    </row>
    <row r="2829" spans="1:26" x14ac:dyDescent="0.25">
      <c r="A2829" t="s">
        <v>71</v>
      </c>
      <c r="B2829">
        <v>36</v>
      </c>
      <c r="C2829">
        <v>0.419047</v>
      </c>
      <c r="D2829" s="1">
        <v>7.0382399999999996E-7</v>
      </c>
      <c r="E2829" s="1">
        <v>6.7341799999999995E-7</v>
      </c>
      <c r="F2829" s="1">
        <v>7.1366800000000001E-7</v>
      </c>
      <c r="Z2829" s="10"/>
    </row>
    <row r="2830" spans="1:26" x14ac:dyDescent="0.25">
      <c r="A2830" t="s">
        <v>71</v>
      </c>
      <c r="B2830">
        <v>37</v>
      </c>
      <c r="C2830">
        <v>0.419047</v>
      </c>
      <c r="D2830" s="1">
        <v>7.0141799999999898E-7</v>
      </c>
      <c r="E2830" s="1">
        <v>6.7210599999999899E-7</v>
      </c>
      <c r="F2830" s="1">
        <v>7.1301200000000001E-7</v>
      </c>
      <c r="Z2830" s="10"/>
    </row>
    <row r="2831" spans="1:26" x14ac:dyDescent="0.25">
      <c r="A2831" t="s">
        <v>71</v>
      </c>
      <c r="B2831">
        <v>38</v>
      </c>
      <c r="C2831">
        <v>0.419047</v>
      </c>
      <c r="D2831" s="1">
        <v>7.0305900000000002E-7</v>
      </c>
      <c r="E2831" s="1">
        <v>6.7046499999999996E-7</v>
      </c>
      <c r="F2831" s="1">
        <v>7.1246499999999899E-7</v>
      </c>
      <c r="Z2831" s="10"/>
    </row>
    <row r="2832" spans="1:26" x14ac:dyDescent="0.25">
      <c r="A2832" t="s">
        <v>71</v>
      </c>
      <c r="B2832">
        <v>39</v>
      </c>
      <c r="C2832">
        <v>0.419047</v>
      </c>
      <c r="D2832" s="1">
        <v>7.0043399999999998E-7</v>
      </c>
      <c r="E2832" s="1">
        <v>6.6893399999999899E-7</v>
      </c>
      <c r="F2832" s="1">
        <v>7.1191799999999998E-7</v>
      </c>
      <c r="Z2832" s="10"/>
    </row>
    <row r="2833" spans="1:29" x14ac:dyDescent="0.25">
      <c r="A2833" t="s">
        <v>71</v>
      </c>
      <c r="B2833">
        <v>40</v>
      </c>
      <c r="C2833">
        <v>0.42388199999999998</v>
      </c>
      <c r="D2833" s="1">
        <v>7.0108999999999999E-7</v>
      </c>
      <c r="E2833" s="1">
        <v>6.69262E-7</v>
      </c>
      <c r="F2833" s="1">
        <v>7.117E-7</v>
      </c>
      <c r="Z2833" s="10"/>
    </row>
    <row r="2834" spans="1:29" x14ac:dyDescent="0.25">
      <c r="A2834" t="s">
        <v>71</v>
      </c>
      <c r="B2834">
        <v>41</v>
      </c>
      <c r="C2834">
        <v>0.370695</v>
      </c>
      <c r="D2834" s="1">
        <v>3.8849800000000002E-7</v>
      </c>
      <c r="E2834" s="1">
        <v>3.9199800000000001E-7</v>
      </c>
      <c r="F2834" s="1">
        <v>4.5149700000000001E-7</v>
      </c>
      <c r="G2834" s="12"/>
      <c r="H2834" s="12"/>
      <c r="I2834" s="13"/>
      <c r="J2834" s="13"/>
      <c r="K2834" s="13"/>
      <c r="L2834" s="13"/>
      <c r="M2834" s="13"/>
      <c r="N2834" s="13"/>
      <c r="O2834" s="12"/>
      <c r="P2834" s="12"/>
      <c r="Q2834" s="12"/>
      <c r="R2834" s="12"/>
      <c r="S2834" s="12"/>
      <c r="T2834" s="12"/>
      <c r="U2834" s="12"/>
      <c r="V2834" s="12"/>
      <c r="W2834" s="12"/>
      <c r="X2834" s="12"/>
      <c r="Y2834" s="12"/>
      <c r="Z2834" s="14"/>
    </row>
    <row r="2835" spans="1:29" x14ac:dyDescent="0.25">
      <c r="A2835" t="s">
        <v>72</v>
      </c>
      <c r="B2835">
        <v>1</v>
      </c>
      <c r="C2835">
        <v>0.38036599999999998</v>
      </c>
      <c r="D2835" s="1">
        <v>3.258485E-6</v>
      </c>
      <c r="E2835" s="1">
        <v>2.79998739999999E-5</v>
      </c>
      <c r="F2835" s="1">
        <v>3.184986E-6</v>
      </c>
      <c r="G2835" s="6" t="str">
        <f t="shared" ref="G2835" si="1704">A2835</f>
        <v>F7</v>
      </c>
      <c r="H2835" s="6">
        <v>300</v>
      </c>
      <c r="I2835" s="7">
        <f t="shared" ref="I2835" si="1705">AVERAGE(D2837:D2844)</f>
        <v>3.1884852499999984E-6</v>
      </c>
      <c r="J2835" s="7">
        <f>AVERAGE(E2837:E2844)</f>
        <v>1.0737077625000001E-5</v>
      </c>
      <c r="K2835" s="7">
        <f>AVERAGE(F2837:F2844)</f>
        <v>3.1012044999999986E-6</v>
      </c>
      <c r="L2835" s="7">
        <f t="shared" ref="L2835" si="1706">_xlfn.STDEV.P(D2837:D2844)</f>
        <v>1.9623913987467257E-8</v>
      </c>
      <c r="M2835" s="7">
        <f t="shared" ref="M2835" si="1707">_xlfn.STDEV.P(E2837:E2844)</f>
        <v>7.4682150060422055E-6</v>
      </c>
      <c r="N2835" s="7">
        <f t="shared" ref="N2835" si="1708">_xlfn.STDEV.P(F2837:F2844)</f>
        <v>2.3647913660618184E-8</v>
      </c>
      <c r="O2835" s="6">
        <f>SLOPE(D2837:D2844,$B$6:$B$13)</f>
        <v>-8.4165238095239282E-9</v>
      </c>
      <c r="P2835" s="6">
        <f>SLOPE(E2837:E2844,$B$6:$B$13)</f>
        <v>-2.9370708452380953E-6</v>
      </c>
      <c r="Q2835" s="6">
        <f>SLOPE(F2837:F2844,$B$6:$B$13)</f>
        <v>-1.0104023809524392E-8</v>
      </c>
      <c r="R2835" s="6">
        <f>INTERCEPT(D2837:D2844,$B$6:$B$13)</f>
        <v>3.2263596071428562E-6</v>
      </c>
      <c r="S2835" s="6">
        <f>INTERCEPT(E2837:E2844,$B$6:$B$13)</f>
        <v>2.3953896428571428E-5</v>
      </c>
      <c r="T2835" s="6">
        <f>INTERCEPT(F2837:F2844,$B$6:$B$13)</f>
        <v>3.1466726071428582E-6</v>
      </c>
      <c r="U2835" s="6">
        <f>SLOPE(I2835:I2839,$B$6:$B$10)</f>
        <v>-6.7560776249999956E-7</v>
      </c>
      <c r="V2835" s="6">
        <f>SLOPE(J2835:J2839,$B$6:$B$10)</f>
        <v>-1.9635898749999999E-6</v>
      </c>
      <c r="W2835" s="6">
        <f t="shared" ref="W2835" si="1709">SLOPE(K2835:K2839,$B$6:$B$10)</f>
        <v>-6.4856079999999949E-7</v>
      </c>
      <c r="X2835" s="6">
        <f>INTERCEPT(I2835:I2839,$B$6:$B$10)</f>
        <v>3.4284325624999979E-6</v>
      </c>
      <c r="Y2835" s="6">
        <f>INTERCEPT(J2835:J2839,$B$6:$B$10)</f>
        <v>9.8592047999999992E-6</v>
      </c>
      <c r="Z2835" s="8">
        <f t="shared" ref="Z2835" si="1710">INTERCEPT(K2835:K2839,$B$6:$B$10)</f>
        <v>3.3300679499999976E-6</v>
      </c>
      <c r="AA2835">
        <f>RSQ(I2835:I2839,$D$6:$D$10)</f>
        <v>0.9767945581210864</v>
      </c>
      <c r="AB2835">
        <f>RSQ(J2835:J2839,$D$6:$D$10)</f>
        <v>0.97014739614154255</v>
      </c>
      <c r="AC2835">
        <f t="shared" ref="AC2835" si="1711">RSQ(K2835:K2839,$D$6:$D$10)</f>
        <v>0.97700268946090718</v>
      </c>
    </row>
    <row r="2836" spans="1:29" x14ac:dyDescent="0.25">
      <c r="A2836" t="s">
        <v>72</v>
      </c>
      <c r="B2836">
        <v>2</v>
      </c>
      <c r="C2836">
        <v>0.39003599999999999</v>
      </c>
      <c r="D2836" s="1">
        <v>3.2479849999999999E-6</v>
      </c>
      <c r="E2836" s="1">
        <v>2.3015902E-5</v>
      </c>
      <c r="F2836" s="1">
        <v>3.16573599999999E-6</v>
      </c>
      <c r="G2836" t="str">
        <f t="shared" ref="G2836" si="1712">A2845</f>
        <v>F7</v>
      </c>
      <c r="H2836">
        <v>150</v>
      </c>
      <c r="I2836" s="1">
        <f t="shared" ref="I2836" si="1713">AVERAGE(D2847:D2854)</f>
        <v>1.7496638749999986E-6</v>
      </c>
      <c r="J2836" s="1">
        <f>AVERAGE(E2847:E2854)</f>
        <v>3.2842973749999983E-6</v>
      </c>
      <c r="K2836" s="1">
        <f>AVERAGE(F2847:F2854)</f>
        <v>1.7100701249999986E-6</v>
      </c>
      <c r="L2836" s="1">
        <f t="shared" ref="L2836" si="1714">_xlfn.STDEV.P(D2847:D2854)</f>
        <v>5.9496380864175173E-9</v>
      </c>
      <c r="M2836" s="1">
        <f t="shared" ref="M2836" si="1715">_xlfn.STDEV.P(E2847:E2854)</f>
        <v>2.9900598605787345E-8</v>
      </c>
      <c r="N2836" s="1">
        <f t="shared" ref="N2836" si="1716">_xlfn.STDEV.P(F2847:F2854)</f>
        <v>7.8742404147552432E-9</v>
      </c>
      <c r="O2836">
        <f>SLOPE(D2847:D2854,$B$6:$B$13)</f>
        <v>-2.572916666665827E-9</v>
      </c>
      <c r="P2836">
        <f>SLOPE(E2847:E2854,$B$6:$B$13)</f>
        <v>1.1624964285714624E-8</v>
      </c>
      <c r="Q2836">
        <f>SLOPE(F2847:F2854,$B$6:$B$13)</f>
        <v>-3.4062499999996388E-9</v>
      </c>
      <c r="R2836">
        <f>INTERCEPT(D2847:D2854,$B$6:$B$13)</f>
        <v>1.7612419999999948E-6</v>
      </c>
      <c r="S2836">
        <f>INTERCEPT(E2847:E2854,$B$6:$B$13)</f>
        <v>3.2319850357142823E-6</v>
      </c>
      <c r="T2836">
        <f>INTERCEPT(F2847:F2854,$B$6:$B$13)</f>
        <v>1.7253982499999971E-6</v>
      </c>
      <c r="Z2836" s="10"/>
    </row>
    <row r="2837" spans="1:29" x14ac:dyDescent="0.25">
      <c r="A2837" t="s">
        <v>72</v>
      </c>
      <c r="B2837">
        <v>3</v>
      </c>
      <c r="C2837">
        <v>0.39003599999999999</v>
      </c>
      <c r="D2837" s="1">
        <v>3.225235E-6</v>
      </c>
      <c r="E2837" s="1">
        <v>2.5087891999999999E-5</v>
      </c>
      <c r="F2837" s="1">
        <v>3.1447350000000001E-6</v>
      </c>
      <c r="G2837" t="str">
        <f t="shared" ref="G2837" si="1717">A2855</f>
        <v>F7</v>
      </c>
      <c r="H2837">
        <v>75</v>
      </c>
      <c r="I2837" s="1">
        <f t="shared" ref="I2837" si="1718">AVERAGE(D2857:D2864)</f>
        <v>1.0353385E-6</v>
      </c>
      <c r="J2837" s="1">
        <f>AVERAGE(E2857:E2864)</f>
        <v>2.378239E-6</v>
      </c>
      <c r="K2837" s="1">
        <f>AVERAGE(F2857:F2864)</f>
        <v>1.0407799999999974E-6</v>
      </c>
      <c r="L2837" s="1">
        <f t="shared" ref="L2837" si="1719">_xlfn.STDEV.P(D2857:D2864)</f>
        <v>3.5068760671001842E-9</v>
      </c>
      <c r="M2837" s="1">
        <f t="shared" ref="M2837" si="1720">_xlfn.STDEV.P(E2857:E2864)</f>
        <v>1.4952006554305705E-8</v>
      </c>
      <c r="N2837" s="1">
        <f t="shared" ref="N2837" si="1721">_xlfn.STDEV.P(F2857:F2864)</f>
        <v>3.7690498802773274E-9</v>
      </c>
      <c r="O2837">
        <f>SLOPE(D2857:D2864,$B$6:$B$13)</f>
        <v>-1.5000238095238144E-9</v>
      </c>
      <c r="P2837">
        <f>SLOPE(E2857:E2864,$B$6:$B$13)</f>
        <v>-5.4166666666666854E-9</v>
      </c>
      <c r="Q2837">
        <f>SLOPE(F2857:F2864,$B$6:$B$13)</f>
        <v>-1.601595238096436E-9</v>
      </c>
      <c r="R2837">
        <f>INTERCEPT(D2857:D2864,$B$6:$B$13)</f>
        <v>1.0420886071428572E-6</v>
      </c>
      <c r="S2837">
        <f>INTERCEPT(E2857:E2864,$B$6:$B$13)</f>
        <v>2.402614E-6</v>
      </c>
      <c r="T2837">
        <f>INTERCEPT(F2857:F2864,$B$6:$B$13)</f>
        <v>1.0479871785714313E-6</v>
      </c>
      <c r="Z2837" s="10"/>
    </row>
    <row r="2838" spans="1:29" x14ac:dyDescent="0.25">
      <c r="A2838" t="s">
        <v>72</v>
      </c>
      <c r="B2838">
        <v>4</v>
      </c>
      <c r="C2838">
        <v>0.39487099999999897</v>
      </c>
      <c r="D2838" s="1">
        <v>3.2077350000000001E-6</v>
      </c>
      <c r="E2838" s="1">
        <v>1.9711916000000001E-5</v>
      </c>
      <c r="F2838" s="1">
        <v>3.1272349999999998E-6</v>
      </c>
      <c r="G2838" t="str">
        <f t="shared" ref="G2838" si="1722">A2865</f>
        <v>F7</v>
      </c>
      <c r="H2838">
        <v>37.5</v>
      </c>
      <c r="I2838" s="1">
        <f t="shared" ref="I2838" si="1723">AVERAGE(D2867:D2874)</f>
        <v>6.9856074999999968E-7</v>
      </c>
      <c r="J2838" s="1">
        <f>AVERAGE(E2867:E2874)</f>
        <v>1.7625698749999989E-6</v>
      </c>
      <c r="K2838" s="1">
        <f>AVERAGE(F2867:F2874)</f>
        <v>7.1287512499999996E-7</v>
      </c>
      <c r="L2838" s="1">
        <f t="shared" ref="L2838" si="1724">_xlfn.STDEV.P(D2867:D2874)</f>
        <v>1.7434557457820495E-9</v>
      </c>
      <c r="M2838" s="1">
        <f t="shared" ref="M2838" si="1725">_xlfn.STDEV.P(E2867:E2874)</f>
        <v>1.7732906772703223E-8</v>
      </c>
      <c r="N2838" s="1">
        <f t="shared" ref="N2838" si="1726">_xlfn.STDEV.P(F2867:F2874)</f>
        <v>2.087208568728816E-9</v>
      </c>
      <c r="O2838">
        <f>SLOPE(D2867:D2874,$B$6:$B$13)</f>
        <v>-6.0023809523824144E-10</v>
      </c>
      <c r="P2838">
        <f>SLOPE(E2867:E2874,$B$6:$B$13)</f>
        <v>-7.6769404761905878E-9</v>
      </c>
      <c r="Q2838">
        <f>SLOPE(F2867:F2874,$B$6:$B$13)</f>
        <v>-8.6194047619047386E-10</v>
      </c>
      <c r="R2838">
        <f>INTERCEPT(D2867:D2874,$B$6:$B$13)</f>
        <v>7.0126182142857173E-7</v>
      </c>
      <c r="S2838">
        <f>INTERCEPT(E2867:E2874,$B$6:$B$13)</f>
        <v>1.7971161071428566E-6</v>
      </c>
      <c r="T2838">
        <f>INTERCEPT(F2867:F2874,$B$6:$B$13)</f>
        <v>7.1675385714285705E-7</v>
      </c>
      <c r="Z2838" s="10"/>
    </row>
    <row r="2839" spans="1:29" x14ac:dyDescent="0.25">
      <c r="A2839" t="s">
        <v>72</v>
      </c>
      <c r="B2839">
        <v>5</v>
      </c>
      <c r="C2839">
        <v>0.39487099999999897</v>
      </c>
      <c r="D2839" s="1">
        <v>3.197235E-6</v>
      </c>
      <c r="E2839" s="1">
        <v>1.4223935E-5</v>
      </c>
      <c r="F2839" s="1">
        <v>3.1114859999999998E-6</v>
      </c>
      <c r="G2839" t="str">
        <f t="shared" ref="G2839" si="1727">A2875</f>
        <v>F7</v>
      </c>
      <c r="H2839">
        <v>0</v>
      </c>
      <c r="I2839" s="1">
        <f t="shared" ref="I2839" si="1728">D2875</f>
        <v>3.3599799999999999E-7</v>
      </c>
      <c r="J2839" s="1">
        <f>E2875</f>
        <v>1.679992E-6</v>
      </c>
      <c r="K2839" s="1">
        <f>F2875</f>
        <v>3.5699799999999998E-7</v>
      </c>
      <c r="L2839" s="1"/>
      <c r="M2839" s="1"/>
      <c r="N2839" s="1"/>
      <c r="Z2839" s="10"/>
    </row>
    <row r="2840" spans="1:29" x14ac:dyDescent="0.25">
      <c r="A2840" t="s">
        <v>72</v>
      </c>
      <c r="B2840">
        <v>6</v>
      </c>
      <c r="C2840">
        <v>0.39970600000000001</v>
      </c>
      <c r="D2840" s="1">
        <v>3.1884849999999998E-6</v>
      </c>
      <c r="E2840" s="1">
        <v>7.0419679999999996E-6</v>
      </c>
      <c r="F2840" s="1">
        <v>3.0992360000000001E-6</v>
      </c>
      <c r="Z2840" s="10"/>
    </row>
    <row r="2841" spans="1:29" x14ac:dyDescent="0.25">
      <c r="A2841" t="s">
        <v>72</v>
      </c>
      <c r="B2841">
        <v>7</v>
      </c>
      <c r="C2841">
        <v>0.39970600000000001</v>
      </c>
      <c r="D2841" s="1">
        <v>3.18323499999999E-6</v>
      </c>
      <c r="E2841" s="1">
        <v>5.4039759999999996E-6</v>
      </c>
      <c r="F2841" s="1">
        <v>3.0922359999999999E-6</v>
      </c>
      <c r="Z2841" s="10"/>
    </row>
    <row r="2842" spans="1:29" x14ac:dyDescent="0.25">
      <c r="A2842" t="s">
        <v>72</v>
      </c>
      <c r="B2842">
        <v>8</v>
      </c>
      <c r="C2842">
        <v>0.39970600000000001</v>
      </c>
      <c r="D2842" s="1">
        <v>3.1744850000000001E-6</v>
      </c>
      <c r="E2842" s="1">
        <v>4.9209779999999998E-6</v>
      </c>
      <c r="F2842" s="1">
        <v>3.0852359999999998E-6</v>
      </c>
      <c r="Z2842" s="10"/>
    </row>
    <row r="2843" spans="1:29" x14ac:dyDescent="0.25">
      <c r="A2843" t="s">
        <v>72</v>
      </c>
      <c r="B2843">
        <v>9</v>
      </c>
      <c r="C2843">
        <v>0.40454199999999901</v>
      </c>
      <c r="D2843" s="1">
        <v>3.1692359999999998E-6</v>
      </c>
      <c r="E2843" s="1">
        <v>4.7669780000000001E-6</v>
      </c>
      <c r="F2843" s="1">
        <v>3.07998599999999E-6</v>
      </c>
      <c r="Z2843" s="10"/>
    </row>
    <row r="2844" spans="1:29" x14ac:dyDescent="0.25">
      <c r="A2844" t="s">
        <v>72</v>
      </c>
      <c r="B2844">
        <v>10</v>
      </c>
      <c r="C2844">
        <v>0.40454199999999901</v>
      </c>
      <c r="D2844" s="1">
        <v>3.1622360000000001E-6</v>
      </c>
      <c r="E2844" s="1">
        <v>4.7389779999999997E-6</v>
      </c>
      <c r="F2844" s="1">
        <v>3.069486E-6</v>
      </c>
      <c r="Z2844" s="10"/>
    </row>
    <row r="2845" spans="1:29" x14ac:dyDescent="0.25">
      <c r="A2845" t="s">
        <v>72</v>
      </c>
      <c r="B2845">
        <v>11</v>
      </c>
      <c r="C2845">
        <v>0.40454199999999901</v>
      </c>
      <c r="D2845" s="1">
        <v>1.783242E-6</v>
      </c>
      <c r="E2845" s="1">
        <v>3.3389849999999999E-6</v>
      </c>
      <c r="F2845" s="1">
        <v>1.7473669999999999E-6</v>
      </c>
      <c r="I2845" s="1"/>
      <c r="J2845" s="1"/>
      <c r="K2845" s="1"/>
      <c r="L2845" s="1"/>
      <c r="M2845" s="1"/>
      <c r="N2845" s="1"/>
      <c r="Z2845" s="10"/>
    </row>
    <row r="2846" spans="1:29" x14ac:dyDescent="0.25">
      <c r="A2846" t="s">
        <v>72</v>
      </c>
      <c r="B2846">
        <v>12</v>
      </c>
      <c r="C2846">
        <v>0.40937699999999999</v>
      </c>
      <c r="D2846" s="1">
        <v>1.764867E-6</v>
      </c>
      <c r="E2846" s="1">
        <v>3.24098499999999E-6</v>
      </c>
      <c r="F2846" s="1">
        <v>1.7316169999999999E-6</v>
      </c>
      <c r="Z2846" s="10"/>
    </row>
    <row r="2847" spans="1:29" x14ac:dyDescent="0.25">
      <c r="A2847" t="s">
        <v>72</v>
      </c>
      <c r="B2847">
        <v>13</v>
      </c>
      <c r="C2847">
        <v>0.40937699999999999</v>
      </c>
      <c r="D2847" s="1">
        <v>1.7596169999999899E-6</v>
      </c>
      <c r="E2847" s="1">
        <v>3.2374850000000001E-6</v>
      </c>
      <c r="F2847" s="1">
        <v>1.722867E-6</v>
      </c>
      <c r="Z2847" s="10"/>
    </row>
    <row r="2848" spans="1:29" x14ac:dyDescent="0.25">
      <c r="A2848" t="s">
        <v>72</v>
      </c>
      <c r="B2848">
        <v>14</v>
      </c>
      <c r="C2848">
        <v>0.40937699999999999</v>
      </c>
      <c r="D2848" s="1">
        <v>1.755242E-6</v>
      </c>
      <c r="E2848" s="1">
        <v>3.254985E-6</v>
      </c>
      <c r="F2848" s="1">
        <v>1.7184919999999999E-6</v>
      </c>
      <c r="Z2848" s="10"/>
    </row>
    <row r="2849" spans="1:26" x14ac:dyDescent="0.25">
      <c r="A2849" t="s">
        <v>72</v>
      </c>
      <c r="B2849">
        <v>15</v>
      </c>
      <c r="C2849">
        <v>0.40937699999999999</v>
      </c>
      <c r="D2849" s="1">
        <v>1.752617E-6</v>
      </c>
      <c r="E2849" s="1">
        <v>3.26898499999999E-6</v>
      </c>
      <c r="F2849" s="1">
        <v>1.7141169999999899E-6</v>
      </c>
      <c r="Z2849" s="10"/>
    </row>
    <row r="2850" spans="1:26" x14ac:dyDescent="0.25">
      <c r="A2850" t="s">
        <v>72</v>
      </c>
      <c r="B2850">
        <v>16</v>
      </c>
      <c r="C2850">
        <v>0.40937699999999999</v>
      </c>
      <c r="D2850" s="1">
        <v>1.751742E-6</v>
      </c>
      <c r="E2850" s="1">
        <v>3.2759849999999999E-6</v>
      </c>
      <c r="F2850" s="1">
        <v>1.7132420000000001E-6</v>
      </c>
      <c r="Z2850" s="10"/>
    </row>
    <row r="2851" spans="1:26" x14ac:dyDescent="0.25">
      <c r="A2851" t="s">
        <v>72</v>
      </c>
      <c r="B2851">
        <v>17</v>
      </c>
      <c r="C2851">
        <v>0.40937699999999999</v>
      </c>
      <c r="D2851" s="1">
        <v>1.7482419999999999E-6</v>
      </c>
      <c r="E2851" s="1">
        <v>3.286485E-6</v>
      </c>
      <c r="F2851" s="1">
        <v>1.707117E-6</v>
      </c>
      <c r="Z2851" s="10"/>
    </row>
    <row r="2852" spans="1:26" x14ac:dyDescent="0.25">
      <c r="A2852" t="s">
        <v>72</v>
      </c>
      <c r="B2852">
        <v>18</v>
      </c>
      <c r="C2852">
        <v>0.40937699999999999</v>
      </c>
      <c r="D2852" s="1">
        <v>1.7464919999999999E-6</v>
      </c>
      <c r="E2852" s="1">
        <v>3.3354840000000001E-6</v>
      </c>
      <c r="F2852" s="1">
        <v>1.7036169999999999E-6</v>
      </c>
      <c r="Z2852" s="10"/>
    </row>
    <row r="2853" spans="1:26" x14ac:dyDescent="0.25">
      <c r="A2853" t="s">
        <v>72</v>
      </c>
      <c r="B2853">
        <v>19</v>
      </c>
      <c r="C2853">
        <v>0.41421199999999903</v>
      </c>
      <c r="D2853" s="1">
        <v>1.7421170000000001E-6</v>
      </c>
      <c r="E2853" s="1">
        <v>3.3004849999999998E-6</v>
      </c>
      <c r="F2853" s="1">
        <v>1.7018669999999999E-6</v>
      </c>
      <c r="Z2853" s="10"/>
    </row>
    <row r="2854" spans="1:26" x14ac:dyDescent="0.25">
      <c r="A2854" t="s">
        <v>72</v>
      </c>
      <c r="B2854">
        <v>20</v>
      </c>
      <c r="C2854">
        <v>0.41421199999999903</v>
      </c>
      <c r="D2854" s="1">
        <v>1.741242E-6</v>
      </c>
      <c r="E2854" s="1">
        <v>3.314485E-6</v>
      </c>
      <c r="F2854" s="1">
        <v>1.6992420000000001E-6</v>
      </c>
      <c r="Z2854" s="10"/>
    </row>
    <row r="2855" spans="1:26" x14ac:dyDescent="0.25">
      <c r="A2855" t="s">
        <v>72</v>
      </c>
      <c r="B2855">
        <v>21</v>
      </c>
      <c r="C2855">
        <v>0.41421199999999903</v>
      </c>
      <c r="D2855" s="1">
        <v>1.0600569999999999E-6</v>
      </c>
      <c r="E2855" s="1">
        <v>2.42198899999999E-6</v>
      </c>
      <c r="F2855" s="1">
        <v>1.069682E-6</v>
      </c>
      <c r="I2855" s="1"/>
      <c r="J2855" s="1"/>
      <c r="K2855" s="1"/>
      <c r="L2855" s="1"/>
      <c r="M2855" s="1"/>
      <c r="N2855" s="1"/>
      <c r="Z2855" s="10"/>
    </row>
    <row r="2856" spans="1:26" x14ac:dyDescent="0.25">
      <c r="A2856" t="s">
        <v>72</v>
      </c>
      <c r="B2856">
        <v>22</v>
      </c>
      <c r="C2856">
        <v>0.419047</v>
      </c>
      <c r="D2856" s="1">
        <v>1.0473699999999999E-6</v>
      </c>
      <c r="E2856" s="1">
        <v>2.3869890000000001E-6</v>
      </c>
      <c r="F2856" s="1">
        <v>1.0515259999999899E-6</v>
      </c>
      <c r="Z2856" s="10"/>
    </row>
    <row r="2857" spans="1:26" x14ac:dyDescent="0.25">
      <c r="A2857" t="s">
        <v>72</v>
      </c>
      <c r="B2857">
        <v>23</v>
      </c>
      <c r="C2857">
        <v>0.41421199999999903</v>
      </c>
      <c r="D2857" s="1">
        <v>1.040807E-6</v>
      </c>
      <c r="E2857" s="1">
        <v>2.383489E-6</v>
      </c>
      <c r="F2857" s="1">
        <v>1.0469319999999999E-6</v>
      </c>
      <c r="Z2857" s="10"/>
    </row>
    <row r="2858" spans="1:26" x14ac:dyDescent="0.25">
      <c r="A2858" t="s">
        <v>72</v>
      </c>
      <c r="B2858">
        <v>24</v>
      </c>
      <c r="C2858">
        <v>0.41421199999999903</v>
      </c>
      <c r="D2858" s="1">
        <v>1.039495E-6</v>
      </c>
      <c r="E2858" s="1">
        <v>2.409739E-6</v>
      </c>
      <c r="F2858" s="1">
        <v>1.045839E-6</v>
      </c>
      <c r="Z2858" s="10"/>
    </row>
    <row r="2859" spans="1:26" x14ac:dyDescent="0.25">
      <c r="A2859" t="s">
        <v>72</v>
      </c>
      <c r="B2859">
        <v>25</v>
      </c>
      <c r="C2859">
        <v>0.41421199999999903</v>
      </c>
      <c r="D2859" s="1">
        <v>1.035995E-6</v>
      </c>
      <c r="E2859" s="1">
        <v>2.3869890000000001E-6</v>
      </c>
      <c r="F2859" s="1">
        <v>1.0421200000000001E-6</v>
      </c>
      <c r="Z2859" s="10"/>
    </row>
    <row r="2860" spans="1:26" x14ac:dyDescent="0.25">
      <c r="A2860" t="s">
        <v>72</v>
      </c>
      <c r="B2860">
        <v>26</v>
      </c>
      <c r="C2860">
        <v>0.419047</v>
      </c>
      <c r="D2860" s="1">
        <v>1.036432E-6</v>
      </c>
      <c r="E2860" s="1">
        <v>2.3764889999999999E-6</v>
      </c>
      <c r="F2860" s="1">
        <v>1.0412450000000001E-6</v>
      </c>
      <c r="Z2860" s="10"/>
    </row>
    <row r="2861" spans="1:26" x14ac:dyDescent="0.25">
      <c r="A2861" t="s">
        <v>72</v>
      </c>
      <c r="B2861">
        <v>27</v>
      </c>
      <c r="C2861">
        <v>0.419047</v>
      </c>
      <c r="D2861" s="1">
        <v>1.03512E-6</v>
      </c>
      <c r="E2861" s="1">
        <v>2.3747389999999999E-6</v>
      </c>
      <c r="F2861" s="1">
        <v>1.039495E-6</v>
      </c>
      <c r="Z2861" s="10"/>
    </row>
    <row r="2862" spans="1:26" x14ac:dyDescent="0.25">
      <c r="A2862" t="s">
        <v>72</v>
      </c>
      <c r="B2862">
        <v>28</v>
      </c>
      <c r="C2862">
        <v>0.419047</v>
      </c>
      <c r="D2862" s="1">
        <v>1.0333699999999999E-6</v>
      </c>
      <c r="E2862" s="1">
        <v>2.3712389999999999E-6</v>
      </c>
      <c r="F2862" s="1">
        <v>1.0375259999999899E-6</v>
      </c>
      <c r="Z2862" s="10"/>
    </row>
    <row r="2863" spans="1:26" x14ac:dyDescent="0.25">
      <c r="A2863" t="s">
        <v>72</v>
      </c>
      <c r="B2863">
        <v>29</v>
      </c>
      <c r="C2863">
        <v>0.41421199999999903</v>
      </c>
      <c r="D2863" s="1">
        <v>1.0320569999999999E-6</v>
      </c>
      <c r="E2863" s="1">
        <v>2.3677389999999998E-6</v>
      </c>
      <c r="F2863" s="1">
        <v>1.036432E-6</v>
      </c>
      <c r="Z2863" s="10"/>
    </row>
    <row r="2864" spans="1:26" x14ac:dyDescent="0.25">
      <c r="A2864" t="s">
        <v>72</v>
      </c>
      <c r="B2864">
        <v>30</v>
      </c>
      <c r="C2864">
        <v>0.419047</v>
      </c>
      <c r="D2864" s="1">
        <v>1.0294320000000001E-6</v>
      </c>
      <c r="E2864" s="1">
        <v>2.3554890000000001E-6</v>
      </c>
      <c r="F2864" s="1">
        <v>1.0366509999999899E-6</v>
      </c>
      <c r="Z2864" s="10"/>
    </row>
    <row r="2865" spans="1:29" x14ac:dyDescent="0.25">
      <c r="A2865" t="s">
        <v>72</v>
      </c>
      <c r="B2865">
        <v>31</v>
      </c>
      <c r="C2865">
        <v>0.419047</v>
      </c>
      <c r="D2865" s="1">
        <v>7.1968399999999995E-7</v>
      </c>
      <c r="E2865" s="1">
        <v>1.8628659999999899E-6</v>
      </c>
      <c r="F2865" s="1">
        <v>7.3740199999999997E-7</v>
      </c>
      <c r="I2865" s="1"/>
      <c r="J2865" s="1"/>
      <c r="K2865" s="1"/>
      <c r="L2865" s="1"/>
      <c r="M2865" s="1"/>
      <c r="N2865" s="1"/>
      <c r="Z2865" s="10"/>
    </row>
    <row r="2866" spans="1:29" x14ac:dyDescent="0.25">
      <c r="A2866" t="s">
        <v>72</v>
      </c>
      <c r="B2866">
        <v>32</v>
      </c>
      <c r="C2866">
        <v>0.42388199999999998</v>
      </c>
      <c r="D2866" s="1">
        <v>7.0557500000000002E-7</v>
      </c>
      <c r="E2866" s="1">
        <v>1.7902409999999899E-6</v>
      </c>
      <c r="F2866" s="1">
        <v>7.2110600000000003E-7</v>
      </c>
      <c r="Z2866" s="10"/>
    </row>
    <row r="2867" spans="1:29" x14ac:dyDescent="0.25">
      <c r="A2867" t="s">
        <v>72</v>
      </c>
      <c r="B2867">
        <v>33</v>
      </c>
      <c r="C2867">
        <v>0.42388199999999998</v>
      </c>
      <c r="D2867" s="1">
        <v>7.0174599999999999E-7</v>
      </c>
      <c r="E2867" s="1">
        <v>1.7928659999999999E-6</v>
      </c>
      <c r="F2867" s="1">
        <v>7.1684000000000001E-7</v>
      </c>
      <c r="Z2867" s="10"/>
    </row>
    <row r="2868" spans="1:29" x14ac:dyDescent="0.25">
      <c r="A2868" t="s">
        <v>72</v>
      </c>
      <c r="B2868">
        <v>34</v>
      </c>
      <c r="C2868">
        <v>0.42388199999999998</v>
      </c>
      <c r="D2868" s="1">
        <v>6.9988700000000003E-7</v>
      </c>
      <c r="E2868" s="1">
        <v>1.782366E-6</v>
      </c>
      <c r="F2868" s="1">
        <v>7.1432400000000001E-7</v>
      </c>
      <c r="Z2868" s="10"/>
    </row>
    <row r="2869" spans="1:29" x14ac:dyDescent="0.25">
      <c r="A2869" t="s">
        <v>72</v>
      </c>
      <c r="B2869">
        <v>35</v>
      </c>
      <c r="C2869">
        <v>0.42871699999999902</v>
      </c>
      <c r="D2869" s="1">
        <v>6.9966800000000002E-7</v>
      </c>
      <c r="E2869" s="1">
        <v>1.770117E-6</v>
      </c>
      <c r="F2869" s="1">
        <v>7.1399599999999996E-7</v>
      </c>
      <c r="Z2869" s="10"/>
    </row>
    <row r="2870" spans="1:29" x14ac:dyDescent="0.25">
      <c r="A2870" t="s">
        <v>72</v>
      </c>
      <c r="B2870">
        <v>36</v>
      </c>
      <c r="C2870">
        <v>0.42388199999999998</v>
      </c>
      <c r="D2870" s="1">
        <v>6.9890299999999997E-7</v>
      </c>
      <c r="E2870" s="1">
        <v>1.764867E-6</v>
      </c>
      <c r="F2870" s="1">
        <v>7.1333999999999995E-7</v>
      </c>
      <c r="Z2870" s="10"/>
    </row>
    <row r="2871" spans="1:29" x14ac:dyDescent="0.25">
      <c r="A2871" t="s">
        <v>72</v>
      </c>
      <c r="B2871">
        <v>37</v>
      </c>
      <c r="C2871">
        <v>0.42388199999999998</v>
      </c>
      <c r="D2871" s="1">
        <v>6.9649600000000002E-7</v>
      </c>
      <c r="E2871" s="1">
        <v>1.7587419999999899E-6</v>
      </c>
      <c r="F2871" s="1">
        <v>7.1268399999999995E-7</v>
      </c>
      <c r="Z2871" s="10"/>
    </row>
    <row r="2872" spans="1:29" x14ac:dyDescent="0.25">
      <c r="A2872" t="s">
        <v>72</v>
      </c>
      <c r="B2872">
        <v>38</v>
      </c>
      <c r="C2872">
        <v>0.419047</v>
      </c>
      <c r="D2872" s="1">
        <v>6.9638699999999997E-7</v>
      </c>
      <c r="E2872" s="1">
        <v>1.750867E-6</v>
      </c>
      <c r="F2872" s="1">
        <v>7.1038699999999997E-7</v>
      </c>
      <c r="Z2872" s="10"/>
    </row>
    <row r="2873" spans="1:29" x14ac:dyDescent="0.25">
      <c r="A2873" t="s">
        <v>72</v>
      </c>
      <c r="B2873">
        <v>39</v>
      </c>
      <c r="C2873">
        <v>0.42871699999999902</v>
      </c>
      <c r="D2873" s="1">
        <v>6.9715299999999899E-7</v>
      </c>
      <c r="E2873" s="1">
        <v>1.7421170000000001E-6</v>
      </c>
      <c r="F2873" s="1">
        <v>7.1071500000000002E-7</v>
      </c>
      <c r="Z2873" s="10"/>
    </row>
    <row r="2874" spans="1:29" x14ac:dyDescent="0.25">
      <c r="A2874" t="s">
        <v>72</v>
      </c>
      <c r="B2874">
        <v>40</v>
      </c>
      <c r="C2874">
        <v>0.42388199999999998</v>
      </c>
      <c r="D2874" s="1">
        <v>6.9824599999999899E-7</v>
      </c>
      <c r="E2874" s="1">
        <v>1.738617E-6</v>
      </c>
      <c r="F2874" s="1">
        <v>7.1071500000000002E-7</v>
      </c>
      <c r="Z2874" s="10"/>
    </row>
    <row r="2875" spans="1:29" x14ac:dyDescent="0.25">
      <c r="A2875" t="s">
        <v>72</v>
      </c>
      <c r="B2875">
        <v>41</v>
      </c>
      <c r="C2875">
        <v>0.25465199999999999</v>
      </c>
      <c r="D2875" s="1">
        <v>3.3599799999999999E-7</v>
      </c>
      <c r="E2875" s="1">
        <v>1.679992E-6</v>
      </c>
      <c r="F2875" s="1">
        <v>3.5699799999999998E-7</v>
      </c>
      <c r="G2875" s="12"/>
      <c r="H2875" s="12"/>
      <c r="I2875" s="13"/>
      <c r="J2875" s="13"/>
      <c r="K2875" s="13"/>
      <c r="L2875" s="13"/>
      <c r="M2875" s="13"/>
      <c r="N2875" s="13"/>
      <c r="O2875" s="12"/>
      <c r="P2875" s="12"/>
      <c r="Q2875" s="12"/>
      <c r="R2875" s="12"/>
      <c r="S2875" s="12"/>
      <c r="T2875" s="12"/>
      <c r="U2875" s="12"/>
      <c r="V2875" s="12"/>
      <c r="W2875" s="12"/>
      <c r="X2875" s="12"/>
      <c r="Y2875" s="12"/>
      <c r="Z2875" s="14"/>
    </row>
    <row r="2876" spans="1:29" x14ac:dyDescent="0.25">
      <c r="A2876" t="s">
        <v>73</v>
      </c>
      <c r="B2876">
        <v>1</v>
      </c>
      <c r="C2876">
        <v>0.370695</v>
      </c>
      <c r="D2876" s="1">
        <v>3.3494850000000001E-6</v>
      </c>
      <c r="E2876" s="1">
        <v>3.9199810000000003E-6</v>
      </c>
      <c r="F2876" s="1">
        <v>3.751983E-6</v>
      </c>
      <c r="G2876" s="6" t="str">
        <f t="shared" ref="G2876" si="1729">A2876</f>
        <v>F8</v>
      </c>
      <c r="H2876" s="6">
        <v>300</v>
      </c>
      <c r="I2876" s="7">
        <f t="shared" ref="I2876" si="1730">AVERAGE(D2878:D2885)</f>
        <v>3.2740162500000002E-6</v>
      </c>
      <c r="J2876" s="7">
        <f>AVERAGE(E2878:E2885)</f>
        <v>3.2934849999999963E-6</v>
      </c>
      <c r="K2876" s="7">
        <f>AVERAGE(F2878:F2885)</f>
        <v>3.108642125E-6</v>
      </c>
      <c r="L2876" s="7">
        <f t="shared" ref="L2876" si="1731">_xlfn.STDEV.P(D2878:D2885)</f>
        <v>2.4160736970082286E-8</v>
      </c>
      <c r="M2876" s="7">
        <f t="shared" ref="M2876" si="1732">_xlfn.STDEV.P(E2878:E2885)</f>
        <v>2.2598050247753002E-8</v>
      </c>
      <c r="N2876" s="7">
        <f t="shared" ref="N2876" si="1733">_xlfn.STDEV.P(F2878:F2885)</f>
        <v>3.182545757894727E-8</v>
      </c>
      <c r="O2876" s="6">
        <f>SLOPE(D2878:D2885,$B$6:$B$13)</f>
        <v>-1.0437500000000012E-8</v>
      </c>
      <c r="P2876" s="6">
        <f>SLOPE(E2878:E2885,$B$6:$B$13)</f>
        <v>-9.833333333332978E-9</v>
      </c>
      <c r="Q2876" s="6">
        <f>SLOPE(F2878:F2885,$B$6:$B$13)</f>
        <v>-1.3729083333333313E-8</v>
      </c>
      <c r="R2876" s="6">
        <f>INTERCEPT(D2878:D2885,$B$6:$B$13)</f>
        <v>3.3209850000000003E-6</v>
      </c>
      <c r="S2876" s="6">
        <f>INTERCEPT(E2878:E2885,$B$6:$B$13)</f>
        <v>3.3377349999999946E-6</v>
      </c>
      <c r="T2876" s="6">
        <f>INTERCEPT(F2878:F2885,$B$6:$B$13)</f>
        <v>3.1704229999999997E-6</v>
      </c>
      <c r="U2876" s="6">
        <f>SLOPE(I2876:I2880,$B$6:$B$10)</f>
        <v>-6.9705471250000017E-7</v>
      </c>
      <c r="V2876" s="6">
        <f>SLOPE(J2876:J2880,$B$6:$B$10)</f>
        <v>-6.9416598749999924E-7</v>
      </c>
      <c r="W2876" s="6">
        <f t="shared" ref="W2876" si="1734">SLOPE(K2876:K2880,$B$6:$B$10)</f>
        <v>-6.3189618749999982E-7</v>
      </c>
      <c r="X2876" s="6">
        <f>INTERCEPT(I2876:I2880,$B$6:$B$10)</f>
        <v>3.5262009624999998E-6</v>
      </c>
      <c r="Y2876" s="6">
        <f>INTERCEPT(J2876:J2880,$B$6:$B$10)</f>
        <v>3.5230828374999969E-6</v>
      </c>
      <c r="Z2876" s="8">
        <f t="shared" ref="Z2876" si="1735">INTERCEPT(K2876:K2880,$B$6:$B$10)</f>
        <v>3.302498687499999E-6</v>
      </c>
      <c r="AA2876">
        <f>RSQ(I2876:I2880,$D$6:$D$10)</f>
        <v>0.97642074748376351</v>
      </c>
      <c r="AB2876">
        <f>RSQ(J2876:J2880,$D$6:$D$10)</f>
        <v>0.98061911150865355</v>
      </c>
      <c r="AC2876">
        <f t="shared" ref="AC2876" si="1736">RSQ(K2876:K2880,$D$6:$D$10)</f>
        <v>0.98335162879187954</v>
      </c>
    </row>
    <row r="2877" spans="1:29" x14ac:dyDescent="0.25">
      <c r="A2877" t="s">
        <v>73</v>
      </c>
      <c r="B2877">
        <v>2</v>
      </c>
      <c r="C2877">
        <v>0.375531</v>
      </c>
      <c r="D2877" s="1">
        <v>3.342485E-6</v>
      </c>
      <c r="E2877" s="1">
        <v>3.2934850000000001E-6</v>
      </c>
      <c r="F2877" s="1">
        <v>3.18148499999999E-6</v>
      </c>
      <c r="G2877" t="str">
        <f t="shared" ref="G2877" si="1737">A2886</f>
        <v>F8</v>
      </c>
      <c r="H2877">
        <v>150</v>
      </c>
      <c r="I2877" s="1">
        <f t="shared" ref="I2877" si="1738">AVERAGE(D2888:D2895)</f>
        <v>1.80391325E-6</v>
      </c>
      <c r="J2877" s="1">
        <f>AVERAGE(E2888:E2895)</f>
        <v>1.7845542499999999E-6</v>
      </c>
      <c r="K2877" s="1">
        <f>AVERAGE(F2888:F2895)</f>
        <v>1.7036169999999987E-6</v>
      </c>
      <c r="L2877" s="1">
        <f t="shared" ref="L2877" si="1739">_xlfn.STDEV.P(D2888:D2895)</f>
        <v>8.1486004741612061E-9</v>
      </c>
      <c r="M2877" s="1">
        <f t="shared" ref="M2877" si="1740">_xlfn.STDEV.P(E2888:E2895)</f>
        <v>1.1392131338669664E-8</v>
      </c>
      <c r="N2877" s="1">
        <f t="shared" ref="N2877" si="1741">_xlfn.STDEV.P(F2888:F2895)</f>
        <v>9.6349380511746685E-9</v>
      </c>
      <c r="O2877">
        <f>SLOPE(D2888:D2895,$B$6:$B$13)</f>
        <v>-3.5102619047619113E-9</v>
      </c>
      <c r="P2877">
        <f>SLOPE(E2888:E2895,$B$6:$B$13)</f>
        <v>-4.9376428571428473E-9</v>
      </c>
      <c r="Q2877">
        <f>SLOPE(F2888:F2895,$B$6:$B$13)</f>
        <v>-4.1874999999994006E-9</v>
      </c>
      <c r="R2877">
        <f>INTERCEPT(D2888:D2895,$B$6:$B$13)</f>
        <v>1.8197094285714286E-6</v>
      </c>
      <c r="S2877">
        <f>INTERCEPT(E2888:E2895,$B$6:$B$13)</f>
        <v>1.8067736428571426E-6</v>
      </c>
      <c r="T2877">
        <f>INTERCEPT(F2888:F2895,$B$6:$B$13)</f>
        <v>1.7224607499999959E-6</v>
      </c>
      <c r="Z2877" s="10"/>
    </row>
    <row r="2878" spans="1:29" x14ac:dyDescent="0.25">
      <c r="A2878" t="s">
        <v>73</v>
      </c>
      <c r="B2878">
        <v>3</v>
      </c>
      <c r="C2878">
        <v>0.38036599999999998</v>
      </c>
      <c r="D2878" s="1">
        <v>3.316235E-6</v>
      </c>
      <c r="E2878" s="1">
        <v>3.32498499999999E-6</v>
      </c>
      <c r="F2878" s="1">
        <v>3.1657349999999999E-6</v>
      </c>
      <c r="G2878" t="str">
        <f t="shared" ref="G2878" si="1742">A2896</f>
        <v>F8</v>
      </c>
      <c r="H2878">
        <v>75</v>
      </c>
      <c r="I2878" s="1">
        <f t="shared" ref="I2878" si="1743">AVERAGE(D2898:D2905)</f>
        <v>1.0579789999999974E-6</v>
      </c>
      <c r="J2878" s="1">
        <f>AVERAGE(E2898:E2905)</f>
        <v>1.0603307499999998E-6</v>
      </c>
      <c r="K2878" s="1">
        <f>AVERAGE(F2898:F2905)</f>
        <v>1.054725125E-6</v>
      </c>
      <c r="L2878" s="1">
        <f t="shared" ref="L2878" si="1744">_xlfn.STDEV.P(D2898:D2905)</f>
        <v>4.2796212741308951E-9</v>
      </c>
      <c r="M2878" s="1">
        <f t="shared" ref="M2878" si="1745">_xlfn.STDEV.P(E2898:E2905)</f>
        <v>5.8979626514161677E-9</v>
      </c>
      <c r="N2878" s="1">
        <f t="shared" ref="N2878" si="1746">_xlfn.STDEV.P(F2898:F2905)</f>
        <v>4.7812210636379394E-9</v>
      </c>
      <c r="O2878">
        <f>SLOPE(D2898:D2905,$B$6:$B$13)</f>
        <v>-1.7604047619045126E-9</v>
      </c>
      <c r="P2878">
        <f>SLOPE(E2898:E2905,$B$6:$B$13)</f>
        <v>-2.4844047619047611E-9</v>
      </c>
      <c r="Q2878">
        <f>SLOPE(F2898:F2905,$B$6:$B$13)</f>
        <v>-2.0702976190476251E-9</v>
      </c>
      <c r="R2878">
        <f>INTERCEPT(D2898:D2905,$B$6:$B$13)</f>
        <v>1.0659008214285677E-6</v>
      </c>
      <c r="S2878">
        <f>INTERCEPT(E2898:E2905,$B$6:$B$13)</f>
        <v>1.0715105714285713E-6</v>
      </c>
      <c r="T2878">
        <f>INTERCEPT(F2898:F2905,$B$6:$B$13)</f>
        <v>1.0640414642857143E-6</v>
      </c>
      <c r="Z2878" s="10"/>
    </row>
    <row r="2879" spans="1:29" x14ac:dyDescent="0.25">
      <c r="A2879" t="s">
        <v>73</v>
      </c>
      <c r="B2879">
        <v>4</v>
      </c>
      <c r="C2879">
        <v>0.38520099999999902</v>
      </c>
      <c r="D2879" s="1">
        <v>3.3004849999999998E-6</v>
      </c>
      <c r="E2879" s="1">
        <v>3.3197350000000001E-6</v>
      </c>
      <c r="F2879" s="1">
        <v>3.1412359999999998E-6</v>
      </c>
      <c r="G2879" t="str">
        <f t="shared" ref="G2879" si="1747">A2906</f>
        <v>F8</v>
      </c>
      <c r="H2879">
        <v>37.5</v>
      </c>
      <c r="I2879" s="1">
        <f t="shared" ref="I2879" si="1748">AVERAGE(D2908:D2915)</f>
        <v>6.9715262500000006E-7</v>
      </c>
      <c r="J2879" s="1">
        <f>AVERAGE(E2908:E2915)</f>
        <v>6.9924437499999984E-7</v>
      </c>
      <c r="K2879" s="1">
        <f>AVERAGE(F2908:F2915)</f>
        <v>7.3219337499999995E-7</v>
      </c>
      <c r="L2879" s="1">
        <f t="shared" ref="L2879" si="1749">_xlfn.STDEV.P(D2908:D2915)</f>
        <v>2.0410584225776031E-9</v>
      </c>
      <c r="M2879" s="1">
        <f t="shared" ref="M2879" si="1750">_xlfn.STDEV.P(E2908:E2915)</f>
        <v>3.0748474326988859E-9</v>
      </c>
      <c r="N2879" s="1">
        <f t="shared" ref="N2879" si="1751">_xlfn.STDEV.P(F2908:F2915)</f>
        <v>2.808908993608543E-9</v>
      </c>
      <c r="O2879">
        <f>SLOPE(D2908:D2915,$B$6:$B$13)</f>
        <v>-8.5936904761904612E-10</v>
      </c>
      <c r="P2879">
        <f>SLOPE(E2908:E2915,$B$6:$B$13)</f>
        <v>-1.2668928571428502E-9</v>
      </c>
      <c r="Q2879">
        <f>SLOPE(F2908:F2915,$B$6:$B$13)</f>
        <v>-1.1419642857142814E-9</v>
      </c>
      <c r="R2879">
        <f>INTERCEPT(D2908:D2915,$B$6:$B$13)</f>
        <v>7.0101978571428576E-7</v>
      </c>
      <c r="S2879">
        <f>INTERCEPT(E2908:E2915,$B$6:$B$13)</f>
        <v>7.0494539285714264E-7</v>
      </c>
      <c r="T2879">
        <f>INTERCEPT(F2908:F2915,$B$6:$B$13)</f>
        <v>7.3733221428571425E-7</v>
      </c>
      <c r="Z2879" s="10"/>
    </row>
    <row r="2880" spans="1:29" x14ac:dyDescent="0.25">
      <c r="A2880" t="s">
        <v>73</v>
      </c>
      <c r="B2880">
        <v>5</v>
      </c>
      <c r="C2880">
        <v>0.39003599999999999</v>
      </c>
      <c r="D2880" s="1">
        <v>3.286485E-6</v>
      </c>
      <c r="E2880" s="1">
        <v>3.3109849999999999E-6</v>
      </c>
      <c r="F2880" s="1">
        <v>3.123736E-6</v>
      </c>
      <c r="G2880" t="str">
        <f t="shared" ref="G2880" si="1752">A2916</f>
        <v>F8</v>
      </c>
      <c r="H2880">
        <v>0</v>
      </c>
      <c r="I2880" s="1">
        <f t="shared" ref="I2880" si="1753">D2916</f>
        <v>3.4212299999999902E-7</v>
      </c>
      <c r="J2880" s="1">
        <f>E2916</f>
        <v>3.6530999999999998E-7</v>
      </c>
      <c r="K2880" s="1">
        <f>F2916</f>
        <v>4.3487300000000001E-7</v>
      </c>
      <c r="L2880" s="1"/>
      <c r="M2880" s="1"/>
      <c r="N2880" s="1"/>
      <c r="Z2880" s="10"/>
    </row>
    <row r="2881" spans="1:26" x14ac:dyDescent="0.25">
      <c r="A2881" t="s">
        <v>73</v>
      </c>
      <c r="B2881">
        <v>6</v>
      </c>
      <c r="C2881">
        <v>0.39003599999999999</v>
      </c>
      <c r="D2881" s="1">
        <v>3.2759849999999999E-6</v>
      </c>
      <c r="E2881" s="1">
        <v>3.29873499999999E-6</v>
      </c>
      <c r="F2881" s="1">
        <v>3.1114859999999998E-6</v>
      </c>
      <c r="Z2881" s="10"/>
    </row>
    <row r="2882" spans="1:26" x14ac:dyDescent="0.25">
      <c r="A2882" t="s">
        <v>73</v>
      </c>
      <c r="B2882">
        <v>7</v>
      </c>
      <c r="C2882">
        <v>0.39487099999999897</v>
      </c>
      <c r="D2882" s="1">
        <v>3.2654850000000001E-6</v>
      </c>
      <c r="E2882" s="1">
        <v>3.286485E-6</v>
      </c>
      <c r="F2882" s="1">
        <v>3.1009860000000001E-6</v>
      </c>
      <c r="Z2882" s="10"/>
    </row>
    <row r="2883" spans="1:26" x14ac:dyDescent="0.25">
      <c r="A2883" t="s">
        <v>73</v>
      </c>
      <c r="B2883">
        <v>8</v>
      </c>
      <c r="C2883">
        <v>0.39487099999999897</v>
      </c>
      <c r="D2883" s="1">
        <v>3.256735E-6</v>
      </c>
      <c r="E2883" s="1">
        <v>3.2794849999999999E-6</v>
      </c>
      <c r="F2883" s="1">
        <v>3.0834859999999998E-6</v>
      </c>
      <c r="Z2883" s="10"/>
    </row>
    <row r="2884" spans="1:26" x14ac:dyDescent="0.25">
      <c r="A2884" t="s">
        <v>73</v>
      </c>
      <c r="B2884">
        <v>9</v>
      </c>
      <c r="C2884">
        <v>0.39487099999999897</v>
      </c>
      <c r="D2884" s="1">
        <v>3.2479849999999999E-6</v>
      </c>
      <c r="E2884" s="1">
        <v>3.26898499999999E-6</v>
      </c>
      <c r="F2884" s="1">
        <v>3.0764860000000001E-6</v>
      </c>
      <c r="Z2884" s="10"/>
    </row>
    <row r="2885" spans="1:26" x14ac:dyDescent="0.25">
      <c r="A2885" t="s">
        <v>73</v>
      </c>
      <c r="B2885">
        <v>10</v>
      </c>
      <c r="C2885">
        <v>0.39970600000000001</v>
      </c>
      <c r="D2885" s="1">
        <v>3.2427349999999998E-6</v>
      </c>
      <c r="E2885" s="1">
        <v>3.258485E-6</v>
      </c>
      <c r="F2885" s="1">
        <v>3.065986E-6</v>
      </c>
      <c r="Z2885" s="10"/>
    </row>
    <row r="2886" spans="1:26" x14ac:dyDescent="0.25">
      <c r="A2886" t="s">
        <v>73</v>
      </c>
      <c r="B2886">
        <v>11</v>
      </c>
      <c r="C2886">
        <v>0.39970600000000001</v>
      </c>
      <c r="D2886" s="1">
        <v>1.839241E-6</v>
      </c>
      <c r="E2886" s="1">
        <v>1.8226159999999999E-6</v>
      </c>
      <c r="F2886" s="1">
        <v>1.7438669999999899E-6</v>
      </c>
      <c r="I2886" s="1"/>
      <c r="J2886" s="1"/>
      <c r="K2886" s="1"/>
      <c r="L2886" s="1"/>
      <c r="M2886" s="1"/>
      <c r="N2886" s="1"/>
      <c r="Z2886" s="10"/>
    </row>
    <row r="2887" spans="1:26" x14ac:dyDescent="0.25">
      <c r="A2887" t="s">
        <v>73</v>
      </c>
      <c r="B2887">
        <v>12</v>
      </c>
      <c r="C2887">
        <v>0.40454199999999901</v>
      </c>
      <c r="D2887" s="1">
        <v>1.823491E-6</v>
      </c>
      <c r="E2887" s="1">
        <v>1.8068669999999999E-6</v>
      </c>
      <c r="F2887" s="1">
        <v>1.726367E-6</v>
      </c>
      <c r="Z2887" s="10"/>
    </row>
    <row r="2888" spans="1:26" x14ac:dyDescent="0.25">
      <c r="A2888" t="s">
        <v>73</v>
      </c>
      <c r="B2888">
        <v>13</v>
      </c>
      <c r="C2888">
        <v>0.39970600000000001</v>
      </c>
      <c r="D2888" s="1">
        <v>1.814741E-6</v>
      </c>
      <c r="E2888" s="1">
        <v>1.8033669999999999E-6</v>
      </c>
      <c r="F2888" s="1">
        <v>1.7193669999999999E-6</v>
      </c>
      <c r="Z2888" s="10"/>
    </row>
    <row r="2889" spans="1:26" x14ac:dyDescent="0.25">
      <c r="A2889" t="s">
        <v>73</v>
      </c>
      <c r="B2889">
        <v>14</v>
      </c>
      <c r="C2889">
        <v>0.40454199999999901</v>
      </c>
      <c r="D2889" s="1">
        <v>1.814741E-6</v>
      </c>
      <c r="E2889" s="1">
        <v>1.797242E-6</v>
      </c>
      <c r="F2889" s="1">
        <v>1.7141169999999899E-6</v>
      </c>
      <c r="Z2889" s="10"/>
    </row>
    <row r="2890" spans="1:26" x14ac:dyDescent="0.25">
      <c r="A2890" t="s">
        <v>73</v>
      </c>
      <c r="B2890">
        <v>15</v>
      </c>
      <c r="C2890">
        <v>0.40454199999999901</v>
      </c>
      <c r="D2890" s="1">
        <v>1.809491E-6</v>
      </c>
      <c r="E2890" s="1">
        <v>1.7911169999999999E-6</v>
      </c>
      <c r="F2890" s="1">
        <v>1.708867E-6</v>
      </c>
      <c r="Z2890" s="10"/>
    </row>
    <row r="2891" spans="1:26" x14ac:dyDescent="0.25">
      <c r="A2891" t="s">
        <v>73</v>
      </c>
      <c r="B2891">
        <v>16</v>
      </c>
      <c r="C2891">
        <v>0.40454199999999901</v>
      </c>
      <c r="D2891" s="1">
        <v>1.8059909999999999E-6</v>
      </c>
      <c r="E2891" s="1">
        <v>1.7858670000000001E-6</v>
      </c>
      <c r="F2891" s="1">
        <v>1.7053669999999999E-6</v>
      </c>
      <c r="Z2891" s="10"/>
    </row>
    <row r="2892" spans="1:26" x14ac:dyDescent="0.25">
      <c r="A2892" t="s">
        <v>73</v>
      </c>
      <c r="B2892">
        <v>17</v>
      </c>
      <c r="C2892">
        <v>0.40454199999999901</v>
      </c>
      <c r="D2892" s="1">
        <v>1.7998670000000001E-6</v>
      </c>
      <c r="E2892" s="1">
        <v>1.779742E-6</v>
      </c>
      <c r="F2892" s="1">
        <v>1.7018669999999999E-6</v>
      </c>
      <c r="Z2892" s="10"/>
    </row>
    <row r="2893" spans="1:26" x14ac:dyDescent="0.25">
      <c r="A2893" t="s">
        <v>73</v>
      </c>
      <c r="B2893">
        <v>18</v>
      </c>
      <c r="C2893">
        <v>0.40454199999999901</v>
      </c>
      <c r="D2893" s="1">
        <v>1.799866E-6</v>
      </c>
      <c r="E2893" s="1">
        <v>1.778867E-6</v>
      </c>
      <c r="F2893" s="1">
        <v>1.696617E-6</v>
      </c>
      <c r="Z2893" s="10"/>
    </row>
    <row r="2894" spans="1:26" x14ac:dyDescent="0.25">
      <c r="A2894" t="s">
        <v>73</v>
      </c>
      <c r="B2894">
        <v>19</v>
      </c>
      <c r="C2894">
        <v>0.40454199999999901</v>
      </c>
      <c r="D2894" s="1">
        <v>1.794617E-6</v>
      </c>
      <c r="E2894" s="1">
        <v>1.771866E-6</v>
      </c>
      <c r="F2894" s="1">
        <v>1.692242E-6</v>
      </c>
      <c r="Z2894" s="10"/>
    </row>
    <row r="2895" spans="1:26" x14ac:dyDescent="0.25">
      <c r="A2895" t="s">
        <v>73</v>
      </c>
      <c r="B2895">
        <v>20</v>
      </c>
      <c r="C2895">
        <v>0.40937699999999999</v>
      </c>
      <c r="D2895" s="1">
        <v>1.7919919999999999E-6</v>
      </c>
      <c r="E2895" s="1">
        <v>1.768366E-6</v>
      </c>
      <c r="F2895" s="1">
        <v>1.6904919999999999E-6</v>
      </c>
      <c r="Z2895" s="10"/>
    </row>
    <row r="2896" spans="1:26" x14ac:dyDescent="0.25">
      <c r="A2896" t="s">
        <v>73</v>
      </c>
      <c r="B2896">
        <v>21</v>
      </c>
      <c r="C2896">
        <v>0.41421199999999903</v>
      </c>
      <c r="D2896" s="1">
        <v>1.083245E-6</v>
      </c>
      <c r="E2896" s="1">
        <v>1.0876199999999899E-6</v>
      </c>
      <c r="F2896" s="1">
        <v>1.0852129999999999E-6</v>
      </c>
      <c r="I2896" s="1"/>
      <c r="J2896" s="1"/>
      <c r="K2896" s="1"/>
      <c r="L2896" s="1"/>
      <c r="M2896" s="1"/>
      <c r="N2896" s="1"/>
      <c r="Z2896" s="10"/>
    </row>
    <row r="2897" spans="1:26" x14ac:dyDescent="0.25">
      <c r="A2897" t="s">
        <v>73</v>
      </c>
      <c r="B2897">
        <v>22</v>
      </c>
      <c r="C2897">
        <v>0.40937699999999999</v>
      </c>
      <c r="D2897" s="1">
        <v>1.067057E-6</v>
      </c>
      <c r="E2897" s="1">
        <v>1.0740569999999899E-6</v>
      </c>
      <c r="F2897" s="1">
        <v>1.06662E-6</v>
      </c>
      <c r="Z2897" s="10"/>
    </row>
    <row r="2898" spans="1:26" x14ac:dyDescent="0.25">
      <c r="A2898" t="s">
        <v>73</v>
      </c>
      <c r="B2898">
        <v>23</v>
      </c>
      <c r="C2898">
        <v>0.40937699999999999</v>
      </c>
      <c r="D2898" s="1">
        <v>1.064432E-6</v>
      </c>
      <c r="E2898" s="1">
        <v>1.0709950000000001E-6</v>
      </c>
      <c r="F2898" s="1">
        <v>1.0626819999999999E-6</v>
      </c>
      <c r="Z2898" s="10"/>
    </row>
    <row r="2899" spans="1:26" x14ac:dyDescent="0.25">
      <c r="A2899" t="s">
        <v>73</v>
      </c>
      <c r="B2899">
        <v>24</v>
      </c>
      <c r="C2899">
        <v>0.41421199999999903</v>
      </c>
      <c r="D2899" s="1">
        <v>1.0609319999999999E-6</v>
      </c>
      <c r="E2899" s="1">
        <v>1.065745E-6</v>
      </c>
      <c r="F2899" s="1">
        <v>1.059401E-6</v>
      </c>
      <c r="Z2899" s="10"/>
    </row>
    <row r="2900" spans="1:26" x14ac:dyDescent="0.25">
      <c r="A2900" t="s">
        <v>73</v>
      </c>
      <c r="B2900">
        <v>25</v>
      </c>
      <c r="C2900">
        <v>0.40937699999999999</v>
      </c>
      <c r="D2900" s="1">
        <v>1.0591819999999899E-6</v>
      </c>
      <c r="E2900" s="1">
        <v>1.0609319999999999E-6</v>
      </c>
      <c r="F2900" s="1">
        <v>1.0574320000000001E-6</v>
      </c>
      <c r="Z2900" s="10"/>
    </row>
    <row r="2901" spans="1:26" x14ac:dyDescent="0.25">
      <c r="A2901" t="s">
        <v>73</v>
      </c>
      <c r="B2901">
        <v>26</v>
      </c>
      <c r="C2901">
        <v>0.41421199999999903</v>
      </c>
      <c r="D2901" s="1">
        <v>1.0613699999999999E-6</v>
      </c>
      <c r="E2901" s="1">
        <v>1.0622449999999999E-6</v>
      </c>
      <c r="F2901" s="1">
        <v>1.0559009999999999E-6</v>
      </c>
      <c r="Z2901" s="10"/>
    </row>
    <row r="2902" spans="1:26" x14ac:dyDescent="0.25">
      <c r="A2902" t="s">
        <v>73</v>
      </c>
      <c r="B2902">
        <v>27</v>
      </c>
      <c r="C2902">
        <v>0.41421199999999903</v>
      </c>
      <c r="D2902" s="1">
        <v>1.0591819999999899E-6</v>
      </c>
      <c r="E2902" s="1">
        <v>1.0609319999999999E-6</v>
      </c>
      <c r="F2902" s="1">
        <v>1.0541509999999999E-6</v>
      </c>
      <c r="Z2902" s="10"/>
    </row>
    <row r="2903" spans="1:26" x14ac:dyDescent="0.25">
      <c r="A2903" t="s">
        <v>73</v>
      </c>
      <c r="B2903">
        <v>28</v>
      </c>
      <c r="C2903">
        <v>0.41421199999999903</v>
      </c>
      <c r="D2903" s="1">
        <v>1.05437E-6</v>
      </c>
      <c r="E2903" s="1">
        <v>1.0561200000000001E-6</v>
      </c>
      <c r="F2903" s="1">
        <v>1.050432E-6</v>
      </c>
      <c r="Z2903" s="10"/>
    </row>
    <row r="2904" spans="1:26" x14ac:dyDescent="0.25">
      <c r="A2904" t="s">
        <v>73</v>
      </c>
      <c r="B2904">
        <v>29</v>
      </c>
      <c r="C2904">
        <v>0.41421199999999903</v>
      </c>
      <c r="D2904" s="1">
        <v>1.053057E-6</v>
      </c>
      <c r="E2904" s="1">
        <v>1.053495E-6</v>
      </c>
      <c r="F2904" s="1">
        <v>1.049995E-6</v>
      </c>
      <c r="Z2904" s="10"/>
    </row>
    <row r="2905" spans="1:26" x14ac:dyDescent="0.25">
      <c r="A2905" t="s">
        <v>73</v>
      </c>
      <c r="B2905">
        <v>30</v>
      </c>
      <c r="C2905">
        <v>0.41421199999999903</v>
      </c>
      <c r="D2905" s="1">
        <v>1.051307E-6</v>
      </c>
      <c r="E2905" s="1">
        <v>1.052182E-6</v>
      </c>
      <c r="F2905" s="1">
        <v>1.0478069999999999E-6</v>
      </c>
      <c r="Z2905" s="10"/>
    </row>
    <row r="2906" spans="1:26" x14ac:dyDescent="0.25">
      <c r="A2906" t="s">
        <v>73</v>
      </c>
      <c r="B2906">
        <v>31</v>
      </c>
      <c r="C2906">
        <v>0.41421199999999903</v>
      </c>
      <c r="D2906" s="1">
        <v>7.1891799999999998E-7</v>
      </c>
      <c r="E2906" s="1">
        <v>7.2165299999999998E-7</v>
      </c>
      <c r="F2906" s="1">
        <v>7.57199E-7</v>
      </c>
      <c r="I2906" s="1"/>
      <c r="J2906" s="1"/>
      <c r="K2906" s="1"/>
      <c r="L2906" s="1"/>
      <c r="M2906" s="1"/>
      <c r="N2906" s="1"/>
      <c r="Z2906" s="10"/>
    </row>
    <row r="2907" spans="1:26" x14ac:dyDescent="0.25">
      <c r="A2907" t="s">
        <v>73</v>
      </c>
      <c r="B2907">
        <v>32</v>
      </c>
      <c r="C2907">
        <v>0.419047</v>
      </c>
      <c r="D2907" s="1">
        <v>7.0491799999999999E-7</v>
      </c>
      <c r="E2907" s="1">
        <v>7.0874599999999999E-7</v>
      </c>
      <c r="F2907" s="1">
        <v>7.4101199999999999E-7</v>
      </c>
      <c r="Z2907" s="10"/>
    </row>
    <row r="2908" spans="1:26" x14ac:dyDescent="0.25">
      <c r="A2908" t="s">
        <v>73</v>
      </c>
      <c r="B2908">
        <v>33</v>
      </c>
      <c r="C2908">
        <v>0.419047</v>
      </c>
      <c r="D2908" s="1">
        <v>7.0108999999999999E-7</v>
      </c>
      <c r="E2908" s="1">
        <v>7.0491799999999999E-7</v>
      </c>
      <c r="F2908" s="1">
        <v>7.38059E-7</v>
      </c>
      <c r="Z2908" s="10"/>
    </row>
    <row r="2909" spans="1:26" x14ac:dyDescent="0.25">
      <c r="A2909" t="s">
        <v>73</v>
      </c>
      <c r="B2909">
        <v>34</v>
      </c>
      <c r="C2909">
        <v>0.41421199999999903</v>
      </c>
      <c r="D2909" s="1">
        <v>6.9901200000000001E-7</v>
      </c>
      <c r="E2909" s="1">
        <v>7.0251199999999996E-7</v>
      </c>
      <c r="F2909" s="1">
        <v>7.3357399999999998E-7</v>
      </c>
      <c r="Z2909" s="10"/>
    </row>
    <row r="2910" spans="1:26" x14ac:dyDescent="0.25">
      <c r="A2910" t="s">
        <v>73</v>
      </c>
      <c r="B2910">
        <v>35</v>
      </c>
      <c r="C2910">
        <v>0.42388199999999998</v>
      </c>
      <c r="D2910" s="1">
        <v>6.9846499999999995E-7</v>
      </c>
      <c r="E2910" s="1">
        <v>6.9912099999999995E-7</v>
      </c>
      <c r="F2910" s="1">
        <v>7.3302700000000002E-7</v>
      </c>
      <c r="Z2910" s="10"/>
    </row>
    <row r="2911" spans="1:26" x14ac:dyDescent="0.25">
      <c r="A2911" t="s">
        <v>73</v>
      </c>
      <c r="B2911">
        <v>36</v>
      </c>
      <c r="C2911">
        <v>0.42388199999999998</v>
      </c>
      <c r="D2911" s="1">
        <v>6.9671500000000003E-7</v>
      </c>
      <c r="E2911" s="1">
        <v>6.9901200000000001E-7</v>
      </c>
      <c r="F2911" s="1">
        <v>7.3248099999999998E-7</v>
      </c>
      <c r="Z2911" s="10"/>
    </row>
    <row r="2912" spans="1:26" x14ac:dyDescent="0.25">
      <c r="A2912" t="s">
        <v>73</v>
      </c>
      <c r="B2912">
        <v>37</v>
      </c>
      <c r="C2912">
        <v>0.419047</v>
      </c>
      <c r="D2912" s="1">
        <v>6.9627800000000004E-7</v>
      </c>
      <c r="E2912" s="1">
        <v>6.9923100000000002E-7</v>
      </c>
      <c r="F2912" s="1">
        <v>7.3237100000000001E-7</v>
      </c>
      <c r="Z2912" s="10"/>
    </row>
    <row r="2913" spans="1:29" x14ac:dyDescent="0.25">
      <c r="A2913" t="s">
        <v>73</v>
      </c>
      <c r="B2913">
        <v>38</v>
      </c>
      <c r="C2913">
        <v>0.419047</v>
      </c>
      <c r="D2913" s="1">
        <v>6.9573099999999997E-7</v>
      </c>
      <c r="E2913" s="1">
        <v>6.9835600000000001E-7</v>
      </c>
      <c r="F2913" s="1">
        <v>7.2963700000000004E-7</v>
      </c>
      <c r="Z2913" s="10"/>
    </row>
    <row r="2914" spans="1:29" x14ac:dyDescent="0.25">
      <c r="A2914" t="s">
        <v>73</v>
      </c>
      <c r="B2914">
        <v>39</v>
      </c>
      <c r="C2914">
        <v>0.419047</v>
      </c>
      <c r="D2914" s="1">
        <v>6.9518400000000001E-7</v>
      </c>
      <c r="E2914" s="1">
        <v>6.9649600000000002E-7</v>
      </c>
      <c r="F2914" s="1">
        <v>7.3007400000000003E-7</v>
      </c>
      <c r="Z2914" s="10"/>
    </row>
    <row r="2915" spans="1:29" x14ac:dyDescent="0.25">
      <c r="A2915" t="s">
        <v>73</v>
      </c>
      <c r="B2915">
        <v>40</v>
      </c>
      <c r="C2915">
        <v>0.419047</v>
      </c>
      <c r="D2915" s="1">
        <v>6.9474599999999999E-7</v>
      </c>
      <c r="E2915" s="1">
        <v>6.94309E-7</v>
      </c>
      <c r="F2915" s="1">
        <v>7.28324E-7</v>
      </c>
      <c r="Z2915" s="10"/>
    </row>
    <row r="2916" spans="1:29" x14ac:dyDescent="0.25">
      <c r="A2916" t="s">
        <v>73</v>
      </c>
      <c r="B2916">
        <v>41</v>
      </c>
      <c r="C2916">
        <v>0.33684900000000001</v>
      </c>
      <c r="D2916" s="1">
        <v>3.4212299999999902E-7</v>
      </c>
      <c r="E2916" s="1">
        <v>3.6530999999999998E-7</v>
      </c>
      <c r="F2916" s="1">
        <v>4.3487300000000001E-7</v>
      </c>
      <c r="G2916" s="12"/>
      <c r="H2916" s="12"/>
      <c r="I2916" s="13"/>
      <c r="J2916" s="13"/>
      <c r="K2916" s="13"/>
      <c r="L2916" s="13"/>
      <c r="M2916" s="13"/>
      <c r="N2916" s="13"/>
      <c r="O2916" s="12"/>
      <c r="P2916" s="12"/>
      <c r="Q2916" s="12"/>
      <c r="R2916" s="12"/>
      <c r="S2916" s="12"/>
      <c r="T2916" s="12"/>
      <c r="U2916" s="12"/>
      <c r="V2916" s="12"/>
      <c r="W2916" s="12"/>
      <c r="X2916" s="12"/>
      <c r="Y2916" s="12"/>
      <c r="Z2916" s="14"/>
    </row>
    <row r="2917" spans="1:29" x14ac:dyDescent="0.25">
      <c r="A2917" t="s">
        <v>74</v>
      </c>
      <c r="B2917">
        <v>1</v>
      </c>
      <c r="C2917">
        <v>0.39487099999999897</v>
      </c>
      <c r="D2917" s="1">
        <v>3.317985E-6</v>
      </c>
      <c r="E2917" s="1">
        <v>3.1184859999999999E-6</v>
      </c>
      <c r="F2917" s="1">
        <v>3.198985E-6</v>
      </c>
      <c r="G2917" s="6" t="str">
        <f t="shared" ref="G2917" si="1754">A2917</f>
        <v>F9</v>
      </c>
      <c r="H2917" s="6">
        <v>300</v>
      </c>
      <c r="I2917" s="7">
        <f t="shared" ref="I2917" si="1755">AVERAGE(D2919:D2926)</f>
        <v>3.2560787500000003E-6</v>
      </c>
      <c r="J2917" s="7">
        <f>AVERAGE(E2919:E2926)</f>
        <v>3.3457661250000001E-6</v>
      </c>
      <c r="K2917" s="7">
        <f>AVERAGE(F2919:F2926)</f>
        <v>3.0985796249999991E-6</v>
      </c>
      <c r="L2917" s="7">
        <f t="shared" ref="L2917" si="1756">_xlfn.STDEV.P(D2919:D2926)</f>
        <v>1.4613744333246687E-8</v>
      </c>
      <c r="M2917" s="7">
        <f t="shared" ref="M2917" si="1757">_xlfn.STDEV.P(E2919:E2926)</f>
        <v>1.3304070105023273E-8</v>
      </c>
      <c r="N2917" s="7">
        <f t="shared" ref="N2917" si="1758">_xlfn.STDEV.P(F2919:F2926)</f>
        <v>3.0309873341606668E-8</v>
      </c>
      <c r="O2917" s="6">
        <f>SLOPE(D2919:D2926,$B$6:$B$13)</f>
        <v>-6.2291666666666621E-9</v>
      </c>
      <c r="P2917" s="6">
        <f>SLOPE(E2919:E2926,$B$6:$B$13)</f>
        <v>-5.0207976190475979E-9</v>
      </c>
      <c r="Q2917" s="6">
        <f>SLOPE(F2919:F2926,$B$6:$B$13)</f>
        <v>-1.3062416666665839E-8</v>
      </c>
      <c r="R2917" s="6">
        <f>INTERCEPT(D2919:D2926,$B$6:$B$13)</f>
        <v>3.2841100000000003E-6</v>
      </c>
      <c r="S2917" s="6">
        <f>INTERCEPT(E2919:E2926,$B$6:$B$13)</f>
        <v>3.3683597142857144E-6</v>
      </c>
      <c r="T2917" s="6">
        <f>INTERCEPT(F2919:F2926,$B$6:$B$13)</f>
        <v>3.1573604999999952E-6</v>
      </c>
      <c r="U2917" s="6">
        <f>SLOPE(I2917:I2921,$B$6:$B$10)</f>
        <v>-6.930325124999997E-7</v>
      </c>
      <c r="V2917" s="6">
        <f>SLOPE(J2917:J2921,$B$6:$B$10)</f>
        <v>-7.0515674999999985E-7</v>
      </c>
      <c r="W2917" s="6">
        <f t="shared" ref="W2917" si="1759">SLOPE(K2917:K2921,$B$6:$B$10)</f>
        <v>-6.3370638749999968E-7</v>
      </c>
      <c r="X2917" s="6">
        <f>INTERCEPT(I2917:I2921,$B$6:$B$10)</f>
        <v>3.5027977874999987E-6</v>
      </c>
      <c r="Y2917" s="6">
        <f>INTERCEPT(J2917:J2921,$B$6:$B$10)</f>
        <v>3.5806015499999991E-6</v>
      </c>
      <c r="Z2917" s="8">
        <f t="shared" ref="Z2917" si="1760">INTERCEPT(K2917:K2921,$B$6:$B$10)</f>
        <v>3.2665364124999988E-6</v>
      </c>
      <c r="AA2917">
        <f>RSQ(I2917:I2921,$D$6:$D$10)</f>
        <v>0.97629508752781258</v>
      </c>
      <c r="AB2917">
        <f>RSQ(J2917:J2921,$D$6:$D$10)</f>
        <v>0.98039295297599394</v>
      </c>
      <c r="AC2917">
        <f t="shared" ref="AC2917" si="1761">RSQ(K2917:K2921,$D$6:$D$10)</f>
        <v>0.98795602543139793</v>
      </c>
    </row>
    <row r="2918" spans="1:29" x14ac:dyDescent="0.25">
      <c r="A2918" t="s">
        <v>74</v>
      </c>
      <c r="B2918">
        <v>2</v>
      </c>
      <c r="C2918">
        <v>0.39487099999999897</v>
      </c>
      <c r="D2918" s="1">
        <v>3.29698499999999E-6</v>
      </c>
      <c r="E2918" s="1">
        <v>3.3214850000000001E-6</v>
      </c>
      <c r="F2918" s="1">
        <v>3.1709859999999998E-6</v>
      </c>
      <c r="G2918" t="str">
        <f t="shared" ref="G2918" si="1762">A2927</f>
        <v>F9</v>
      </c>
      <c r="H2918">
        <v>150</v>
      </c>
      <c r="I2918" s="1">
        <f t="shared" ref="I2918" si="1763">AVERAGE(D2929:D2936)</f>
        <v>1.7678201249999963E-6</v>
      </c>
      <c r="J2918" s="1">
        <f>AVERAGE(E2929:E2936)</f>
        <v>1.8192804999999986E-6</v>
      </c>
      <c r="K2918" s="1">
        <f>AVERAGE(F2929:F2936)</f>
        <v>1.6534138749999987E-6</v>
      </c>
      <c r="L2918" s="1">
        <f t="shared" ref="L2918" si="1764">_xlfn.STDEV.P(D2929:D2936)</f>
        <v>6.2016685947713427E-9</v>
      </c>
      <c r="M2918" s="1">
        <f t="shared" ref="M2918" si="1765">_xlfn.STDEV.P(E2929:E2936)</f>
        <v>9.925785082299842E-9</v>
      </c>
      <c r="N2918" s="1">
        <f t="shared" ref="N2918" si="1766">_xlfn.STDEV.P(F2929:F2936)</f>
        <v>9.0820774528388282E-9</v>
      </c>
      <c r="O2918">
        <f>SLOPE(D2929:D2936,$B$6:$B$13)</f>
        <v>-2.6979166666665498E-9</v>
      </c>
      <c r="P2918">
        <f>SLOPE(E2929:E2936,$B$6:$B$13)</f>
        <v>-4.2968333333334581E-9</v>
      </c>
      <c r="Q2918">
        <f>SLOPE(F2929:F2936,$B$6:$B$13)</f>
        <v>-3.9270833333329801E-9</v>
      </c>
      <c r="R2918">
        <f>INTERCEPT(D2929:D2936,$B$6:$B$13)</f>
        <v>1.7799607499999958E-6</v>
      </c>
      <c r="S2918">
        <f>INTERCEPT(E2929:E2936,$B$6:$B$13)</f>
        <v>1.8386162499999991E-6</v>
      </c>
      <c r="T2918">
        <f>INTERCEPT(F2929:F2936,$B$6:$B$13)</f>
        <v>1.6710857499999972E-6</v>
      </c>
      <c r="Z2918" s="10"/>
    </row>
    <row r="2919" spans="1:29" x14ac:dyDescent="0.25">
      <c r="A2919" t="s">
        <v>74</v>
      </c>
      <c r="B2919">
        <v>3</v>
      </c>
      <c r="C2919">
        <v>0.39970600000000001</v>
      </c>
      <c r="D2919" s="1">
        <v>3.282985E-6</v>
      </c>
      <c r="E2919" s="1">
        <v>3.3503599999999999E-6</v>
      </c>
      <c r="F2919" s="1">
        <v>3.15348499999999E-6</v>
      </c>
      <c r="G2919" t="str">
        <f t="shared" ref="G2919" si="1767">A2937</f>
        <v>F9</v>
      </c>
      <c r="H2919">
        <v>75</v>
      </c>
      <c r="I2919" s="1">
        <f t="shared" ref="I2919" si="1768">AVERAGE(D2939:D2946)</f>
        <v>1.063447875E-6</v>
      </c>
      <c r="J2919" s="1">
        <f>AVERAGE(E2939:E2946)</f>
        <v>1.0762996249999974E-6</v>
      </c>
      <c r="K2919" s="1">
        <f>AVERAGE(F2939:F2946)</f>
        <v>9.8551849999999969E-7</v>
      </c>
      <c r="L2919" s="1">
        <f t="shared" ref="L2919" si="1769">_xlfn.STDEV.P(D2939:D2946)</f>
        <v>2.7123613991087559E-9</v>
      </c>
      <c r="M2919" s="1">
        <f t="shared" ref="M2919" si="1770">_xlfn.STDEV.P(E2939:E2946)</f>
        <v>4.3814433106426972E-9</v>
      </c>
      <c r="N2919" s="1">
        <f t="shared" ref="N2919" si="1771">_xlfn.STDEV.P(F2939:F2946)</f>
        <v>4.8838415975542644E-9</v>
      </c>
      <c r="O2919">
        <f>SLOPE(D2939:D2946,$B$6:$B$13)</f>
        <v>-1.1353928571428732E-9</v>
      </c>
      <c r="P2919">
        <f>SLOPE(E2939:E2946,$B$6:$B$13)</f>
        <v>-1.8697738095238013E-9</v>
      </c>
      <c r="Q2919">
        <f>SLOPE(F2939:F2946,$B$6:$B$13)</f>
        <v>-2.0677380952381263E-9</v>
      </c>
      <c r="R2919">
        <f>INTERCEPT(D2939:D2946,$B$6:$B$13)</f>
        <v>1.0685571428571429E-6</v>
      </c>
      <c r="S2919">
        <f>INTERCEPT(E2939:E2946,$B$6:$B$13)</f>
        <v>1.0847136071428545E-6</v>
      </c>
      <c r="T2919">
        <f>INTERCEPT(F2939:F2946,$B$6:$B$13)</f>
        <v>9.9482332142857134E-7</v>
      </c>
      <c r="Z2919" s="10"/>
    </row>
    <row r="2920" spans="1:29" x14ac:dyDescent="0.25">
      <c r="A2920" t="s">
        <v>74</v>
      </c>
      <c r="B2920">
        <v>4</v>
      </c>
      <c r="C2920">
        <v>0.39970600000000001</v>
      </c>
      <c r="D2920" s="1">
        <v>3.2724849999999998E-6</v>
      </c>
      <c r="E2920" s="1">
        <v>3.3599849999999998E-6</v>
      </c>
      <c r="F2920" s="1">
        <v>3.1289860000000001E-6</v>
      </c>
      <c r="G2920" t="str">
        <f t="shared" ref="G2920" si="1772">A2947</f>
        <v>F9</v>
      </c>
      <c r="H2920">
        <v>37.5</v>
      </c>
      <c r="I2920" s="1">
        <f t="shared" ref="I2920" si="1773">AVERAGE(D2949:D2956)</f>
        <v>7.1265649999999983E-7</v>
      </c>
      <c r="J2920" s="1">
        <f>AVERAGE(E2949:E2956)</f>
        <v>7.0937524999999994E-7</v>
      </c>
      <c r="K2920" s="1">
        <f>AVERAGE(F2949:F2956)</f>
        <v>6.6563924999999979E-7</v>
      </c>
      <c r="L2920" s="1">
        <f t="shared" ref="L2920" si="1774">_xlfn.STDEV.P(D2949:D2956)</f>
        <v>1.5162206303832699E-9</v>
      </c>
      <c r="M2920" s="1">
        <f t="shared" ref="M2920" si="1775">_xlfn.STDEV.P(E2949:E2956)</f>
        <v>2.4902502760767305E-9</v>
      </c>
      <c r="N2920" s="1">
        <f t="shared" ref="N2920" si="1776">_xlfn.STDEV.P(F2949:F2956)</f>
        <v>2.7617363537273748E-9</v>
      </c>
      <c r="O2920">
        <f>SLOPE(D2949:D2956,$B$6:$B$13)</f>
        <v>-6.3019047619043328E-10</v>
      </c>
      <c r="P2920">
        <f>SLOPE(E2949:E2956,$B$6:$B$13)</f>
        <v>-9.9992857142858529E-10</v>
      </c>
      <c r="Q2920">
        <f>SLOPE(F2949:F2956,$B$6:$B$13)</f>
        <v>-1.1444999999999435E-9</v>
      </c>
      <c r="R2920">
        <f>INTERCEPT(D2949:D2956,$B$6:$B$13)</f>
        <v>7.1549235714285675E-7</v>
      </c>
      <c r="S2920">
        <f>INTERCEPT(E2949:E2956,$B$6:$B$13)</f>
        <v>7.138749285714286E-7</v>
      </c>
      <c r="T2920">
        <f>INTERCEPT(F2949:F2956,$B$6:$B$13)</f>
        <v>6.707894999999995E-7</v>
      </c>
      <c r="Z2920" s="10"/>
    </row>
    <row r="2921" spans="1:29" x14ac:dyDescent="0.25">
      <c r="A2921" t="s">
        <v>74</v>
      </c>
      <c r="B2921">
        <v>5</v>
      </c>
      <c r="C2921">
        <v>0.39970600000000001</v>
      </c>
      <c r="D2921" s="1">
        <v>3.2619850000000001E-6</v>
      </c>
      <c r="E2921" s="1">
        <v>3.3643589999999999E-6</v>
      </c>
      <c r="F2921" s="1">
        <v>3.1132359999999998E-6</v>
      </c>
      <c r="G2921" t="str">
        <f t="shared" ref="G2921" si="1777">A2957</f>
        <v>F9</v>
      </c>
      <c r="H2921">
        <v>0</v>
      </c>
      <c r="I2921" s="1">
        <f t="shared" ref="I2921" si="1778">D2957</f>
        <v>3.18498E-7</v>
      </c>
      <c r="J2921" s="1">
        <f>E2957</f>
        <v>3.7493500000000002E-7</v>
      </c>
      <c r="K2921" s="1">
        <f>F2957</f>
        <v>4.2393499999999999E-7</v>
      </c>
      <c r="L2921" s="1"/>
      <c r="M2921" s="1"/>
      <c r="N2921" s="1"/>
      <c r="Z2921" s="10"/>
    </row>
    <row r="2922" spans="1:29" x14ac:dyDescent="0.25">
      <c r="A2922" t="s">
        <v>74</v>
      </c>
      <c r="B2922">
        <v>6</v>
      </c>
      <c r="C2922">
        <v>0.40454199999999901</v>
      </c>
      <c r="D2922" s="1">
        <v>3.254985E-6</v>
      </c>
      <c r="E2922" s="1">
        <v>3.3529850000000001E-6</v>
      </c>
      <c r="F2922" s="1">
        <v>3.1027360000000001E-6</v>
      </c>
      <c r="Z2922" s="10"/>
    </row>
    <row r="2923" spans="1:29" x14ac:dyDescent="0.25">
      <c r="A2923" t="s">
        <v>74</v>
      </c>
      <c r="B2923">
        <v>7</v>
      </c>
      <c r="C2923">
        <v>0.40454199999999901</v>
      </c>
      <c r="D2923" s="1">
        <v>3.2514849999999999E-6</v>
      </c>
      <c r="E2923" s="1">
        <v>3.345985E-6</v>
      </c>
      <c r="F2923" s="1">
        <v>3.0869859999999999E-6</v>
      </c>
      <c r="Z2923" s="10"/>
    </row>
    <row r="2924" spans="1:29" x14ac:dyDescent="0.25">
      <c r="A2924" t="s">
        <v>74</v>
      </c>
      <c r="B2924">
        <v>8</v>
      </c>
      <c r="C2924">
        <v>0.40454199999999901</v>
      </c>
      <c r="D2924" s="1">
        <v>3.2444849999999998E-6</v>
      </c>
      <c r="E2924" s="1">
        <v>3.3389849999999999E-6</v>
      </c>
      <c r="F2924" s="1">
        <v>3.0764860000000001E-6</v>
      </c>
      <c r="Z2924" s="10"/>
    </row>
    <row r="2925" spans="1:29" x14ac:dyDescent="0.25">
      <c r="A2925" t="s">
        <v>74</v>
      </c>
      <c r="B2925">
        <v>9</v>
      </c>
      <c r="C2925">
        <v>0.40454199999999901</v>
      </c>
      <c r="D2925" s="1">
        <v>3.2427349999999998E-6</v>
      </c>
      <c r="E2925" s="1">
        <v>3.3302349999999998E-6</v>
      </c>
      <c r="F2925" s="1">
        <v>3.069486E-6</v>
      </c>
      <c r="Z2925" s="10"/>
    </row>
    <row r="2926" spans="1:29" x14ac:dyDescent="0.25">
      <c r="A2926" t="s">
        <v>74</v>
      </c>
      <c r="B2926">
        <v>10</v>
      </c>
      <c r="C2926">
        <v>0.40454199999999901</v>
      </c>
      <c r="D2926" s="1">
        <v>3.2374850000000001E-6</v>
      </c>
      <c r="E2926" s="1">
        <v>3.3232350000000001E-6</v>
      </c>
      <c r="F2926" s="1">
        <v>3.0572359999999999E-6</v>
      </c>
      <c r="Z2926" s="10"/>
    </row>
    <row r="2927" spans="1:29" x14ac:dyDescent="0.25">
      <c r="A2927" t="s">
        <v>74</v>
      </c>
      <c r="B2927">
        <v>11</v>
      </c>
      <c r="C2927">
        <v>0.40937699999999999</v>
      </c>
      <c r="D2927" s="1">
        <v>1.798992E-6</v>
      </c>
      <c r="E2927" s="1">
        <v>1.8484289999999999E-6</v>
      </c>
      <c r="F2927" s="1">
        <v>1.694867E-6</v>
      </c>
      <c r="I2927" s="1"/>
      <c r="J2927" s="1"/>
      <c r="K2927" s="1"/>
      <c r="L2927" s="1"/>
      <c r="M2927" s="1"/>
      <c r="N2927" s="1"/>
      <c r="Z2927" s="10"/>
    </row>
    <row r="2928" spans="1:29" x14ac:dyDescent="0.25">
      <c r="A2928" t="s">
        <v>74</v>
      </c>
      <c r="B2928">
        <v>12</v>
      </c>
      <c r="C2928">
        <v>0.40937699999999999</v>
      </c>
      <c r="D2928" s="1">
        <v>1.781492E-6</v>
      </c>
      <c r="E2928" s="1">
        <v>1.839679E-6</v>
      </c>
      <c r="F2928" s="1">
        <v>1.6747419999999999E-6</v>
      </c>
      <c r="Z2928" s="10"/>
    </row>
    <row r="2929" spans="1:26" x14ac:dyDescent="0.25">
      <c r="A2929" t="s">
        <v>74</v>
      </c>
      <c r="B2929">
        <v>13</v>
      </c>
      <c r="C2929">
        <v>0.40937699999999999</v>
      </c>
      <c r="D2929" s="1">
        <v>1.777992E-6</v>
      </c>
      <c r="E2929" s="1">
        <v>1.8366159999999999E-6</v>
      </c>
      <c r="F2929" s="1">
        <v>1.668617E-6</v>
      </c>
      <c r="Z2929" s="10"/>
    </row>
    <row r="2930" spans="1:26" x14ac:dyDescent="0.25">
      <c r="A2930" t="s">
        <v>74</v>
      </c>
      <c r="B2930">
        <v>14</v>
      </c>
      <c r="C2930">
        <v>0.41421199999999903</v>
      </c>
      <c r="D2930" s="1">
        <v>1.7736169999999899E-6</v>
      </c>
      <c r="E2930" s="1">
        <v>1.828304E-6</v>
      </c>
      <c r="F2930" s="1">
        <v>1.663367E-6</v>
      </c>
      <c r="Z2930" s="10"/>
    </row>
    <row r="2931" spans="1:26" x14ac:dyDescent="0.25">
      <c r="A2931" t="s">
        <v>74</v>
      </c>
      <c r="B2931">
        <v>15</v>
      </c>
      <c r="C2931">
        <v>0.41421199999999903</v>
      </c>
      <c r="D2931" s="1">
        <v>1.7718669999999899E-6</v>
      </c>
      <c r="E2931" s="1">
        <v>1.824804E-6</v>
      </c>
      <c r="F2931" s="1">
        <v>1.6581169999999899E-6</v>
      </c>
      <c r="Z2931" s="10"/>
    </row>
    <row r="2932" spans="1:26" x14ac:dyDescent="0.25">
      <c r="A2932" t="s">
        <v>74</v>
      </c>
      <c r="B2932">
        <v>16</v>
      </c>
      <c r="C2932">
        <v>0.41421199999999903</v>
      </c>
      <c r="D2932" s="1">
        <v>1.769242E-6</v>
      </c>
      <c r="E2932" s="1">
        <v>1.8213039999999999E-6</v>
      </c>
      <c r="F2932" s="1">
        <v>1.6546170000000001E-6</v>
      </c>
      <c r="Z2932" s="10"/>
    </row>
    <row r="2933" spans="1:26" x14ac:dyDescent="0.25">
      <c r="A2933" t="s">
        <v>74</v>
      </c>
      <c r="B2933">
        <v>17</v>
      </c>
      <c r="C2933">
        <v>0.41421199999999903</v>
      </c>
      <c r="D2933" s="1">
        <v>1.766617E-6</v>
      </c>
      <c r="E2933" s="1">
        <v>1.8169289999999899E-6</v>
      </c>
      <c r="F2933" s="1">
        <v>1.649367E-6</v>
      </c>
      <c r="Z2933" s="10"/>
    </row>
    <row r="2934" spans="1:26" x14ac:dyDescent="0.25">
      <c r="A2934" t="s">
        <v>74</v>
      </c>
      <c r="B2934">
        <v>18</v>
      </c>
      <c r="C2934">
        <v>0.41421199999999903</v>
      </c>
      <c r="D2934" s="1">
        <v>1.763992E-6</v>
      </c>
      <c r="E2934" s="1">
        <v>1.813429E-6</v>
      </c>
      <c r="F2934" s="1">
        <v>1.649367E-6</v>
      </c>
      <c r="Z2934" s="10"/>
    </row>
    <row r="2935" spans="1:26" x14ac:dyDescent="0.25">
      <c r="A2935" t="s">
        <v>74</v>
      </c>
      <c r="B2935">
        <v>19</v>
      </c>
      <c r="C2935">
        <v>0.41421199999999903</v>
      </c>
      <c r="D2935" s="1">
        <v>1.7604919999999999E-6</v>
      </c>
      <c r="E2935" s="1">
        <v>1.8073039999999999E-6</v>
      </c>
      <c r="F2935" s="1">
        <v>1.6441169999999999E-6</v>
      </c>
      <c r="Z2935" s="10"/>
    </row>
    <row r="2936" spans="1:26" x14ac:dyDescent="0.25">
      <c r="A2936" t="s">
        <v>74</v>
      </c>
      <c r="B2936">
        <v>20</v>
      </c>
      <c r="C2936">
        <v>0.41421199999999903</v>
      </c>
      <c r="D2936" s="1">
        <v>1.7587419999999899E-6</v>
      </c>
      <c r="E2936" s="1">
        <v>1.8055539999999999E-6</v>
      </c>
      <c r="F2936" s="1">
        <v>1.639742E-6</v>
      </c>
      <c r="Z2936" s="10"/>
    </row>
    <row r="2937" spans="1:26" x14ac:dyDescent="0.25">
      <c r="A2937" t="s">
        <v>74</v>
      </c>
      <c r="B2937">
        <v>21</v>
      </c>
      <c r="C2937">
        <v>0.41421199999999903</v>
      </c>
      <c r="D2937" s="1">
        <v>1.084557E-6</v>
      </c>
      <c r="E2937" s="1">
        <v>1.0965879999999899E-6</v>
      </c>
      <c r="F2937" s="1">
        <v>1.0187140000000001E-6</v>
      </c>
      <c r="I2937" s="1"/>
      <c r="J2937" s="1"/>
      <c r="K2937" s="1"/>
      <c r="L2937" s="1"/>
      <c r="M2937" s="1"/>
      <c r="N2937" s="1"/>
      <c r="Z2937" s="10"/>
    </row>
    <row r="2938" spans="1:26" x14ac:dyDescent="0.25">
      <c r="A2938" t="s">
        <v>74</v>
      </c>
      <c r="B2938">
        <v>22</v>
      </c>
      <c r="C2938">
        <v>0.419047</v>
      </c>
      <c r="D2938" s="1">
        <v>1.0727449999999899E-6</v>
      </c>
      <c r="E2938" s="1">
        <v>1.088713E-6</v>
      </c>
      <c r="F2938" s="1">
        <v>9.9837000000000007E-7</v>
      </c>
      <c r="Z2938" s="10"/>
    </row>
    <row r="2939" spans="1:26" x14ac:dyDescent="0.25">
      <c r="A2939" t="s">
        <v>74</v>
      </c>
      <c r="B2939">
        <v>23</v>
      </c>
      <c r="C2939">
        <v>0.419047</v>
      </c>
      <c r="D2939" s="1">
        <v>1.068807E-6</v>
      </c>
      <c r="E2939" s="1">
        <v>1.0839009999999999E-6</v>
      </c>
      <c r="F2939" s="1">
        <v>9.9443300000000002E-7</v>
      </c>
      <c r="Z2939" s="10"/>
    </row>
    <row r="2940" spans="1:26" x14ac:dyDescent="0.25">
      <c r="A2940" t="s">
        <v>74</v>
      </c>
      <c r="B2940">
        <v>24</v>
      </c>
      <c r="C2940">
        <v>0.419047</v>
      </c>
      <c r="D2940" s="1">
        <v>1.065745E-6</v>
      </c>
      <c r="E2940" s="1">
        <v>1.0812759999999999E-6</v>
      </c>
      <c r="F2940" s="1">
        <v>9.9049499999999995E-7</v>
      </c>
      <c r="Z2940" s="10"/>
    </row>
    <row r="2941" spans="1:26" x14ac:dyDescent="0.25">
      <c r="A2941" t="s">
        <v>74</v>
      </c>
      <c r="B2941">
        <v>25</v>
      </c>
      <c r="C2941">
        <v>0.419047</v>
      </c>
      <c r="D2941" s="1">
        <v>1.06487E-6</v>
      </c>
      <c r="E2941" s="1">
        <v>1.0790889999999899E-6</v>
      </c>
      <c r="F2941" s="1">
        <v>9.8611999999999904E-7</v>
      </c>
      <c r="Z2941" s="10"/>
    </row>
    <row r="2942" spans="1:26" x14ac:dyDescent="0.25">
      <c r="A2942" t="s">
        <v>74</v>
      </c>
      <c r="B2942">
        <v>26</v>
      </c>
      <c r="C2942">
        <v>0.419047</v>
      </c>
      <c r="D2942" s="1">
        <v>1.0626819999999999E-6</v>
      </c>
      <c r="E2942" s="1">
        <v>1.0762449999999999E-6</v>
      </c>
      <c r="F2942" s="1">
        <v>9.869949999999999E-7</v>
      </c>
      <c r="Z2942" s="10"/>
    </row>
    <row r="2943" spans="1:26" x14ac:dyDescent="0.25">
      <c r="A2943" t="s">
        <v>74</v>
      </c>
      <c r="B2943">
        <v>27</v>
      </c>
      <c r="C2943">
        <v>0.419047</v>
      </c>
      <c r="D2943" s="1">
        <v>1.0626819999999999E-6</v>
      </c>
      <c r="E2943" s="1">
        <v>1.073839E-6</v>
      </c>
      <c r="F2943" s="1">
        <v>9.8502599999999997E-7</v>
      </c>
      <c r="Z2943" s="10"/>
    </row>
    <row r="2944" spans="1:26" x14ac:dyDescent="0.25">
      <c r="A2944" t="s">
        <v>74</v>
      </c>
      <c r="B2944">
        <v>28</v>
      </c>
      <c r="C2944">
        <v>0.419047</v>
      </c>
      <c r="D2944" s="1">
        <v>1.0618069999999999E-6</v>
      </c>
      <c r="E2944" s="1">
        <v>1.0731819999999899E-6</v>
      </c>
      <c r="F2944" s="1">
        <v>9.8196399999999994E-7</v>
      </c>
      <c r="Z2944" s="10"/>
    </row>
    <row r="2945" spans="1:29" x14ac:dyDescent="0.25">
      <c r="A2945" t="s">
        <v>74</v>
      </c>
      <c r="B2945">
        <v>29</v>
      </c>
      <c r="C2945">
        <v>0.42388199999999998</v>
      </c>
      <c r="D2945" s="1">
        <v>1.0613699999999999E-6</v>
      </c>
      <c r="E2945" s="1">
        <v>1.071651E-6</v>
      </c>
      <c r="F2945" s="1">
        <v>9.7977599999999905E-7</v>
      </c>
      <c r="Z2945" s="10"/>
    </row>
    <row r="2946" spans="1:29" x14ac:dyDescent="0.25">
      <c r="A2946" t="s">
        <v>74</v>
      </c>
      <c r="B2946">
        <v>30</v>
      </c>
      <c r="C2946">
        <v>0.42388199999999998</v>
      </c>
      <c r="D2946" s="1">
        <v>1.0596199999999999E-6</v>
      </c>
      <c r="E2946" s="1">
        <v>1.071214E-6</v>
      </c>
      <c r="F2946" s="1">
        <v>9.793389999999999E-7</v>
      </c>
      <c r="Z2946" s="10"/>
    </row>
    <row r="2947" spans="1:29" x14ac:dyDescent="0.25">
      <c r="A2947" t="s">
        <v>74</v>
      </c>
      <c r="B2947">
        <v>31</v>
      </c>
      <c r="C2947">
        <v>0.42388199999999998</v>
      </c>
      <c r="D2947" s="1">
        <v>7.3204299999999996E-7</v>
      </c>
      <c r="E2947" s="1">
        <v>7.2537100000000002E-7</v>
      </c>
      <c r="F2947" s="1">
        <v>6.9343399999999999E-7</v>
      </c>
      <c r="I2947" s="1"/>
      <c r="J2947" s="1"/>
      <c r="K2947" s="1"/>
      <c r="L2947" s="1"/>
      <c r="M2947" s="1"/>
      <c r="N2947" s="1"/>
      <c r="Z2947" s="10"/>
    </row>
    <row r="2948" spans="1:29" x14ac:dyDescent="0.25">
      <c r="A2948" t="s">
        <v>74</v>
      </c>
      <c r="B2948">
        <v>32</v>
      </c>
      <c r="C2948">
        <v>0.42388199999999998</v>
      </c>
      <c r="D2948" s="1">
        <v>7.1902799999999899E-7</v>
      </c>
      <c r="E2948" s="1">
        <v>7.1530899999999999E-7</v>
      </c>
      <c r="F2948" s="1">
        <v>6.7615299999999995E-7</v>
      </c>
      <c r="Z2948" s="10"/>
    </row>
    <row r="2949" spans="1:29" x14ac:dyDescent="0.25">
      <c r="A2949" t="s">
        <v>74</v>
      </c>
      <c r="B2949">
        <v>33</v>
      </c>
      <c r="C2949">
        <v>0.42871699999999902</v>
      </c>
      <c r="D2949" s="1">
        <v>7.1574599999999998E-7</v>
      </c>
      <c r="E2949" s="1">
        <v>7.13449E-7</v>
      </c>
      <c r="F2949" s="1">
        <v>6.7068399999999997E-7</v>
      </c>
      <c r="Z2949" s="10"/>
    </row>
    <row r="2950" spans="1:29" x14ac:dyDescent="0.25">
      <c r="A2950" t="s">
        <v>74</v>
      </c>
      <c r="B2950">
        <v>34</v>
      </c>
      <c r="C2950">
        <v>0.42388199999999998</v>
      </c>
      <c r="D2950" s="1">
        <v>7.1377799999999997E-7</v>
      </c>
      <c r="E2950" s="1">
        <v>7.117E-7</v>
      </c>
      <c r="F2950" s="1">
        <v>6.6827799999999899E-7</v>
      </c>
      <c r="Z2950" s="10"/>
    </row>
    <row r="2951" spans="1:29" x14ac:dyDescent="0.25">
      <c r="A2951" t="s">
        <v>74</v>
      </c>
      <c r="B2951">
        <v>35</v>
      </c>
      <c r="C2951">
        <v>0.42871699999999902</v>
      </c>
      <c r="D2951" s="1">
        <v>7.1312099999999899E-7</v>
      </c>
      <c r="E2951" s="1">
        <v>7.1224600000000004E-7</v>
      </c>
      <c r="F2951" s="1">
        <v>6.6565300000000001E-7</v>
      </c>
      <c r="Z2951" s="10"/>
    </row>
    <row r="2952" spans="1:29" x14ac:dyDescent="0.25">
      <c r="A2952" t="s">
        <v>74</v>
      </c>
      <c r="B2952">
        <v>36</v>
      </c>
      <c r="C2952">
        <v>0.43355299999999902</v>
      </c>
      <c r="D2952" s="1">
        <v>7.1268399999999995E-7</v>
      </c>
      <c r="E2952" s="1">
        <v>7.0787099999999997E-7</v>
      </c>
      <c r="F2952" s="1">
        <v>6.6576199999999995E-7</v>
      </c>
      <c r="Z2952" s="10"/>
    </row>
    <row r="2953" spans="1:29" x14ac:dyDescent="0.25">
      <c r="A2953" t="s">
        <v>74</v>
      </c>
      <c r="B2953">
        <v>37</v>
      </c>
      <c r="C2953">
        <v>0.42871699999999902</v>
      </c>
      <c r="D2953" s="1">
        <v>7.12356E-7</v>
      </c>
      <c r="E2953" s="1">
        <v>7.0863699999999899E-7</v>
      </c>
      <c r="F2953" s="1">
        <v>6.6630900000000001E-7</v>
      </c>
      <c r="Z2953" s="10"/>
    </row>
    <row r="2954" spans="1:29" x14ac:dyDescent="0.25">
      <c r="A2954" t="s">
        <v>74</v>
      </c>
      <c r="B2954">
        <v>38</v>
      </c>
      <c r="C2954">
        <v>0.42871699999999902</v>
      </c>
      <c r="D2954" s="1">
        <v>7.1191799999999998E-7</v>
      </c>
      <c r="E2954" s="1">
        <v>7.0721499999999997E-7</v>
      </c>
      <c r="F2954" s="1">
        <v>6.64122E-7</v>
      </c>
      <c r="Z2954" s="10"/>
    </row>
    <row r="2955" spans="1:29" x14ac:dyDescent="0.25">
      <c r="A2955" t="s">
        <v>74</v>
      </c>
      <c r="B2955">
        <v>39</v>
      </c>
      <c r="C2955">
        <v>0.42871699999999902</v>
      </c>
      <c r="D2955" s="1">
        <v>7.1071500000000002E-7</v>
      </c>
      <c r="E2955" s="1">
        <v>7.0710600000000003E-7</v>
      </c>
      <c r="F2955" s="1">
        <v>6.6302799999999997E-7</v>
      </c>
      <c r="Z2955" s="10"/>
    </row>
    <row r="2956" spans="1:29" x14ac:dyDescent="0.25">
      <c r="A2956" t="s">
        <v>74</v>
      </c>
      <c r="B2956">
        <v>40</v>
      </c>
      <c r="C2956">
        <v>0.42871699999999902</v>
      </c>
      <c r="D2956" s="1">
        <v>7.1093400000000003E-7</v>
      </c>
      <c r="E2956" s="1">
        <v>7.0677799999999998E-7</v>
      </c>
      <c r="F2956" s="1">
        <v>6.6127799999999995E-7</v>
      </c>
      <c r="Z2956" s="10"/>
    </row>
    <row r="2957" spans="1:29" x14ac:dyDescent="0.25">
      <c r="A2957" t="s">
        <v>74</v>
      </c>
      <c r="B2957">
        <v>41</v>
      </c>
      <c r="C2957">
        <v>0.31750899999999999</v>
      </c>
      <c r="D2957" s="1">
        <v>3.18498E-7</v>
      </c>
      <c r="E2957" s="1">
        <v>3.7493500000000002E-7</v>
      </c>
      <c r="F2957" s="1">
        <v>4.2393499999999999E-7</v>
      </c>
      <c r="G2957" s="12"/>
      <c r="H2957" s="12"/>
      <c r="I2957" s="13"/>
      <c r="J2957" s="13"/>
      <c r="K2957" s="13"/>
      <c r="L2957" s="13"/>
      <c r="M2957" s="13"/>
      <c r="N2957" s="13"/>
      <c r="O2957" s="12"/>
      <c r="P2957" s="12"/>
      <c r="Q2957" s="12"/>
      <c r="R2957" s="12"/>
      <c r="S2957" s="12"/>
      <c r="T2957" s="12"/>
      <c r="U2957" s="12"/>
      <c r="V2957" s="12"/>
      <c r="W2957" s="12"/>
      <c r="X2957" s="12"/>
      <c r="Y2957" s="12"/>
      <c r="Z2957" s="14"/>
    </row>
    <row r="2958" spans="1:29" x14ac:dyDescent="0.25">
      <c r="A2958" t="s">
        <v>75</v>
      </c>
      <c r="B2958">
        <v>1</v>
      </c>
      <c r="C2958">
        <v>0.40454199999999901</v>
      </c>
      <c r="D2958" s="1">
        <v>3.170985E-6</v>
      </c>
      <c r="E2958">
        <v>95199584</v>
      </c>
      <c r="F2958" s="1">
        <v>3.415984E-6</v>
      </c>
      <c r="G2958" s="6" t="str">
        <f t="shared" ref="G2958" si="1779">A2958</f>
        <v>G1</v>
      </c>
      <c r="H2958" s="6">
        <v>300</v>
      </c>
      <c r="I2958" s="7">
        <f t="shared" ref="I2958" si="1780">AVERAGE(D2960:D2967)</f>
        <v>3.0963919999999986E-6</v>
      </c>
      <c r="J2958" s="7">
        <f>AVERAGE(E2960:E2967)</f>
        <v>3.2840788749999964E-6</v>
      </c>
      <c r="K2958" s="7">
        <f>AVERAGE(F2960:F2967)</f>
        <v>3.1307357499999985E-6</v>
      </c>
      <c r="L2958" s="7">
        <f t="shared" ref="L2958" si="1781">_xlfn.STDEV.P(D2960:D2967)</f>
        <v>1.7887917758924492E-8</v>
      </c>
      <c r="M2958" s="7">
        <f t="shared" ref="M2958" si="1782">_xlfn.STDEV.P(E2960:E2967)</f>
        <v>5.6340092297662488E-8</v>
      </c>
      <c r="N2958" s="7">
        <f t="shared" ref="N2958" si="1783">_xlfn.STDEV.P(F2960:F2967)</f>
        <v>2.2749769233720955E-8</v>
      </c>
      <c r="O2958" s="6">
        <f>SLOPE(D2960:D2967,$B$6:$B$13)</f>
        <v>-7.6040714285720254E-9</v>
      </c>
      <c r="P2958" s="6">
        <f>SLOPE(E2960:E2967,$B$6:$B$13)</f>
        <v>1.7895773809524162E-8</v>
      </c>
      <c r="Q2958" s="6">
        <f>SLOPE(F2960:F2967,$B$6:$B$13)</f>
        <v>-9.8332380952386848E-9</v>
      </c>
      <c r="R2958" s="6">
        <f>INTERCEPT(D2960:D2967,$B$6:$B$13)</f>
        <v>3.1306103214285726E-6</v>
      </c>
      <c r="S2958" s="6">
        <f>INTERCEPT(E2960:E2967,$B$6:$B$13)</f>
        <v>3.2035478928571376E-6</v>
      </c>
      <c r="T2958" s="6">
        <f>INTERCEPT(F2960:F2967,$B$6:$B$13)</f>
        <v>3.1749853214285725E-6</v>
      </c>
      <c r="U2958" s="6">
        <f>SLOPE(I2958:I2962,$B$6:$B$10)</f>
        <v>-6.3585959999999969E-7</v>
      </c>
      <c r="V2958" s="6">
        <f>SLOPE(J2958:J2962,$B$6:$B$10)</f>
        <v>-6.8713586249999923E-7</v>
      </c>
      <c r="W2958" s="6">
        <f t="shared" ref="W2958" si="1784">SLOPE(K2958:K2962,$B$6:$B$10)</f>
        <v>-6.3317192499999983E-7</v>
      </c>
      <c r="X2958" s="6">
        <f>INTERCEPT(I2958:I2962,$B$6:$B$10)</f>
        <v>3.3102135249999982E-6</v>
      </c>
      <c r="Y2958" s="6">
        <f>INTERCEPT(J2958:J2962,$B$6:$B$10)</f>
        <v>3.5269079374999963E-6</v>
      </c>
      <c r="Z2958" s="8">
        <f t="shared" ref="Z2958" si="1785">INTERCEPT(K2958:K2962,$B$6:$B$10)</f>
        <v>3.3490611999999988E-6</v>
      </c>
      <c r="AA2958">
        <f>RSQ(I2958:I2962,$D$6:$D$10)</f>
        <v>0.9802497920556229</v>
      </c>
      <c r="AB2958">
        <f>RSQ(J2958:J2962,$D$6:$D$10)</f>
        <v>0.97814519015259294</v>
      </c>
      <c r="AC2958">
        <f t="shared" ref="AC2958" si="1786">RSQ(K2958:K2962,$D$6:$D$10)</f>
        <v>0.97916054888030724</v>
      </c>
    </row>
    <row r="2959" spans="1:29" x14ac:dyDescent="0.25">
      <c r="A2959" t="s">
        <v>75</v>
      </c>
      <c r="B2959">
        <v>2</v>
      </c>
      <c r="C2959">
        <v>0.40454199999999901</v>
      </c>
      <c r="D2959" s="1">
        <v>3.156986E-6</v>
      </c>
      <c r="E2959">
        <v>39199832</v>
      </c>
      <c r="F2959" s="1">
        <v>3.184986E-6</v>
      </c>
      <c r="G2959" t="str">
        <f t="shared" ref="G2959" si="1787">A2968</f>
        <v>G1</v>
      </c>
      <c r="H2959">
        <v>150</v>
      </c>
      <c r="I2959" s="1">
        <f t="shared" ref="I2959" si="1788">AVERAGE(D2970:D2977)</f>
        <v>1.7285542499999974E-6</v>
      </c>
      <c r="J2959" s="1">
        <f>AVERAGE(E2970:E2977)</f>
        <v>1.840116E-6</v>
      </c>
      <c r="K2959" s="1">
        <f>AVERAGE(F2970:F2977)</f>
        <v>1.7808354999999985E-6</v>
      </c>
      <c r="L2959" s="1">
        <f t="shared" ref="L2959" si="1789">_xlfn.STDEV.P(D2970:D2977)</f>
        <v>4.5571938391392687E-9</v>
      </c>
      <c r="M2959" s="1">
        <f t="shared" ref="M2959" si="1790">_xlfn.STDEV.P(E2970:E2977)</f>
        <v>9.3526817678139761E-9</v>
      </c>
      <c r="N2959" s="1">
        <f t="shared" ref="N2959" si="1791">_xlfn.STDEV.P(F2970:F2977)</f>
        <v>1.1890904160324315E-8</v>
      </c>
      <c r="O2959">
        <f>SLOPE(D2970:D2977,$B$6:$B$13)</f>
        <v>-1.9583571428566578E-9</v>
      </c>
      <c r="P2959">
        <f>SLOPE(E2970:E2977,$B$6:$B$13)</f>
        <v>-4.0416666666666656E-9</v>
      </c>
      <c r="Q2959">
        <f>SLOPE(F2970:F2977,$B$6:$B$13)</f>
        <v>-5.1456904761908353E-9</v>
      </c>
      <c r="R2959">
        <f>INTERCEPT(D2970:D2977,$B$6:$B$13)</f>
        <v>1.7373668571428524E-6</v>
      </c>
      <c r="S2959">
        <f>INTERCEPT(E2970:E2977,$B$6:$B$13)</f>
        <v>1.8583035000000001E-6</v>
      </c>
      <c r="T2959">
        <f>INTERCEPT(F2970:F2977,$B$6:$B$13)</f>
        <v>1.8039911071428572E-6</v>
      </c>
      <c r="Z2959" s="10"/>
    </row>
    <row r="2960" spans="1:29" x14ac:dyDescent="0.25">
      <c r="A2960" t="s">
        <v>75</v>
      </c>
      <c r="B2960">
        <v>3</v>
      </c>
      <c r="C2960">
        <v>0.40454199999999901</v>
      </c>
      <c r="D2960" s="1">
        <v>3.1307360000000001E-6</v>
      </c>
      <c r="E2960" s="1">
        <v>3.2024850000000001E-6</v>
      </c>
      <c r="F2960" s="1">
        <v>3.170985E-6</v>
      </c>
      <c r="G2960" t="str">
        <f t="shared" ref="G2960" si="1792">A2978</f>
        <v>G1</v>
      </c>
      <c r="H2960">
        <v>75</v>
      </c>
      <c r="I2960" s="1">
        <f t="shared" ref="I2960" si="1793">AVERAGE(D2980:D2987)</f>
        <v>1.0507331249999999E-6</v>
      </c>
      <c r="J2960" s="1">
        <f>AVERAGE(E2980:E2987)</f>
        <v>1.0807017499999975E-6</v>
      </c>
      <c r="K2960" s="1">
        <f>AVERAGE(F2980:F2987)</f>
        <v>1.0998151250000002E-6</v>
      </c>
      <c r="L2960" s="1">
        <f t="shared" ref="L2960" si="1794">_xlfn.STDEV.P(D2980:D2987)</f>
        <v>3.259178249095175E-9</v>
      </c>
      <c r="M2960" s="1">
        <f t="shared" ref="M2960" si="1795">_xlfn.STDEV.P(E2980:E2987)</f>
        <v>5.1579610494381257E-9</v>
      </c>
      <c r="N2960" s="1">
        <f t="shared" ref="N2960" si="1796">_xlfn.STDEV.P(F2980:F2987)</f>
        <v>6.1618287349921718E-9</v>
      </c>
      <c r="O2960">
        <f>SLOPE(D2980:D2987,$B$6:$B$13)</f>
        <v>-1.3724166666666709E-9</v>
      </c>
      <c r="P2960">
        <f>SLOPE(E2980:E2987,$B$6:$B$13)</f>
        <v>-2.2109285714292957E-9</v>
      </c>
      <c r="Q2960">
        <f>SLOPE(F2980:F2987,$B$6:$B$13)</f>
        <v>-2.5989880952381038E-9</v>
      </c>
      <c r="R2960">
        <f>INTERCEPT(D2980:D2987,$B$6:$B$13)</f>
        <v>1.056909E-6</v>
      </c>
      <c r="S2960">
        <f>INTERCEPT(E2980:E2987,$B$6:$B$13)</f>
        <v>1.0906509285714295E-6</v>
      </c>
      <c r="T2960">
        <f>INTERCEPT(F2980:F2987,$B$6:$B$13)</f>
        <v>1.1115105714285716E-6</v>
      </c>
      <c r="Z2960" s="10"/>
    </row>
    <row r="2961" spans="1:26" x14ac:dyDescent="0.25">
      <c r="A2961" t="s">
        <v>75</v>
      </c>
      <c r="B2961">
        <v>4</v>
      </c>
      <c r="C2961">
        <v>0.40937699999999999</v>
      </c>
      <c r="D2961" s="1">
        <v>3.113235E-6</v>
      </c>
      <c r="E2961" s="1">
        <v>3.1744859999999999E-6</v>
      </c>
      <c r="F2961" s="1">
        <v>3.153486E-6</v>
      </c>
      <c r="G2961" t="str">
        <f t="shared" ref="G2961" si="1797">A2988</f>
        <v>G1</v>
      </c>
      <c r="H2961">
        <v>37.5</v>
      </c>
      <c r="I2961" s="1">
        <f t="shared" ref="I2961" si="1798">AVERAGE(D2990:D2997)</f>
        <v>7.1224624999999999E-7</v>
      </c>
      <c r="J2961" s="1">
        <f>AVERAGE(E2990:E2997)</f>
        <v>7.0829512499999974E-7</v>
      </c>
      <c r="K2961" s="1">
        <f>AVERAGE(F2990:F2997)</f>
        <v>7.6209374999999986E-7</v>
      </c>
      <c r="L2961" s="1">
        <f t="shared" ref="L2961" si="1799">_xlfn.STDEV.P(D2990:D2997)</f>
        <v>3.8272633091414067E-9</v>
      </c>
      <c r="M2961" s="1">
        <f t="shared" ref="M2961" si="1800">_xlfn.STDEV.P(E2990:E2997)</f>
        <v>2.9547178561371467E-9</v>
      </c>
      <c r="N2961" s="1">
        <f t="shared" ref="N2961" si="1801">_xlfn.STDEV.P(F2990:F2997)</f>
        <v>2.4903710441419163E-9</v>
      </c>
      <c r="O2961">
        <f>SLOPE(D2990:D2997,$B$6:$B$13)</f>
        <v>3.8545238095238381E-10</v>
      </c>
      <c r="P2961">
        <f>SLOPE(E2990:E2997,$B$6:$B$13)</f>
        <v>-1.2252023809524395E-9</v>
      </c>
      <c r="Q2961">
        <f>SLOPE(F2990:F2997,$B$6:$B$13)</f>
        <v>-1.0234523809524593E-9</v>
      </c>
      <c r="R2961">
        <f>INTERCEPT(D2990:D2997,$B$6:$B$13)</f>
        <v>7.1051171428571422E-7</v>
      </c>
      <c r="S2961">
        <f>INTERCEPT(E2990:E2997,$B$6:$B$13)</f>
        <v>7.1380853571428572E-7</v>
      </c>
      <c r="T2961">
        <f>INTERCEPT(F2990:F2997,$B$6:$B$13)</f>
        <v>7.6669928571428589E-7</v>
      </c>
      <c r="Z2961" s="10"/>
    </row>
    <row r="2962" spans="1:26" x14ac:dyDescent="0.25">
      <c r="A2962" t="s">
        <v>75</v>
      </c>
      <c r="B2962">
        <v>5</v>
      </c>
      <c r="C2962">
        <v>0.40937699999999999</v>
      </c>
      <c r="D2962" s="1">
        <v>3.1027349999999999E-6</v>
      </c>
      <c r="E2962" s="1">
        <v>3.29873499999999E-6</v>
      </c>
      <c r="F2962" s="1">
        <v>3.1429859999999998E-6</v>
      </c>
      <c r="G2962" t="str">
        <f t="shared" ref="G2962" si="1802">A2998</f>
        <v>G1</v>
      </c>
      <c r="H2962">
        <v>0</v>
      </c>
      <c r="I2962" s="1">
        <f t="shared" ref="I2962" si="1803">D2998</f>
        <v>4.2524799999999902E-7</v>
      </c>
      <c r="J2962" s="1">
        <f>E2998</f>
        <v>4.1431000000000001E-7</v>
      </c>
      <c r="K2962" s="1">
        <f>F2998</f>
        <v>4.7424699999999902E-7</v>
      </c>
      <c r="L2962" s="1"/>
      <c r="M2962" s="1"/>
      <c r="N2962" s="1"/>
      <c r="Z2962" s="10"/>
    </row>
    <row r="2963" spans="1:26" x14ac:dyDescent="0.25">
      <c r="A2963" t="s">
        <v>75</v>
      </c>
      <c r="B2963">
        <v>6</v>
      </c>
      <c r="C2963">
        <v>0.40937699999999999</v>
      </c>
      <c r="D2963" s="1">
        <v>3.0992360000000001E-6</v>
      </c>
      <c r="E2963" s="1">
        <v>3.32673499999999E-6</v>
      </c>
      <c r="F2963" s="1">
        <v>3.1324849999999999E-6</v>
      </c>
      <c r="Z2963" s="10"/>
    </row>
    <row r="2964" spans="1:26" x14ac:dyDescent="0.25">
      <c r="A2964" t="s">
        <v>75</v>
      </c>
      <c r="B2964">
        <v>7</v>
      </c>
      <c r="C2964">
        <v>0.41421199999999903</v>
      </c>
      <c r="D2964" s="1">
        <v>3.0904859999999999E-6</v>
      </c>
      <c r="E2964" s="1">
        <v>3.32673499999999E-6</v>
      </c>
      <c r="F2964" s="1">
        <v>3.121986E-6</v>
      </c>
      <c r="Z2964" s="10"/>
    </row>
    <row r="2965" spans="1:26" x14ac:dyDescent="0.25">
      <c r="A2965" t="s">
        <v>75</v>
      </c>
      <c r="B2965">
        <v>8</v>
      </c>
      <c r="C2965">
        <v>0.41421199999999903</v>
      </c>
      <c r="D2965" s="1">
        <v>3.0817359999999998E-6</v>
      </c>
      <c r="E2965" s="1">
        <v>3.3214850000000001E-6</v>
      </c>
      <c r="F2965" s="1">
        <v>3.1184859999999999E-6</v>
      </c>
      <c r="Z2965" s="10"/>
    </row>
    <row r="2966" spans="1:26" x14ac:dyDescent="0.25">
      <c r="A2966" t="s">
        <v>75</v>
      </c>
      <c r="B2966">
        <v>9</v>
      </c>
      <c r="C2966">
        <v>0.41421199999999903</v>
      </c>
      <c r="D2966" s="1">
        <v>3.07823599999999E-6</v>
      </c>
      <c r="E2966" s="1">
        <v>3.314485E-6</v>
      </c>
      <c r="F2966" s="1">
        <v>3.10798599999999E-6</v>
      </c>
      <c r="Z2966" s="10"/>
    </row>
    <row r="2967" spans="1:26" x14ac:dyDescent="0.25">
      <c r="A2967" t="s">
        <v>75</v>
      </c>
      <c r="B2967">
        <v>10</v>
      </c>
      <c r="C2967">
        <v>0.41421199999999903</v>
      </c>
      <c r="D2967" s="1">
        <v>3.0747360000000001E-6</v>
      </c>
      <c r="E2967" s="1">
        <v>3.3074849999999999E-6</v>
      </c>
      <c r="F2967" s="1">
        <v>3.097486E-6</v>
      </c>
      <c r="Z2967" s="10"/>
    </row>
    <row r="2968" spans="1:26" x14ac:dyDescent="0.25">
      <c r="A2968" t="s">
        <v>75</v>
      </c>
      <c r="B2968">
        <v>11</v>
      </c>
      <c r="C2968">
        <v>0.419047</v>
      </c>
      <c r="D2968" s="1">
        <v>1.7596169999999899E-6</v>
      </c>
      <c r="E2968" s="1">
        <v>1.869866E-6</v>
      </c>
      <c r="F2968" s="1">
        <v>1.8339909999999999E-6</v>
      </c>
      <c r="I2968" s="1"/>
      <c r="J2968" s="1"/>
      <c r="K2968" s="1"/>
      <c r="L2968" s="1"/>
      <c r="M2968" s="1"/>
      <c r="N2968" s="1"/>
      <c r="Z2968" s="10"/>
    </row>
    <row r="2969" spans="1:26" x14ac:dyDescent="0.25">
      <c r="A2969" t="s">
        <v>75</v>
      </c>
      <c r="B2969">
        <v>12</v>
      </c>
      <c r="C2969">
        <v>0.42388199999999998</v>
      </c>
      <c r="D2969" s="1">
        <v>1.741242E-6</v>
      </c>
      <c r="E2969" s="1">
        <v>1.8593660000000001E-6</v>
      </c>
      <c r="F2969" s="1">
        <v>1.8077409999999999E-6</v>
      </c>
      <c r="Z2969" s="10"/>
    </row>
    <row r="2970" spans="1:26" x14ac:dyDescent="0.25">
      <c r="A2970" t="s">
        <v>75</v>
      </c>
      <c r="B2970">
        <v>13</v>
      </c>
      <c r="C2970">
        <v>0.42388199999999998</v>
      </c>
      <c r="D2970" s="1">
        <v>1.735992E-6</v>
      </c>
      <c r="E2970" s="1">
        <v>1.855866E-6</v>
      </c>
      <c r="F2970" s="1">
        <v>1.798991E-6</v>
      </c>
      <c r="Z2970" s="10"/>
    </row>
    <row r="2971" spans="1:26" x14ac:dyDescent="0.25">
      <c r="A2971" t="s">
        <v>75</v>
      </c>
      <c r="B2971">
        <v>14</v>
      </c>
      <c r="C2971">
        <v>0.42388199999999998</v>
      </c>
      <c r="D2971" s="1">
        <v>1.7324919999999999E-6</v>
      </c>
      <c r="E2971" s="1">
        <v>1.8506159999999999E-6</v>
      </c>
      <c r="F2971" s="1">
        <v>1.7937409999999999E-6</v>
      </c>
      <c r="Z2971" s="10"/>
    </row>
    <row r="2972" spans="1:26" x14ac:dyDescent="0.25">
      <c r="A2972" t="s">
        <v>75</v>
      </c>
      <c r="B2972">
        <v>15</v>
      </c>
      <c r="C2972">
        <v>0.419047</v>
      </c>
      <c r="D2972" s="1">
        <v>1.7311789999999899E-6</v>
      </c>
      <c r="E2972" s="1">
        <v>1.843616E-6</v>
      </c>
      <c r="F2972" s="1">
        <v>1.7902419999999999E-6</v>
      </c>
      <c r="Z2972" s="10"/>
    </row>
    <row r="2973" spans="1:26" x14ac:dyDescent="0.25">
      <c r="A2973" t="s">
        <v>75</v>
      </c>
      <c r="B2973">
        <v>16</v>
      </c>
      <c r="C2973">
        <v>0.42388199999999998</v>
      </c>
      <c r="D2973" s="1">
        <v>1.7303039999999899E-6</v>
      </c>
      <c r="E2973" s="1">
        <v>1.842741E-6</v>
      </c>
      <c r="F2973" s="1">
        <v>1.779742E-6</v>
      </c>
      <c r="Z2973" s="10"/>
    </row>
    <row r="2974" spans="1:26" x14ac:dyDescent="0.25">
      <c r="A2974" t="s">
        <v>75</v>
      </c>
      <c r="B2974">
        <v>17</v>
      </c>
      <c r="C2974">
        <v>0.42388199999999998</v>
      </c>
      <c r="D2974" s="1">
        <v>1.7272420000000001E-6</v>
      </c>
      <c r="E2974" s="1">
        <v>1.8366159999999999E-6</v>
      </c>
      <c r="F2974" s="1">
        <v>1.779742E-6</v>
      </c>
      <c r="Z2974" s="10"/>
    </row>
    <row r="2975" spans="1:26" x14ac:dyDescent="0.25">
      <c r="A2975" t="s">
        <v>75</v>
      </c>
      <c r="B2975">
        <v>18</v>
      </c>
      <c r="C2975">
        <v>0.42388199999999998</v>
      </c>
      <c r="D2975" s="1">
        <v>1.726804E-6</v>
      </c>
      <c r="E2975" s="1">
        <v>1.8339909999999999E-6</v>
      </c>
      <c r="F2975" s="1">
        <v>1.7736169999999899E-6</v>
      </c>
      <c r="Z2975" s="10"/>
    </row>
    <row r="2976" spans="1:26" x14ac:dyDescent="0.25">
      <c r="A2976" t="s">
        <v>75</v>
      </c>
      <c r="B2976">
        <v>19</v>
      </c>
      <c r="C2976">
        <v>0.42388199999999998</v>
      </c>
      <c r="D2976" s="1">
        <v>1.722429E-6</v>
      </c>
      <c r="E2976" s="1">
        <v>1.8313660000000001E-6</v>
      </c>
      <c r="F2976" s="1">
        <v>1.767492E-6</v>
      </c>
      <c r="Z2976" s="10"/>
    </row>
    <row r="2977" spans="1:26" x14ac:dyDescent="0.25">
      <c r="A2977" t="s">
        <v>75</v>
      </c>
      <c r="B2977">
        <v>20</v>
      </c>
      <c r="C2977">
        <v>0.42388199999999998</v>
      </c>
      <c r="D2977" s="1">
        <v>1.721992E-6</v>
      </c>
      <c r="E2977" s="1">
        <v>1.826116E-6</v>
      </c>
      <c r="F2977" s="1">
        <v>1.7631169999999999E-6</v>
      </c>
      <c r="Z2977" s="10"/>
    </row>
    <row r="2978" spans="1:26" x14ac:dyDescent="0.25">
      <c r="A2978" t="s">
        <v>75</v>
      </c>
      <c r="B2978">
        <v>21</v>
      </c>
      <c r="C2978">
        <v>0.42388199999999998</v>
      </c>
      <c r="D2978" s="1">
        <v>1.072963E-6</v>
      </c>
      <c r="E2978" s="1">
        <v>1.1055569999999999E-6</v>
      </c>
      <c r="F2978" s="1">
        <v>1.137057E-6</v>
      </c>
      <c r="I2978" s="1"/>
      <c r="J2978" s="1"/>
      <c r="K2978" s="1"/>
      <c r="L2978" s="1"/>
      <c r="M2978" s="1"/>
      <c r="N2978" s="1"/>
      <c r="Z2978" s="10"/>
    </row>
    <row r="2979" spans="1:26" x14ac:dyDescent="0.25">
      <c r="A2979" t="s">
        <v>75</v>
      </c>
      <c r="B2979">
        <v>22</v>
      </c>
      <c r="C2979">
        <v>0.43355299999999902</v>
      </c>
      <c r="D2979" s="1">
        <v>1.057651E-6</v>
      </c>
      <c r="E2979" s="1">
        <v>1.093307E-6</v>
      </c>
      <c r="F2979" s="1">
        <v>1.1169319999999899E-6</v>
      </c>
      <c r="Z2979" s="10"/>
    </row>
    <row r="2980" spans="1:26" x14ac:dyDescent="0.25">
      <c r="A2980" t="s">
        <v>75</v>
      </c>
      <c r="B2980">
        <v>23</v>
      </c>
      <c r="C2980">
        <v>0.42871699999999902</v>
      </c>
      <c r="D2980" s="1">
        <v>1.056776E-6</v>
      </c>
      <c r="E2980" s="1">
        <v>1.089151E-6</v>
      </c>
      <c r="F2980" s="1">
        <v>1.11212E-6</v>
      </c>
      <c r="Z2980" s="10"/>
    </row>
    <row r="2981" spans="1:26" x14ac:dyDescent="0.25">
      <c r="A2981" t="s">
        <v>75</v>
      </c>
      <c r="B2981">
        <v>24</v>
      </c>
      <c r="C2981">
        <v>0.42871699999999902</v>
      </c>
      <c r="D2981" s="1">
        <v>1.0528389999999999E-6</v>
      </c>
      <c r="E2981" s="1">
        <v>1.0863070000000001E-6</v>
      </c>
      <c r="F2981" s="1">
        <v>1.1046819999999999E-6</v>
      </c>
      <c r="Z2981" s="10"/>
    </row>
    <row r="2982" spans="1:26" x14ac:dyDescent="0.25">
      <c r="A2982" t="s">
        <v>75</v>
      </c>
      <c r="B2982">
        <v>25</v>
      </c>
      <c r="C2982">
        <v>0.42871699999999902</v>
      </c>
      <c r="D2982" s="1">
        <v>1.053057E-6</v>
      </c>
      <c r="E2982" s="1">
        <v>1.083245E-6</v>
      </c>
      <c r="F2982" s="1">
        <v>1.1024950000000001E-6</v>
      </c>
      <c r="Z2982" s="10"/>
    </row>
    <row r="2983" spans="1:26" x14ac:dyDescent="0.25">
      <c r="A2983" t="s">
        <v>75</v>
      </c>
      <c r="B2983">
        <v>26</v>
      </c>
      <c r="C2983">
        <v>0.42871699999999902</v>
      </c>
      <c r="D2983" s="1">
        <v>1.05087E-6</v>
      </c>
      <c r="E2983" s="1">
        <v>1.0804009999999899E-6</v>
      </c>
      <c r="F2983" s="1">
        <v>1.1007450000000001E-6</v>
      </c>
      <c r="Z2983" s="10"/>
    </row>
    <row r="2984" spans="1:26" x14ac:dyDescent="0.25">
      <c r="A2984" t="s">
        <v>75</v>
      </c>
      <c r="B2984">
        <v>27</v>
      </c>
      <c r="C2984">
        <v>0.42871699999999902</v>
      </c>
      <c r="D2984" s="1">
        <v>1.0506510000000001E-6</v>
      </c>
      <c r="E2984" s="1">
        <v>1.0812759999999999E-6</v>
      </c>
      <c r="F2984" s="1">
        <v>1.097245E-6</v>
      </c>
      <c r="Z2984" s="10"/>
    </row>
    <row r="2985" spans="1:26" x14ac:dyDescent="0.25">
      <c r="A2985" t="s">
        <v>75</v>
      </c>
      <c r="B2985">
        <v>28</v>
      </c>
      <c r="C2985">
        <v>0.42871699999999902</v>
      </c>
      <c r="D2985" s="1">
        <v>1.0482449999999999E-6</v>
      </c>
      <c r="E2985" s="1">
        <v>1.076463E-6</v>
      </c>
      <c r="F2985" s="1">
        <v>1.095057E-6</v>
      </c>
      <c r="Z2985" s="10"/>
    </row>
    <row r="2986" spans="1:26" x14ac:dyDescent="0.25">
      <c r="A2986" t="s">
        <v>75</v>
      </c>
      <c r="B2986">
        <v>29</v>
      </c>
      <c r="C2986">
        <v>0.42871699999999902</v>
      </c>
      <c r="D2986" s="1">
        <v>1.0464949999999999E-6</v>
      </c>
      <c r="E2986" s="1">
        <v>1.076026E-6</v>
      </c>
      <c r="F2986" s="1">
        <v>1.093745E-6</v>
      </c>
      <c r="Z2986" s="10"/>
    </row>
    <row r="2987" spans="1:26" x14ac:dyDescent="0.25">
      <c r="A2987" t="s">
        <v>75</v>
      </c>
      <c r="B2987">
        <v>30</v>
      </c>
      <c r="C2987">
        <v>0.42871699999999902</v>
      </c>
      <c r="D2987" s="1">
        <v>1.0469319999999999E-6</v>
      </c>
      <c r="E2987" s="1">
        <v>1.0727449999999899E-6</v>
      </c>
      <c r="F2987" s="1">
        <v>1.0924319999999999E-6</v>
      </c>
      <c r="Z2987" s="10"/>
    </row>
    <row r="2988" spans="1:26" x14ac:dyDescent="0.25">
      <c r="A2988" t="s">
        <v>75</v>
      </c>
      <c r="B2988">
        <v>31</v>
      </c>
      <c r="C2988">
        <v>0.44322299999999998</v>
      </c>
      <c r="D2988" s="1">
        <v>7.3007400000000003E-7</v>
      </c>
      <c r="E2988" s="1">
        <v>7.27668E-7</v>
      </c>
      <c r="F2988" s="1">
        <v>7.8837099999999999E-7</v>
      </c>
      <c r="I2988" s="1"/>
      <c r="J2988" s="1"/>
      <c r="K2988" s="1"/>
      <c r="L2988" s="1"/>
      <c r="M2988" s="1"/>
      <c r="N2988" s="1"/>
      <c r="Z2988" s="10"/>
    </row>
    <row r="2989" spans="1:26" x14ac:dyDescent="0.25">
      <c r="A2989" t="s">
        <v>75</v>
      </c>
      <c r="B2989">
        <v>32</v>
      </c>
      <c r="C2989">
        <v>0.438388</v>
      </c>
      <c r="D2989" s="1">
        <v>7.1727800000000003E-7</v>
      </c>
      <c r="E2989" s="1">
        <v>7.1716799999999995E-7</v>
      </c>
      <c r="F2989" s="1">
        <v>7.7021499999999899E-7</v>
      </c>
      <c r="Z2989" s="10"/>
    </row>
    <row r="2990" spans="1:26" x14ac:dyDescent="0.25">
      <c r="A2990" t="s">
        <v>75</v>
      </c>
      <c r="B2990">
        <v>33</v>
      </c>
      <c r="C2990">
        <v>0.438388</v>
      </c>
      <c r="D2990" s="1">
        <v>7.1366800000000001E-7</v>
      </c>
      <c r="E2990" s="1">
        <v>7.13449E-7</v>
      </c>
      <c r="F2990" s="1">
        <v>7.6496499999999997E-7</v>
      </c>
      <c r="Z2990" s="10"/>
    </row>
    <row r="2991" spans="1:26" x14ac:dyDescent="0.25">
      <c r="A2991" t="s">
        <v>75</v>
      </c>
      <c r="B2991">
        <v>34</v>
      </c>
      <c r="C2991">
        <v>0.438388</v>
      </c>
      <c r="D2991" s="1">
        <v>7.1301200000000001E-7</v>
      </c>
      <c r="E2991" s="1">
        <v>7.1159000000000003E-7</v>
      </c>
      <c r="F2991" s="1">
        <v>7.6562099999999997E-7</v>
      </c>
      <c r="Z2991" s="10"/>
    </row>
    <row r="2992" spans="1:26" x14ac:dyDescent="0.25">
      <c r="A2992" t="s">
        <v>75</v>
      </c>
      <c r="B2992">
        <v>35</v>
      </c>
      <c r="C2992">
        <v>0.438388</v>
      </c>
      <c r="D2992" s="1">
        <v>7.1082399999999996E-7</v>
      </c>
      <c r="E2992" s="1">
        <v>7.0984000000000001E-7</v>
      </c>
      <c r="F2992" s="1">
        <v>7.6376200000000001E-7</v>
      </c>
      <c r="Z2992" s="10"/>
    </row>
    <row r="2993" spans="1:29" x14ac:dyDescent="0.25">
      <c r="A2993" t="s">
        <v>75</v>
      </c>
      <c r="B2993">
        <v>36</v>
      </c>
      <c r="C2993">
        <v>0.44322299999999998</v>
      </c>
      <c r="D2993" s="1">
        <v>7.1049600000000001E-7</v>
      </c>
      <c r="E2993" s="1">
        <v>7.0688700000000002E-7</v>
      </c>
      <c r="F2993" s="1">
        <v>7.6310499999999998E-7</v>
      </c>
      <c r="Z2993" s="10"/>
    </row>
    <row r="2994" spans="1:29" x14ac:dyDescent="0.25">
      <c r="A2994" t="s">
        <v>75</v>
      </c>
      <c r="B2994">
        <v>37</v>
      </c>
      <c r="C2994">
        <v>0.44322299999999998</v>
      </c>
      <c r="D2994" s="1">
        <v>7.0940300000000002E-7</v>
      </c>
      <c r="E2994" s="1">
        <v>7.0743399999999998E-7</v>
      </c>
      <c r="F2994" s="1">
        <v>7.6146500000000002E-7</v>
      </c>
      <c r="Z2994" s="10"/>
    </row>
    <row r="2995" spans="1:29" x14ac:dyDescent="0.25">
      <c r="A2995" t="s">
        <v>75</v>
      </c>
      <c r="B2995">
        <v>38</v>
      </c>
      <c r="C2995">
        <v>0.44322299999999998</v>
      </c>
      <c r="D2995" s="1">
        <v>7.09621E-7</v>
      </c>
      <c r="E2995" s="1">
        <v>7.0776200000000003E-7</v>
      </c>
      <c r="F2995" s="1">
        <v>7.5949599999999999E-7</v>
      </c>
      <c r="Z2995" s="10"/>
    </row>
    <row r="2996" spans="1:29" x14ac:dyDescent="0.25">
      <c r="A2996" t="s">
        <v>75</v>
      </c>
      <c r="B2996">
        <v>39</v>
      </c>
      <c r="C2996">
        <v>0.438388</v>
      </c>
      <c r="D2996" s="1">
        <v>7.0940300000000002E-7</v>
      </c>
      <c r="E2996" s="1">
        <v>7.0546499999999899E-7</v>
      </c>
      <c r="F2996" s="1">
        <v>7.5851200000000004E-7</v>
      </c>
      <c r="Z2996" s="10"/>
    </row>
    <row r="2997" spans="1:29" x14ac:dyDescent="0.25">
      <c r="A2997" t="s">
        <v>75</v>
      </c>
      <c r="B2997">
        <v>40</v>
      </c>
      <c r="C2997">
        <v>0.438388</v>
      </c>
      <c r="D2997" s="1">
        <v>7.2154300000000002E-7</v>
      </c>
      <c r="E2997" s="1">
        <v>7.0393400000000004E-7</v>
      </c>
      <c r="F2997" s="1">
        <v>7.5982399999999898E-7</v>
      </c>
      <c r="Z2997" s="10"/>
    </row>
    <row r="2998" spans="1:29" x14ac:dyDescent="0.25">
      <c r="A2998" t="s">
        <v>75</v>
      </c>
      <c r="B2998">
        <v>41</v>
      </c>
      <c r="C2998">
        <v>0.41421199999999903</v>
      </c>
      <c r="D2998" s="1">
        <v>4.2524799999999902E-7</v>
      </c>
      <c r="E2998" s="1">
        <v>4.1431000000000001E-7</v>
      </c>
      <c r="F2998" s="1">
        <v>4.7424699999999902E-7</v>
      </c>
      <c r="G2998" s="12"/>
      <c r="H2998" s="12"/>
      <c r="I2998" s="13"/>
      <c r="J2998" s="13"/>
      <c r="K2998" s="13"/>
      <c r="L2998" s="13"/>
      <c r="M2998" s="13"/>
      <c r="N2998" s="13"/>
      <c r="O2998" s="12"/>
      <c r="P2998" s="12"/>
      <c r="Q2998" s="12"/>
      <c r="R2998" s="12"/>
      <c r="S2998" s="12"/>
      <c r="T2998" s="12"/>
      <c r="U2998" s="12"/>
      <c r="V2998" s="12"/>
      <c r="W2998" s="12"/>
      <c r="X2998" s="12"/>
      <c r="Y2998" s="12"/>
      <c r="Z2998" s="14"/>
    </row>
    <row r="2999" spans="1:29" x14ac:dyDescent="0.25">
      <c r="A2999" t="s">
        <v>76</v>
      </c>
      <c r="B2999">
        <v>1</v>
      </c>
      <c r="C2999">
        <v>0.35619000000000001</v>
      </c>
      <c r="D2999" s="1">
        <v>3.415984E-6</v>
      </c>
      <c r="E2999" s="1">
        <v>3.4719839999999999E-6</v>
      </c>
      <c r="F2999" s="1">
        <v>2.7019879999999998E-6</v>
      </c>
      <c r="G2999" s="6" t="str">
        <f t="shared" ref="G2999" si="1804">A2999</f>
        <v>G10</v>
      </c>
      <c r="H2999" s="6">
        <v>300</v>
      </c>
      <c r="I2999" s="7">
        <f t="shared" ref="I2999" si="1805">AVERAGE(D3001:D3008)</f>
        <v>3.365234374999996E-6</v>
      </c>
      <c r="J2999" s="7">
        <f>AVERAGE(E3001:E3008)</f>
        <v>3.375296874999999E-6</v>
      </c>
      <c r="K2999" s="7">
        <f>AVERAGE(F3001:F3008)</f>
        <v>2.3911452499999986E-6</v>
      </c>
      <c r="L2999" s="7">
        <f t="shared" ref="L2999" si="1806">_xlfn.STDEV.P(D3001:D3008)</f>
        <v>2.4185146531175517E-8</v>
      </c>
      <c r="M2999" s="7">
        <f t="shared" ref="M2999" si="1807">_xlfn.STDEV.P(E3001:E3008)</f>
        <v>1.8597654008217862E-8</v>
      </c>
      <c r="N2999" s="7">
        <f t="shared" ref="N2999" si="1808">_xlfn.STDEV.P(F3001:F3008)</f>
        <v>2.5101026342314419E-8</v>
      </c>
      <c r="O2999" s="6">
        <f>SLOPE(D3001:D3008,$B$6:$B$13)</f>
        <v>-1.0416511904762257E-8</v>
      </c>
      <c r="P2999" s="6">
        <f>SLOPE(E3001:E3008,$B$6:$B$13)</f>
        <v>-8.0416785714287319E-9</v>
      </c>
      <c r="Q2999" s="6">
        <f>SLOPE(F3001:F3008,$B$6:$B$13)</f>
        <v>-1.0645833333333922E-8</v>
      </c>
      <c r="R2999" s="6">
        <f>INTERCEPT(D3001:D3008,$B$6:$B$13)</f>
        <v>3.412108678571426E-6</v>
      </c>
      <c r="S2999" s="6">
        <f>INTERCEPT(E3001:E3008,$B$6:$B$13)</f>
        <v>3.4114844285714285E-6</v>
      </c>
      <c r="T2999" s="6">
        <f>INTERCEPT(F3001:F3008,$B$6:$B$13)</f>
        <v>2.4390515000000012E-6</v>
      </c>
      <c r="U2999" s="6">
        <f>SLOPE(I2999:I3003,$B$6:$B$10)</f>
        <v>-7.0561861249999914E-7</v>
      </c>
      <c r="V2999" s="6">
        <f>SLOPE(J2999:J3003,$B$6:$B$10)</f>
        <v>-7.1459832499999997E-7</v>
      </c>
      <c r="W2999" s="6">
        <f t="shared" ref="W2999" si="1809">SLOPE(K2999:K3003,$B$6:$B$10)</f>
        <v>-4.7423008749999961E-7</v>
      </c>
      <c r="X2999" s="6">
        <f>INTERCEPT(I2999:I3003,$B$6:$B$10)</f>
        <v>3.6076409374999956E-6</v>
      </c>
      <c r="Y2999" s="6">
        <f>INTERCEPT(J2999:J3003,$B$6:$B$10)</f>
        <v>3.6032660999999993E-6</v>
      </c>
      <c r="Z2999" s="8">
        <f t="shared" ref="Z2999" si="1810">INTERCEPT(K2999:K3003,$B$6:$B$10)</f>
        <v>2.5510382874999979E-6</v>
      </c>
      <c r="AA2999">
        <f>RSQ(I2999:I3003,$D$6:$D$10)</f>
        <v>0.97901693040264193</v>
      </c>
      <c r="AB2999">
        <f>RSQ(J2999:J3003,$D$6:$D$10)</f>
        <v>0.98240505010860479</v>
      </c>
      <c r="AC2999">
        <f t="shared" ref="AC2999" si="1811">RSQ(K2999:K3003,$D$6:$D$10)</f>
        <v>0.9793205516946849</v>
      </c>
    </row>
    <row r="3000" spans="1:29" x14ac:dyDescent="0.25">
      <c r="A3000" t="s">
        <v>76</v>
      </c>
      <c r="B3000">
        <v>2</v>
      </c>
      <c r="C3000">
        <v>0.35619000000000001</v>
      </c>
      <c r="D3000" s="1">
        <v>3.42998399999999E-6</v>
      </c>
      <c r="E3000" s="1">
        <v>3.37048399999999E-6</v>
      </c>
      <c r="F3000" s="1">
        <v>2.484988E-6</v>
      </c>
      <c r="G3000" t="str">
        <f t="shared" ref="G3000" si="1812">A3009</f>
        <v>G10</v>
      </c>
      <c r="H3000">
        <v>150</v>
      </c>
      <c r="I3000" s="1">
        <f t="shared" ref="I3000" si="1813">AVERAGE(D3011:D3018)</f>
        <v>1.8521472499999986E-6</v>
      </c>
      <c r="J3000" s="1">
        <f>AVERAGE(E3011:E3018)</f>
        <v>1.8114600000000001E-6</v>
      </c>
      <c r="K3000" s="1">
        <f>AVERAGE(F3011:F3018)</f>
        <v>1.3714463749999986E-6</v>
      </c>
      <c r="L3000" s="1">
        <f t="shared" ref="L3000" si="1814">_xlfn.STDEV.P(D3011:D3018)</f>
        <v>6.8164409472621674E-9</v>
      </c>
      <c r="M3000" s="1">
        <f t="shared" ref="M3000" si="1815">_xlfn.STDEV.P(E3011:E3018)</f>
        <v>1.0145287169420099E-8</v>
      </c>
      <c r="N3000" s="1">
        <f t="shared" ref="N3000" si="1816">_xlfn.STDEV.P(F3011:F3018)</f>
        <v>5.8194419392578547E-9</v>
      </c>
      <c r="O3000">
        <f>SLOPE(D3011:D3018,$B$6:$B$13)</f>
        <v>-2.9583333333336841E-9</v>
      </c>
      <c r="P3000">
        <f>SLOPE(E3011:E3018,$B$6:$B$13)</f>
        <v>-4.3541428571428598E-9</v>
      </c>
      <c r="Q3000">
        <f>SLOPE(F3011:F3018,$B$6:$B$13)</f>
        <v>-2.5103928571434504E-9</v>
      </c>
      <c r="R3000">
        <f>INTERCEPT(D3011:D3018,$B$6:$B$13)</f>
        <v>1.8654597500000003E-6</v>
      </c>
      <c r="S3000">
        <f>INTERCEPT(E3011:E3018,$B$6:$B$13)</f>
        <v>1.831053642857143E-6</v>
      </c>
      <c r="T3000">
        <f>INTERCEPT(F3011:F3018,$B$6:$B$13)</f>
        <v>1.3827431428571441E-6</v>
      </c>
      <c r="Z3000" s="10"/>
    </row>
    <row r="3001" spans="1:29" x14ac:dyDescent="0.25">
      <c r="A3001" t="s">
        <v>76</v>
      </c>
      <c r="B3001">
        <v>3</v>
      </c>
      <c r="C3001">
        <v>0.36102499999999998</v>
      </c>
      <c r="D3001" s="1">
        <v>3.4089839999999999E-6</v>
      </c>
      <c r="E3001" s="1">
        <v>3.3984840000000001E-6</v>
      </c>
      <c r="F3001" s="1">
        <v>2.439489E-6</v>
      </c>
      <c r="G3001" t="str">
        <f t="shared" ref="G3001" si="1817">A3019</f>
        <v>G10</v>
      </c>
      <c r="H3001">
        <v>75</v>
      </c>
      <c r="I3001" s="1">
        <f t="shared" ref="I3001" si="1818">AVERAGE(D3021:D3028)</f>
        <v>1.1047369999999963E-6</v>
      </c>
      <c r="J3001" s="1">
        <f>AVERAGE(E3021:E3028)</f>
        <v>1.0620262500000001E-6</v>
      </c>
      <c r="K3001" s="1">
        <f>AVERAGE(F3021:F3028)</f>
        <v>8.5971049999999955E-7</v>
      </c>
      <c r="L3001" s="1">
        <f t="shared" ref="L3001" si="1819">_xlfn.STDEV.P(D3021:D3028)</f>
        <v>3.1430582240898759E-9</v>
      </c>
      <c r="M3001" s="1">
        <f t="shared" ref="M3001" si="1820">_xlfn.STDEV.P(E3021:E3028)</f>
        <v>6.544245444472585E-9</v>
      </c>
      <c r="N3001" s="1">
        <f t="shared" ref="N3001" si="1821">_xlfn.STDEV.P(F3021:F3028)</f>
        <v>1.3370628257493177E-9</v>
      </c>
      <c r="O3001">
        <f>SLOPE(D3021:D3028,$B$6:$B$13)</f>
        <v>-1.3489761904772594E-9</v>
      </c>
      <c r="P3001">
        <f>SLOPE(E3021:E3028,$B$6:$B$13)</f>
        <v>-2.8125000000000033E-9</v>
      </c>
      <c r="Q3001">
        <f>SLOPE(F3021:F3028,$B$6:$B$13)</f>
        <v>-1.8485714285715584E-10</v>
      </c>
      <c r="R3001">
        <f>INTERCEPT(D3021:D3028,$B$6:$B$13)</f>
        <v>1.1108073928571439E-6</v>
      </c>
      <c r="S3001">
        <f>INTERCEPT(E3021:E3028,$B$6:$B$13)</f>
        <v>1.0746825000000001E-6</v>
      </c>
      <c r="T3001">
        <f>INTERCEPT(F3021:F3028,$B$6:$B$13)</f>
        <v>8.6054235714285674E-7</v>
      </c>
      <c r="Z3001" s="10"/>
    </row>
    <row r="3002" spans="1:29" x14ac:dyDescent="0.25">
      <c r="A3002" t="s">
        <v>76</v>
      </c>
      <c r="B3002">
        <v>4</v>
      </c>
      <c r="C3002">
        <v>0.36585999999999902</v>
      </c>
      <c r="D3002" s="1">
        <v>3.387984E-6</v>
      </c>
      <c r="E3002" s="1">
        <v>3.3984840000000001E-6</v>
      </c>
      <c r="F3002" s="1">
        <v>2.4167390000000001E-6</v>
      </c>
      <c r="G3002" t="str">
        <f t="shared" ref="G3002" si="1822">A3029</f>
        <v>G10</v>
      </c>
      <c r="H3002">
        <v>37.5</v>
      </c>
      <c r="I3002" s="1">
        <f t="shared" ref="I3002" si="1823">AVERAGE(D3031:D3038)</f>
        <v>7.3718387499999986E-7</v>
      </c>
      <c r="J3002" s="1">
        <f>AVERAGE(E3031:E3038)</f>
        <v>6.8107450000000007E-7</v>
      </c>
      <c r="K3002" s="1">
        <f>AVERAGE(F3031:F3038)</f>
        <v>6.2743999999999975E-7</v>
      </c>
      <c r="L3002" s="1">
        <f t="shared" ref="L3002" si="1824">_xlfn.STDEV.P(D3031:D3038)</f>
        <v>1.4510798942083594E-9</v>
      </c>
      <c r="M3002" s="1">
        <f t="shared" ref="M3002" si="1825">_xlfn.STDEV.P(E3031:E3038)</f>
        <v>2.9328517265624106E-9</v>
      </c>
      <c r="N3002" s="1">
        <f t="shared" ref="N3002" si="1826">_xlfn.STDEV.P(F3031:F3038)</f>
        <v>1.3887040721478083E-9</v>
      </c>
      <c r="O3002">
        <f>SLOPE(D3031:D3038,$B$6:$B$13)</f>
        <v>-1.7184523809522845E-10</v>
      </c>
      <c r="P3002">
        <f>SLOPE(E3031:E3038,$B$6:$B$13)</f>
        <v>-1.2083571428571524E-9</v>
      </c>
      <c r="Q3002">
        <f>SLOPE(F3031:F3038,$B$6:$B$13)</f>
        <v>-4.8559523809524733E-10</v>
      </c>
      <c r="R3002">
        <f>INTERCEPT(D3031:D3038,$B$6:$B$13)</f>
        <v>7.3795717857142839E-7</v>
      </c>
      <c r="S3002">
        <f>INTERCEPT(E3031:E3038,$B$6:$B$13)</f>
        <v>6.8651210714285729E-7</v>
      </c>
      <c r="T3002">
        <f>INTERCEPT(F3031:F3038,$B$6:$B$13)</f>
        <v>6.2962517857142837E-7</v>
      </c>
      <c r="Z3002" s="10"/>
    </row>
    <row r="3003" spans="1:29" x14ac:dyDescent="0.25">
      <c r="A3003" t="s">
        <v>76</v>
      </c>
      <c r="B3003">
        <v>5</v>
      </c>
      <c r="C3003">
        <v>0.36585999999999902</v>
      </c>
      <c r="D3003" s="1">
        <v>3.37398399999999E-6</v>
      </c>
      <c r="E3003" s="1">
        <v>3.3879849999999998E-6</v>
      </c>
      <c r="F3003" s="1">
        <v>2.4009889999999999E-6</v>
      </c>
      <c r="G3003" t="str">
        <f t="shared" ref="G3003" si="1827">A3039</f>
        <v>G10</v>
      </c>
      <c r="H3003">
        <v>0</v>
      </c>
      <c r="I3003" s="1">
        <f t="shared" ref="I3003" si="1828">D3039</f>
        <v>3.94623E-7</v>
      </c>
      <c r="J3003" s="1">
        <f>E3039</f>
        <v>3.6749799999999902E-7</v>
      </c>
      <c r="K3003" s="1">
        <f>F3039</f>
        <v>3.9199800000000001E-7</v>
      </c>
      <c r="L3003" s="1"/>
      <c r="M3003" s="1"/>
      <c r="N3003" s="1"/>
      <c r="Z3003" s="10"/>
    </row>
    <row r="3004" spans="1:29" x14ac:dyDescent="0.25">
      <c r="A3004" t="s">
        <v>76</v>
      </c>
      <c r="B3004">
        <v>6</v>
      </c>
      <c r="C3004">
        <v>0.370695</v>
      </c>
      <c r="D3004" s="1">
        <v>3.37048399999999E-6</v>
      </c>
      <c r="E3004" s="1">
        <v>3.3809850000000001E-6</v>
      </c>
      <c r="F3004" s="1">
        <v>2.3904890000000001E-6</v>
      </c>
      <c r="Z3004" s="10"/>
    </row>
    <row r="3005" spans="1:29" x14ac:dyDescent="0.25">
      <c r="A3005" t="s">
        <v>76</v>
      </c>
      <c r="B3005">
        <v>7</v>
      </c>
      <c r="C3005">
        <v>0.370695</v>
      </c>
      <c r="D3005" s="1">
        <v>3.3599849999999998E-6</v>
      </c>
      <c r="E3005" s="1">
        <v>3.37398399999999E-6</v>
      </c>
      <c r="F3005" s="1">
        <v>2.379989E-6</v>
      </c>
      <c r="Z3005" s="10"/>
    </row>
    <row r="3006" spans="1:29" x14ac:dyDescent="0.25">
      <c r="A3006" t="s">
        <v>76</v>
      </c>
      <c r="B3006">
        <v>8</v>
      </c>
      <c r="C3006">
        <v>0.375531</v>
      </c>
      <c r="D3006" s="1">
        <v>3.3494839999999998E-6</v>
      </c>
      <c r="E3006" s="1">
        <v>3.3634849999999999E-6</v>
      </c>
      <c r="F3006" s="1">
        <v>2.3747389999999999E-6</v>
      </c>
      <c r="Z3006" s="10"/>
    </row>
    <row r="3007" spans="1:29" x14ac:dyDescent="0.25">
      <c r="A3007" t="s">
        <v>76</v>
      </c>
      <c r="B3007">
        <v>9</v>
      </c>
      <c r="C3007">
        <v>0.375531</v>
      </c>
      <c r="D3007" s="1">
        <v>3.342485E-6</v>
      </c>
      <c r="E3007" s="1">
        <v>3.3529839999999999E-6</v>
      </c>
      <c r="F3007" s="1">
        <v>2.36598899999999E-6</v>
      </c>
      <c r="Z3007" s="10"/>
    </row>
    <row r="3008" spans="1:29" x14ac:dyDescent="0.25">
      <c r="A3008" t="s">
        <v>76</v>
      </c>
      <c r="B3008">
        <v>10</v>
      </c>
      <c r="C3008">
        <v>0.38036599999999998</v>
      </c>
      <c r="D3008" s="1">
        <v>3.32848499999999E-6</v>
      </c>
      <c r="E3008" s="1">
        <v>3.3459839999999998E-6</v>
      </c>
      <c r="F3008" s="1">
        <v>2.3607390000000001E-6</v>
      </c>
      <c r="Z3008" s="10"/>
    </row>
    <row r="3009" spans="1:26" x14ac:dyDescent="0.25">
      <c r="A3009" t="s">
        <v>76</v>
      </c>
      <c r="B3009">
        <v>11</v>
      </c>
      <c r="C3009">
        <v>0.38036599999999998</v>
      </c>
      <c r="D3009" s="1">
        <v>1.8899909999999899E-6</v>
      </c>
      <c r="E3009" s="1">
        <v>1.8462409999999899E-6</v>
      </c>
      <c r="F3009" s="1">
        <v>1.4096179999999899E-6</v>
      </c>
      <c r="I3009" s="1"/>
      <c r="J3009" s="1"/>
      <c r="K3009" s="1"/>
      <c r="L3009" s="1"/>
      <c r="M3009" s="1"/>
      <c r="N3009" s="1"/>
      <c r="Z3009" s="10"/>
    </row>
    <row r="3010" spans="1:26" x14ac:dyDescent="0.25">
      <c r="A3010" t="s">
        <v>76</v>
      </c>
      <c r="B3010">
        <v>12</v>
      </c>
      <c r="C3010">
        <v>0.38520099999999902</v>
      </c>
      <c r="D3010" s="1">
        <v>1.870741E-6</v>
      </c>
      <c r="E3010" s="1">
        <v>1.8357409999999999E-6</v>
      </c>
      <c r="F3010" s="1">
        <v>1.3851179999999999E-6</v>
      </c>
      <c r="Z3010" s="10"/>
    </row>
    <row r="3011" spans="1:26" x14ac:dyDescent="0.25">
      <c r="A3011" t="s">
        <v>76</v>
      </c>
      <c r="B3011">
        <v>13</v>
      </c>
      <c r="C3011">
        <v>0.38520099999999902</v>
      </c>
      <c r="D3011" s="1">
        <v>1.8637409999999999E-6</v>
      </c>
      <c r="E3011" s="1">
        <v>1.828741E-6</v>
      </c>
      <c r="F3011" s="1">
        <v>1.3816179999999999E-6</v>
      </c>
      <c r="Z3011" s="10"/>
    </row>
    <row r="3012" spans="1:26" x14ac:dyDescent="0.25">
      <c r="A3012" t="s">
        <v>76</v>
      </c>
      <c r="B3012">
        <v>14</v>
      </c>
      <c r="C3012">
        <v>0.38520099999999902</v>
      </c>
      <c r="D3012" s="1">
        <v>1.858491E-6</v>
      </c>
      <c r="E3012" s="1">
        <v>1.823491E-6</v>
      </c>
      <c r="F3012" s="1">
        <v>1.376368E-6</v>
      </c>
      <c r="Z3012" s="10"/>
    </row>
    <row r="3013" spans="1:26" x14ac:dyDescent="0.25">
      <c r="A3013" t="s">
        <v>76</v>
      </c>
      <c r="B3013">
        <v>15</v>
      </c>
      <c r="C3013">
        <v>0.38520099999999902</v>
      </c>
      <c r="D3013" s="1">
        <v>1.855866E-6</v>
      </c>
      <c r="E3013" s="1">
        <v>1.8164910000000001E-6</v>
      </c>
      <c r="F3013" s="1">
        <v>1.374619E-6</v>
      </c>
      <c r="Z3013" s="10"/>
    </row>
    <row r="3014" spans="1:26" x14ac:dyDescent="0.25">
      <c r="A3014" t="s">
        <v>76</v>
      </c>
      <c r="B3014">
        <v>16</v>
      </c>
      <c r="C3014">
        <v>0.38520099999999902</v>
      </c>
      <c r="D3014" s="1">
        <v>1.854116E-6</v>
      </c>
      <c r="E3014" s="1">
        <v>1.809492E-6</v>
      </c>
      <c r="F3014" s="1">
        <v>1.372868E-6</v>
      </c>
      <c r="Z3014" s="10"/>
    </row>
    <row r="3015" spans="1:26" x14ac:dyDescent="0.25">
      <c r="A3015" t="s">
        <v>76</v>
      </c>
      <c r="B3015">
        <v>17</v>
      </c>
      <c r="C3015">
        <v>0.38520099999999902</v>
      </c>
      <c r="D3015" s="1">
        <v>1.8506159999999999E-6</v>
      </c>
      <c r="E3015" s="1">
        <v>1.809491E-6</v>
      </c>
      <c r="F3015" s="1">
        <v>1.3702429999999999E-6</v>
      </c>
      <c r="Z3015" s="10"/>
    </row>
    <row r="3016" spans="1:26" x14ac:dyDescent="0.25">
      <c r="A3016" t="s">
        <v>76</v>
      </c>
      <c r="B3016">
        <v>18</v>
      </c>
      <c r="C3016">
        <v>0.39003599999999999</v>
      </c>
      <c r="D3016" s="1">
        <v>1.8471159999999899E-6</v>
      </c>
      <c r="E3016" s="1">
        <v>1.8059919999999999E-6</v>
      </c>
      <c r="F3016" s="1">
        <v>1.3684929999999999E-6</v>
      </c>
      <c r="Z3016" s="10"/>
    </row>
    <row r="3017" spans="1:26" x14ac:dyDescent="0.25">
      <c r="A3017" t="s">
        <v>76</v>
      </c>
      <c r="B3017">
        <v>19</v>
      </c>
      <c r="C3017">
        <v>0.39003599999999999</v>
      </c>
      <c r="D3017" s="1">
        <v>1.8453660000000001E-6</v>
      </c>
      <c r="E3017" s="1">
        <v>1.800741E-6</v>
      </c>
      <c r="F3017" s="1">
        <v>1.3641189999999899E-6</v>
      </c>
      <c r="Z3017" s="10"/>
    </row>
    <row r="3018" spans="1:26" x14ac:dyDescent="0.25">
      <c r="A3018" t="s">
        <v>76</v>
      </c>
      <c r="B3018">
        <v>20</v>
      </c>
      <c r="C3018">
        <v>0.39003599999999999</v>
      </c>
      <c r="D3018" s="1">
        <v>1.841866E-6</v>
      </c>
      <c r="E3018" s="1">
        <v>1.797241E-6</v>
      </c>
      <c r="F3018" s="1">
        <v>1.3632430000000001E-6</v>
      </c>
      <c r="Z3018" s="10"/>
    </row>
    <row r="3019" spans="1:26" x14ac:dyDescent="0.25">
      <c r="A3019" t="s">
        <v>76</v>
      </c>
      <c r="B3019">
        <v>21</v>
      </c>
      <c r="C3019">
        <v>0.39487099999999897</v>
      </c>
      <c r="D3019" s="1">
        <v>1.1318069999999899E-6</v>
      </c>
      <c r="E3019" s="1">
        <v>1.0876199999999899E-6</v>
      </c>
      <c r="F3019" s="1">
        <v>8.8462100000000002E-7</v>
      </c>
      <c r="I3019" s="1"/>
      <c r="J3019" s="1"/>
      <c r="K3019" s="1"/>
      <c r="L3019" s="1"/>
      <c r="M3019" s="1"/>
      <c r="N3019" s="1"/>
      <c r="Z3019" s="10"/>
    </row>
    <row r="3020" spans="1:26" x14ac:dyDescent="0.25">
      <c r="A3020" t="s">
        <v>76</v>
      </c>
      <c r="B3020">
        <v>22</v>
      </c>
      <c r="C3020">
        <v>0.39003599999999999</v>
      </c>
      <c r="D3020" s="1">
        <v>1.1151820000000001E-6</v>
      </c>
      <c r="E3020" s="1">
        <v>1.0753699999999999E-6</v>
      </c>
      <c r="F3020" s="1">
        <v>8.6755799999999997E-7</v>
      </c>
      <c r="Z3020" s="10"/>
    </row>
    <row r="3021" spans="1:26" x14ac:dyDescent="0.25">
      <c r="A3021" t="s">
        <v>76</v>
      </c>
      <c r="B3021">
        <v>23</v>
      </c>
      <c r="C3021">
        <v>0.39487099999999897</v>
      </c>
      <c r="D3021" s="1">
        <v>1.109495E-6</v>
      </c>
      <c r="E3021" s="1">
        <v>1.0718700000000001E-6</v>
      </c>
      <c r="F3021" s="1">
        <v>8.6230799999999999E-7</v>
      </c>
      <c r="Z3021" s="10"/>
    </row>
    <row r="3022" spans="1:26" x14ac:dyDescent="0.25">
      <c r="A3022" t="s">
        <v>76</v>
      </c>
      <c r="B3022">
        <v>24</v>
      </c>
      <c r="C3022">
        <v>0.39487099999999897</v>
      </c>
      <c r="D3022" s="1">
        <v>1.10862E-6</v>
      </c>
      <c r="E3022" s="1">
        <v>1.0701200000000001E-6</v>
      </c>
      <c r="F3022" s="1">
        <v>8.5990199999999997E-7</v>
      </c>
      <c r="Z3022" s="10"/>
    </row>
    <row r="3023" spans="1:26" x14ac:dyDescent="0.25">
      <c r="A3023" t="s">
        <v>76</v>
      </c>
      <c r="B3023">
        <v>25</v>
      </c>
      <c r="C3023">
        <v>0.39970600000000001</v>
      </c>
      <c r="D3023" s="1">
        <v>1.10687E-6</v>
      </c>
      <c r="E3023" s="1">
        <v>1.067495E-6</v>
      </c>
      <c r="F3023" s="1">
        <v>8.5946399999999899E-7</v>
      </c>
      <c r="Z3023" s="10"/>
    </row>
    <row r="3024" spans="1:26" x14ac:dyDescent="0.25">
      <c r="A3024" t="s">
        <v>76</v>
      </c>
      <c r="B3024">
        <v>26</v>
      </c>
      <c r="C3024">
        <v>0.39487099999999897</v>
      </c>
      <c r="D3024" s="1">
        <v>1.1055569999999999E-6</v>
      </c>
      <c r="E3024" s="1">
        <v>1.0613699999999999E-6</v>
      </c>
      <c r="F3024" s="1">
        <v>8.5837099999999995E-7</v>
      </c>
      <c r="Z3024" s="10"/>
    </row>
    <row r="3025" spans="1:29" x14ac:dyDescent="0.25">
      <c r="A3025" t="s">
        <v>76</v>
      </c>
      <c r="B3025">
        <v>27</v>
      </c>
      <c r="C3025">
        <v>0.39970600000000001</v>
      </c>
      <c r="D3025" s="1">
        <v>1.1029319999999899E-6</v>
      </c>
      <c r="E3025" s="1">
        <v>1.0596199999999999E-6</v>
      </c>
      <c r="F3025" s="1">
        <v>8.5880799999999899E-7</v>
      </c>
      <c r="Z3025" s="10"/>
    </row>
    <row r="3026" spans="1:29" x14ac:dyDescent="0.25">
      <c r="A3026" t="s">
        <v>76</v>
      </c>
      <c r="B3026">
        <v>28</v>
      </c>
      <c r="C3026">
        <v>0.39970600000000001</v>
      </c>
      <c r="D3026" s="1">
        <v>1.1020569999999899E-6</v>
      </c>
      <c r="E3026" s="1">
        <v>1.0569950000000001E-6</v>
      </c>
      <c r="F3026" s="1">
        <v>8.5793299999999898E-7</v>
      </c>
      <c r="Z3026" s="10"/>
    </row>
    <row r="3027" spans="1:29" x14ac:dyDescent="0.25">
      <c r="A3027" t="s">
        <v>76</v>
      </c>
      <c r="B3027">
        <v>29</v>
      </c>
      <c r="C3027">
        <v>0.39970600000000001</v>
      </c>
      <c r="D3027" s="1">
        <v>1.1016199999999899E-6</v>
      </c>
      <c r="E3027" s="1">
        <v>1.0552450000000001E-6</v>
      </c>
      <c r="F3027" s="1">
        <v>8.6099599999999999E-7</v>
      </c>
      <c r="Z3027" s="10"/>
    </row>
    <row r="3028" spans="1:29" x14ac:dyDescent="0.25">
      <c r="A3028" t="s">
        <v>76</v>
      </c>
      <c r="B3028">
        <v>30</v>
      </c>
      <c r="C3028">
        <v>0.39970600000000001</v>
      </c>
      <c r="D3028" s="1">
        <v>1.1007450000000001E-6</v>
      </c>
      <c r="E3028" s="1">
        <v>1.053495E-6</v>
      </c>
      <c r="F3028" s="1">
        <v>8.5990199999999997E-7</v>
      </c>
      <c r="Z3028" s="10"/>
    </row>
    <row r="3029" spans="1:29" x14ac:dyDescent="0.25">
      <c r="A3029" t="s">
        <v>76</v>
      </c>
      <c r="B3029">
        <v>31</v>
      </c>
      <c r="C3029">
        <v>0.40454199999999901</v>
      </c>
      <c r="D3029" s="1">
        <v>7.5796499999999997E-7</v>
      </c>
      <c r="E3029" s="1">
        <v>7.0502799999999995E-7</v>
      </c>
      <c r="F3029" s="1">
        <v>6.4891899999999898E-7</v>
      </c>
      <c r="I3029" s="1"/>
      <c r="J3029" s="1"/>
      <c r="K3029" s="1"/>
      <c r="L3029" s="1"/>
      <c r="M3029" s="1"/>
      <c r="N3029" s="1"/>
      <c r="Z3029" s="10"/>
    </row>
    <row r="3030" spans="1:29" x14ac:dyDescent="0.25">
      <c r="A3030" t="s">
        <v>76</v>
      </c>
      <c r="B3030">
        <v>32</v>
      </c>
      <c r="C3030">
        <v>0.40454199999999901</v>
      </c>
      <c r="D3030" s="1">
        <v>7.4330899999999998E-7</v>
      </c>
      <c r="E3030" s="1">
        <v>6.8971500000000003E-7</v>
      </c>
      <c r="F3030" s="1">
        <v>6.3251199999999999E-7</v>
      </c>
      <c r="Z3030" s="10"/>
    </row>
    <row r="3031" spans="1:29" x14ac:dyDescent="0.25">
      <c r="A3031" t="s">
        <v>76</v>
      </c>
      <c r="B3031">
        <v>33</v>
      </c>
      <c r="C3031">
        <v>0.40454199999999901</v>
      </c>
      <c r="D3031" s="1">
        <v>7.3959000000000002E-7</v>
      </c>
      <c r="E3031" s="1">
        <v>6.86653E-7</v>
      </c>
      <c r="F3031" s="1">
        <v>6.3076199999999997E-7</v>
      </c>
      <c r="Z3031" s="10"/>
    </row>
    <row r="3032" spans="1:29" x14ac:dyDescent="0.25">
      <c r="A3032" t="s">
        <v>76</v>
      </c>
      <c r="B3032">
        <v>34</v>
      </c>
      <c r="C3032">
        <v>0.40937699999999999</v>
      </c>
      <c r="D3032" s="1">
        <v>7.3718399999999999E-7</v>
      </c>
      <c r="E3032" s="1">
        <v>6.8337100000000004E-7</v>
      </c>
      <c r="F3032" s="1">
        <v>6.2726200000000002E-7</v>
      </c>
      <c r="Z3032" s="10"/>
    </row>
    <row r="3033" spans="1:29" x14ac:dyDescent="0.25">
      <c r="A3033" t="s">
        <v>76</v>
      </c>
      <c r="B3033">
        <v>35</v>
      </c>
      <c r="C3033">
        <v>0.40454199999999901</v>
      </c>
      <c r="D3033" s="1">
        <v>7.38059E-7</v>
      </c>
      <c r="E3033" s="1">
        <v>6.8337100000000004E-7</v>
      </c>
      <c r="F3033" s="1">
        <v>6.2758999999999997E-7</v>
      </c>
      <c r="Z3033" s="10"/>
    </row>
    <row r="3034" spans="1:29" x14ac:dyDescent="0.25">
      <c r="A3034" t="s">
        <v>76</v>
      </c>
      <c r="B3034">
        <v>36</v>
      </c>
      <c r="C3034">
        <v>0.40454199999999901</v>
      </c>
      <c r="D3034" s="1">
        <v>7.3433999999999899E-7</v>
      </c>
      <c r="E3034" s="1">
        <v>6.8052800000000002E-7</v>
      </c>
      <c r="F3034" s="1">
        <v>6.2715299999999998E-7</v>
      </c>
      <c r="Z3034" s="10"/>
    </row>
    <row r="3035" spans="1:29" x14ac:dyDescent="0.25">
      <c r="A3035" t="s">
        <v>76</v>
      </c>
      <c r="B3035">
        <v>37</v>
      </c>
      <c r="C3035">
        <v>0.40454199999999901</v>
      </c>
      <c r="D3035" s="1">
        <v>7.3587099999999996E-7</v>
      </c>
      <c r="E3035" s="1">
        <v>6.79653E-7</v>
      </c>
      <c r="F3035" s="1">
        <v>6.2769999999999898E-7</v>
      </c>
      <c r="Z3035" s="10"/>
    </row>
    <row r="3036" spans="1:29" x14ac:dyDescent="0.25">
      <c r="A3036" t="s">
        <v>76</v>
      </c>
      <c r="B3036">
        <v>38</v>
      </c>
      <c r="C3036">
        <v>0.40937699999999999</v>
      </c>
      <c r="D3036" s="1">
        <v>7.3783999999999999E-7</v>
      </c>
      <c r="E3036" s="1">
        <v>6.7943399999999999E-7</v>
      </c>
      <c r="F3036" s="1">
        <v>6.2682500000000003E-7</v>
      </c>
      <c r="Z3036" s="10"/>
    </row>
    <row r="3037" spans="1:29" x14ac:dyDescent="0.25">
      <c r="A3037" t="s">
        <v>76</v>
      </c>
      <c r="B3037">
        <v>39</v>
      </c>
      <c r="C3037">
        <v>0.40454199999999901</v>
      </c>
      <c r="D3037" s="1">
        <v>7.3718399999999999E-7</v>
      </c>
      <c r="E3037" s="1">
        <v>6.7724599999999995E-7</v>
      </c>
      <c r="F3037" s="1">
        <v>6.2649699999999998E-7</v>
      </c>
      <c r="Z3037" s="10"/>
    </row>
    <row r="3038" spans="1:29" x14ac:dyDescent="0.25">
      <c r="A3038" t="s">
        <v>76</v>
      </c>
      <c r="B3038">
        <v>40</v>
      </c>
      <c r="C3038">
        <v>0.40937699999999999</v>
      </c>
      <c r="D3038" s="1">
        <v>7.37403E-7</v>
      </c>
      <c r="E3038" s="1">
        <v>6.7833999999999997E-7</v>
      </c>
      <c r="F3038" s="1">
        <v>6.2573100000000001E-7</v>
      </c>
      <c r="Z3038" s="10"/>
    </row>
    <row r="3039" spans="1:29" x14ac:dyDescent="0.25">
      <c r="A3039" t="s">
        <v>76</v>
      </c>
      <c r="B3039">
        <v>41</v>
      </c>
      <c r="C3039">
        <v>0.36585999999999902</v>
      </c>
      <c r="D3039" s="1">
        <v>3.94623E-7</v>
      </c>
      <c r="E3039" s="1">
        <v>3.6749799999999902E-7</v>
      </c>
      <c r="F3039" s="1">
        <v>3.9199800000000001E-7</v>
      </c>
      <c r="G3039" s="12"/>
      <c r="H3039" s="12"/>
      <c r="I3039" s="13"/>
      <c r="J3039" s="13"/>
      <c r="K3039" s="13"/>
      <c r="L3039" s="13"/>
      <c r="M3039" s="13"/>
      <c r="N3039" s="13"/>
      <c r="O3039" s="12"/>
      <c r="P3039" s="12"/>
      <c r="Q3039" s="12"/>
      <c r="R3039" s="12"/>
      <c r="S3039" s="12"/>
      <c r="T3039" s="12"/>
      <c r="U3039" s="12"/>
      <c r="V3039" s="12"/>
      <c r="W3039" s="12"/>
      <c r="X3039" s="12"/>
      <c r="Y3039" s="12"/>
      <c r="Z3039" s="14"/>
    </row>
    <row r="3040" spans="1:29" x14ac:dyDescent="0.25">
      <c r="A3040" t="s">
        <v>77</v>
      </c>
      <c r="B3040">
        <v>1</v>
      </c>
      <c r="C3040">
        <v>0.39487099999999897</v>
      </c>
      <c r="D3040" s="1">
        <v>3.3022349999999998E-6</v>
      </c>
      <c r="E3040" s="1">
        <v>3.4124839999999999E-6</v>
      </c>
      <c r="F3040" s="1">
        <v>4.2559810000000001E-6</v>
      </c>
      <c r="G3040" s="6" t="str">
        <f t="shared" ref="G3040" si="1829">A3040</f>
        <v>G11</v>
      </c>
      <c r="H3040" s="6">
        <v>300</v>
      </c>
      <c r="I3040" s="7">
        <f t="shared" ref="I3040" si="1830">AVERAGE(D3042:D3049)</f>
        <v>3.20882875E-6</v>
      </c>
      <c r="J3040" s="7">
        <f>AVERAGE(E3042:E3049)</f>
        <v>3.5015152499999986E-6</v>
      </c>
      <c r="K3040" s="7">
        <f>AVERAGE(F3042:F3049)</f>
        <v>3.0974858749999988E-6</v>
      </c>
      <c r="L3040" s="7">
        <f t="shared" ref="L3040" si="1831">_xlfn.STDEV.P(D3042:D3049)</f>
        <v>1.469212028393115E-8</v>
      </c>
      <c r="M3040" s="7">
        <f t="shared" ref="M3040" si="1832">_xlfn.STDEV.P(E3042:E3049)</f>
        <v>1.6908964661902367E-8</v>
      </c>
      <c r="N3040" s="7">
        <f t="shared" ref="N3040" si="1833">_xlfn.STDEV.P(F3042:F3049)</f>
        <v>2.6583226621488637E-8</v>
      </c>
      <c r="O3040" s="6">
        <f>SLOPE(D3042:D3049,$B$6:$B$13)</f>
        <v>-6.3125000000000168E-9</v>
      </c>
      <c r="P3040" s="6">
        <f>SLOPE(E3042:E3049,$B$6:$B$13)</f>
        <v>-7.2708333333329559E-9</v>
      </c>
      <c r="Q3040" s="6">
        <f>SLOPE(F3042:F3049,$B$6:$B$13)</f>
        <v>-1.1541630952381305E-8</v>
      </c>
      <c r="R3040" s="6">
        <f>INTERCEPT(D3042:D3049,$B$6:$B$13)</f>
        <v>3.237235E-6</v>
      </c>
      <c r="S3040" s="6">
        <f>INTERCEPT(E3042:E3049,$B$6:$B$13)</f>
        <v>3.5342339999999971E-6</v>
      </c>
      <c r="T3040" s="6">
        <f>INTERCEPT(F3042:F3049,$B$6:$B$13)</f>
        <v>3.1494232142857148E-6</v>
      </c>
      <c r="U3040" s="6">
        <f>SLOPE(I3040:I3044,$B$6:$B$10)</f>
        <v>-6.8528603749999973E-7</v>
      </c>
      <c r="V3040" s="6">
        <f>SLOPE(J3040:J3044,$B$6:$B$10)</f>
        <v>-7.3817268749999964E-7</v>
      </c>
      <c r="W3040" s="6">
        <f t="shared" ref="W3040" si="1834">SLOPE(K3040:K3044,$B$6:$B$10)</f>
        <v>-6.3465514999999966E-7</v>
      </c>
      <c r="X3040" s="6">
        <f>INTERCEPT(I3040:I3044,$B$6:$B$10)</f>
        <v>3.4660723874999985E-6</v>
      </c>
      <c r="Y3040" s="6">
        <f>INTERCEPT(J3040:J3044,$B$6:$B$10)</f>
        <v>3.7631431124999978E-6</v>
      </c>
      <c r="Z3040" s="8">
        <f t="shared" ref="Z3040" si="1835">INTERCEPT(K3040:K3044,$B$6:$B$10)</f>
        <v>3.3088561499999976E-6</v>
      </c>
      <c r="AA3040">
        <f>RSQ(I3040:I3044,$D$6:$D$10)</f>
        <v>0.97350288862159995</v>
      </c>
      <c r="AB3040">
        <f>RSQ(J3040:J3044,$D$6:$D$10)</f>
        <v>0.97725148151031649</v>
      </c>
      <c r="AC3040">
        <f t="shared" ref="AC3040" si="1836">RSQ(K3040:K3044,$D$6:$D$10)</f>
        <v>0.98062576069304885</v>
      </c>
    </row>
    <row r="3041" spans="1:26" x14ac:dyDescent="0.25">
      <c r="A3041" t="s">
        <v>77</v>
      </c>
      <c r="B3041">
        <v>2</v>
      </c>
      <c r="C3041">
        <v>0.39970600000000001</v>
      </c>
      <c r="D3041" s="1">
        <v>3.2479849999999999E-6</v>
      </c>
      <c r="E3041" s="1">
        <v>3.473734E-6</v>
      </c>
      <c r="F3041" s="1">
        <v>3.1429859999999998E-6</v>
      </c>
      <c r="G3041" t="str">
        <f t="shared" ref="G3041" si="1837">A3050</f>
        <v>G11</v>
      </c>
      <c r="H3041">
        <v>150</v>
      </c>
      <c r="I3041" s="1">
        <f t="shared" ref="I3041" si="1838">AVERAGE(D3052:D3059)</f>
        <v>1.7621326249999976E-6</v>
      </c>
      <c r="J3041" s="1">
        <f>AVERAGE(E3052:E3059)</f>
        <v>1.9255924999999976E-6</v>
      </c>
      <c r="K3041" s="1">
        <f>AVERAGE(F3052:F3059)</f>
        <v>1.7304138749999977E-6</v>
      </c>
      <c r="L3041" s="1">
        <f t="shared" ref="L3041" si="1839">_xlfn.STDEV.P(D3052:D3059)</f>
        <v>5.8768074015030609E-9</v>
      </c>
      <c r="M3041" s="1">
        <f t="shared" ref="M3041" si="1840">_xlfn.STDEV.P(E3052:E3059)</f>
        <v>9.1898410350795805E-9</v>
      </c>
      <c r="N3041" s="1">
        <f t="shared" ref="N3041" si="1841">_xlfn.STDEV.P(F3052:F3059)</f>
        <v>8.9011361414921473E-9</v>
      </c>
      <c r="O3041">
        <f>SLOPE(D3052:D3059,$B$6:$B$13)</f>
        <v>-2.5104166666664236E-9</v>
      </c>
      <c r="P3041">
        <f>SLOPE(E3052:E3059,$B$6:$B$13)</f>
        <v>-3.9843333333340683E-9</v>
      </c>
      <c r="Q3041">
        <f>SLOPE(F3052:F3059,$B$6:$B$13)</f>
        <v>-3.8229166666666674E-9</v>
      </c>
      <c r="R3041">
        <f>INTERCEPT(D3052:D3059,$B$6:$B$13)</f>
        <v>1.7734294999999965E-6</v>
      </c>
      <c r="S3041">
        <f>INTERCEPT(E3052:E3059,$B$6:$B$13)</f>
        <v>1.9435220000000007E-6</v>
      </c>
      <c r="T3041">
        <f>INTERCEPT(F3052:F3059,$B$6:$B$13)</f>
        <v>1.7476169999999977E-6</v>
      </c>
      <c r="Z3041" s="10"/>
    </row>
    <row r="3042" spans="1:26" x14ac:dyDescent="0.25">
      <c r="A3042" t="s">
        <v>77</v>
      </c>
      <c r="B3042">
        <v>3</v>
      </c>
      <c r="C3042">
        <v>0.40454199999999901</v>
      </c>
      <c r="D3042" s="1">
        <v>3.2339850000000001E-6</v>
      </c>
      <c r="E3042" s="1">
        <v>3.5209839999999998E-6</v>
      </c>
      <c r="F3042" s="1">
        <v>3.1429859999999998E-6</v>
      </c>
      <c r="G3042" t="str">
        <f t="shared" ref="G3042" si="1842">A3060</f>
        <v>G11</v>
      </c>
      <c r="H3042">
        <v>75</v>
      </c>
      <c r="I3042" s="1">
        <f t="shared" ref="I3042" si="1843">AVERAGE(D3062:D3069)</f>
        <v>1.06117825E-6</v>
      </c>
      <c r="J3042" s="1">
        <f>AVERAGE(E3062:E3069)</f>
        <v>1.155869375E-6</v>
      </c>
      <c r="K3042" s="1">
        <f>AVERAGE(F3062:F3069)</f>
        <v>1.0499676249999988E-6</v>
      </c>
      <c r="L3042" s="1">
        <f t="shared" ref="L3042" si="1844">_xlfn.STDEV.P(D3062:D3069)</f>
        <v>1.867197482190911E-9</v>
      </c>
      <c r="M3042" s="1">
        <f t="shared" ref="M3042" si="1845">_xlfn.STDEV.P(E3062:E3069)</f>
        <v>5.4635262637215579E-9</v>
      </c>
      <c r="N3042" s="1">
        <f t="shared" ref="N3042" si="1846">_xlfn.STDEV.P(F3062:F3069)</f>
        <v>4.5327507911151628E-9</v>
      </c>
      <c r="O3042">
        <f>SLOPE(D3062:D3069,$B$6:$B$13)</f>
        <v>-6.7966666666667228E-10</v>
      </c>
      <c r="P3042">
        <f>SLOPE(E3062:E3069,$B$6:$B$13)</f>
        <v>-2.3594880952381052E-9</v>
      </c>
      <c r="Q3042">
        <f>SLOPE(F3062:F3069,$B$6:$B$13)</f>
        <v>-1.9297023809515438E-9</v>
      </c>
      <c r="R3042">
        <f>INTERCEPT(D3062:D3069,$B$6:$B$13)</f>
        <v>1.06423675E-6</v>
      </c>
      <c r="S3042">
        <f>INTERCEPT(E3062:E3069,$B$6:$B$13)</f>
        <v>1.1664870714285715E-6</v>
      </c>
      <c r="T3042">
        <f>INTERCEPT(F3062:F3069,$B$6:$B$13)</f>
        <v>1.0586512857142808E-6</v>
      </c>
      <c r="Z3042" s="10"/>
    </row>
    <row r="3043" spans="1:26" x14ac:dyDescent="0.25">
      <c r="A3043" t="s">
        <v>77</v>
      </c>
      <c r="B3043">
        <v>4</v>
      </c>
      <c r="C3043">
        <v>0.40454199999999901</v>
      </c>
      <c r="D3043" s="1">
        <v>3.226985E-6</v>
      </c>
      <c r="E3043" s="1">
        <v>3.5227339999999998E-6</v>
      </c>
      <c r="F3043" s="1">
        <v>3.123736E-6</v>
      </c>
      <c r="G3043" t="str">
        <f t="shared" ref="G3043" si="1847">A3070</f>
        <v>G11</v>
      </c>
      <c r="H3043">
        <v>37.5</v>
      </c>
      <c r="I3043" s="1">
        <f t="shared" ref="I3043" si="1848">AVERAGE(D3072:D3079)</f>
        <v>7.1093375000000008E-7</v>
      </c>
      <c r="J3043" s="1">
        <f>AVERAGE(E3072:E3079)</f>
        <v>7.734001249999998E-7</v>
      </c>
      <c r="K3043" s="1">
        <f>AVERAGE(F3072:F3079)</f>
        <v>7.1433812499999979E-7</v>
      </c>
      <c r="L3043" s="1">
        <f t="shared" ref="L3043" si="1849">_xlfn.STDEV.P(D3072:D3079)</f>
        <v>1.2044949927251748E-9</v>
      </c>
      <c r="M3043" s="1">
        <f t="shared" ref="M3043" si="1850">_xlfn.STDEV.P(E3072:E3079)</f>
        <v>4.1312964804496128E-9</v>
      </c>
      <c r="N3043" s="1">
        <f t="shared" ref="N3043" si="1851">_xlfn.STDEV.P(F3072:F3079)</f>
        <v>3.188760669817382E-9</v>
      </c>
      <c r="O3043">
        <f>SLOPE(D3072:D3079,$B$6:$B$13)</f>
        <v>-4.4533333333333914E-10</v>
      </c>
      <c r="P3043">
        <f>SLOPE(E3072:E3079,$B$6:$B$13)</f>
        <v>-1.7616071428571686E-9</v>
      </c>
      <c r="Q3043">
        <f>SLOPE(F3072:F3079,$B$6:$B$13)</f>
        <v>-1.3477499999999334E-9</v>
      </c>
      <c r="R3043">
        <f>INTERCEPT(D3072:D3079,$B$6:$B$13)</f>
        <v>7.1293775000000013E-7</v>
      </c>
      <c r="S3043">
        <f>INTERCEPT(E3072:E3079,$B$6:$B$13)</f>
        <v>7.8132735714285705E-7</v>
      </c>
      <c r="T3043">
        <f>INTERCEPT(F3072:F3079,$B$6:$B$13)</f>
        <v>7.2040299999999947E-7</v>
      </c>
      <c r="Z3043" s="10"/>
    </row>
    <row r="3044" spans="1:26" x14ac:dyDescent="0.25">
      <c r="A3044" t="s">
        <v>77</v>
      </c>
      <c r="B3044">
        <v>5</v>
      </c>
      <c r="C3044">
        <v>0.40937699999999999</v>
      </c>
      <c r="D3044" s="1">
        <v>3.2147349999999998E-6</v>
      </c>
      <c r="E3044" s="1">
        <v>3.51573399999999E-6</v>
      </c>
      <c r="F3044" s="1">
        <v>3.113235E-6</v>
      </c>
      <c r="G3044" t="str">
        <f t="shared" ref="G3044" si="1852">A3080</f>
        <v>G11</v>
      </c>
      <c r="H3044">
        <v>0</v>
      </c>
      <c r="I3044" s="1">
        <f t="shared" ref="I3044" si="1853">D3080</f>
        <v>3.07998E-7</v>
      </c>
      <c r="J3044" s="1">
        <f>E3080</f>
        <v>3.8674799999999999E-7</v>
      </c>
      <c r="K3044" s="1">
        <f>F3080</f>
        <v>4.3224799999999901E-7</v>
      </c>
      <c r="L3044" s="1"/>
      <c r="M3044" s="1"/>
      <c r="N3044" s="1"/>
      <c r="Z3044" s="10"/>
    </row>
    <row r="3045" spans="1:26" x14ac:dyDescent="0.25">
      <c r="A3045" t="s">
        <v>77</v>
      </c>
      <c r="B3045">
        <v>6</v>
      </c>
      <c r="C3045">
        <v>0.40937699999999999</v>
      </c>
      <c r="D3045" s="1">
        <v>3.2077350000000001E-6</v>
      </c>
      <c r="E3045" s="1">
        <v>3.505234E-6</v>
      </c>
      <c r="F3045" s="1">
        <v>3.1009860000000001E-6</v>
      </c>
      <c r="Z3045" s="10"/>
    </row>
    <row r="3046" spans="1:26" x14ac:dyDescent="0.25">
      <c r="A3046" t="s">
        <v>77</v>
      </c>
      <c r="B3046">
        <v>7</v>
      </c>
      <c r="C3046">
        <v>0.40937699999999999</v>
      </c>
      <c r="D3046" s="1">
        <v>3.2042350000000001E-6</v>
      </c>
      <c r="E3046" s="1">
        <v>3.4999839999999999E-6</v>
      </c>
      <c r="F3046" s="1">
        <v>3.0922359999999999E-6</v>
      </c>
      <c r="Z3046" s="10"/>
    </row>
    <row r="3047" spans="1:26" x14ac:dyDescent="0.25">
      <c r="A3047" t="s">
        <v>77</v>
      </c>
      <c r="B3047">
        <v>8</v>
      </c>
      <c r="C3047">
        <v>0.40937699999999999</v>
      </c>
      <c r="D3047" s="1">
        <v>3.200735E-6</v>
      </c>
      <c r="E3047" s="1">
        <v>3.4912339999999998E-6</v>
      </c>
      <c r="F3047" s="1">
        <v>3.07823599999999E-6</v>
      </c>
      <c r="Z3047" s="10"/>
    </row>
    <row r="3048" spans="1:26" x14ac:dyDescent="0.25">
      <c r="A3048" t="s">
        <v>77</v>
      </c>
      <c r="B3048">
        <v>9</v>
      </c>
      <c r="C3048">
        <v>0.40937699999999999</v>
      </c>
      <c r="D3048" s="1">
        <v>3.1937349999999999E-6</v>
      </c>
      <c r="E3048" s="1">
        <v>3.4824840000000001E-6</v>
      </c>
      <c r="F3048" s="1">
        <v>3.067736E-6</v>
      </c>
      <c r="Z3048" s="10"/>
    </row>
    <row r="3049" spans="1:26" x14ac:dyDescent="0.25">
      <c r="A3049" t="s">
        <v>77</v>
      </c>
      <c r="B3049">
        <v>10</v>
      </c>
      <c r="C3049">
        <v>0.40937699999999999</v>
      </c>
      <c r="D3049" s="1">
        <v>3.1884849999999998E-6</v>
      </c>
      <c r="E3049" s="1">
        <v>3.473734E-6</v>
      </c>
      <c r="F3049" s="1">
        <v>3.0607359999999999E-6</v>
      </c>
      <c r="Z3049" s="10"/>
    </row>
    <row r="3050" spans="1:26" x14ac:dyDescent="0.25">
      <c r="A3050" t="s">
        <v>77</v>
      </c>
      <c r="B3050">
        <v>11</v>
      </c>
      <c r="C3050">
        <v>0.41421199999999903</v>
      </c>
      <c r="D3050" s="1">
        <v>1.7884919999999899E-6</v>
      </c>
      <c r="E3050" s="1">
        <v>1.9626160000000001E-6</v>
      </c>
      <c r="F3050" s="1">
        <v>1.7727419999999899E-6</v>
      </c>
      <c r="I3050" s="1"/>
      <c r="J3050" s="1"/>
      <c r="K3050" s="1"/>
      <c r="L3050" s="1"/>
      <c r="M3050" s="1"/>
      <c r="N3050" s="1"/>
      <c r="Z3050" s="10"/>
    </row>
    <row r="3051" spans="1:26" x14ac:dyDescent="0.25">
      <c r="A3051" t="s">
        <v>77</v>
      </c>
      <c r="B3051">
        <v>12</v>
      </c>
      <c r="C3051">
        <v>0.41421199999999903</v>
      </c>
      <c r="D3051" s="1">
        <v>1.7736169999999899E-6</v>
      </c>
      <c r="E3051" s="1">
        <v>1.9473029999999998E-6</v>
      </c>
      <c r="F3051" s="1">
        <v>1.753492E-6</v>
      </c>
      <c r="Z3051" s="10"/>
    </row>
    <row r="3052" spans="1:26" x14ac:dyDescent="0.25">
      <c r="A3052" t="s">
        <v>77</v>
      </c>
      <c r="B3052">
        <v>13</v>
      </c>
      <c r="C3052">
        <v>0.41421199999999903</v>
      </c>
      <c r="D3052" s="1">
        <v>1.7718669999999899E-6</v>
      </c>
      <c r="E3052" s="1">
        <v>1.9403030000000002E-6</v>
      </c>
      <c r="F3052" s="1">
        <v>1.7456169999999999E-6</v>
      </c>
      <c r="Z3052" s="10"/>
    </row>
    <row r="3053" spans="1:26" x14ac:dyDescent="0.25">
      <c r="A3053" t="s">
        <v>77</v>
      </c>
      <c r="B3053">
        <v>14</v>
      </c>
      <c r="C3053">
        <v>0.419047</v>
      </c>
      <c r="D3053" s="1">
        <v>1.768367E-6</v>
      </c>
      <c r="E3053" s="1">
        <v>1.9337409999999999E-6</v>
      </c>
      <c r="F3053" s="1">
        <v>1.739492E-6</v>
      </c>
      <c r="Z3053" s="10"/>
    </row>
    <row r="3054" spans="1:26" x14ac:dyDescent="0.25">
      <c r="A3054" t="s">
        <v>77</v>
      </c>
      <c r="B3054">
        <v>15</v>
      </c>
      <c r="C3054">
        <v>0.419047</v>
      </c>
      <c r="D3054" s="1">
        <v>1.766617E-6</v>
      </c>
      <c r="E3054" s="1">
        <v>1.9328660000000001E-6</v>
      </c>
      <c r="F3054" s="1">
        <v>1.735992E-6</v>
      </c>
      <c r="Z3054" s="10"/>
    </row>
    <row r="3055" spans="1:26" x14ac:dyDescent="0.25">
      <c r="A3055" t="s">
        <v>77</v>
      </c>
      <c r="B3055">
        <v>16</v>
      </c>
      <c r="C3055">
        <v>0.419047</v>
      </c>
      <c r="D3055" s="1">
        <v>1.7613669999999999E-6</v>
      </c>
      <c r="E3055" s="1">
        <v>1.92674099999999E-6</v>
      </c>
      <c r="F3055" s="1">
        <v>1.7298669999999899E-6</v>
      </c>
      <c r="Z3055" s="10"/>
    </row>
    <row r="3056" spans="1:26" x14ac:dyDescent="0.25">
      <c r="A3056" t="s">
        <v>77</v>
      </c>
      <c r="B3056">
        <v>17</v>
      </c>
      <c r="C3056">
        <v>0.419047</v>
      </c>
      <c r="D3056" s="1">
        <v>1.7604919999999999E-6</v>
      </c>
      <c r="E3056" s="1">
        <v>1.9249910000000002E-6</v>
      </c>
      <c r="F3056" s="1">
        <v>1.7298669999999899E-6</v>
      </c>
      <c r="Z3056" s="10"/>
    </row>
    <row r="3057" spans="1:26" x14ac:dyDescent="0.25">
      <c r="A3057" t="s">
        <v>77</v>
      </c>
      <c r="B3057">
        <v>18</v>
      </c>
      <c r="C3057">
        <v>0.419047</v>
      </c>
      <c r="D3057" s="1">
        <v>1.7569920000000001E-6</v>
      </c>
      <c r="E3057" s="1">
        <v>1.9188659999999999E-6</v>
      </c>
      <c r="F3057" s="1">
        <v>1.723742E-6</v>
      </c>
      <c r="Z3057" s="10"/>
    </row>
    <row r="3058" spans="1:26" x14ac:dyDescent="0.25">
      <c r="A3058" t="s">
        <v>77</v>
      </c>
      <c r="B3058">
        <v>19</v>
      </c>
      <c r="C3058">
        <v>0.419047</v>
      </c>
      <c r="D3058" s="1">
        <v>1.7578669999999899E-6</v>
      </c>
      <c r="E3058" s="1">
        <v>1.9153659999999998E-6</v>
      </c>
      <c r="F3058" s="1">
        <v>1.7193669999999999E-6</v>
      </c>
      <c r="Z3058" s="10"/>
    </row>
    <row r="3059" spans="1:26" x14ac:dyDescent="0.25">
      <c r="A3059" t="s">
        <v>77</v>
      </c>
      <c r="B3059">
        <v>20</v>
      </c>
      <c r="C3059">
        <v>0.42388199999999998</v>
      </c>
      <c r="D3059" s="1">
        <v>1.753492E-6</v>
      </c>
      <c r="E3059" s="1">
        <v>1.91186599999999E-6</v>
      </c>
      <c r="F3059" s="1">
        <v>1.7193669999999999E-6</v>
      </c>
      <c r="Z3059" s="10"/>
    </row>
    <row r="3060" spans="1:26" x14ac:dyDescent="0.25">
      <c r="A3060" t="s">
        <v>77</v>
      </c>
      <c r="B3060">
        <v>21</v>
      </c>
      <c r="C3060">
        <v>0.42388199999999998</v>
      </c>
      <c r="D3060" s="1">
        <v>1.083245E-6</v>
      </c>
      <c r="E3060" s="1">
        <v>1.1867129999999999E-6</v>
      </c>
      <c r="F3060" s="1">
        <v>1.079745E-6</v>
      </c>
      <c r="I3060" s="1"/>
      <c r="J3060" s="1"/>
      <c r="K3060" s="1"/>
      <c r="L3060" s="1"/>
      <c r="M3060" s="1"/>
      <c r="N3060" s="1"/>
      <c r="Z3060" s="10"/>
    </row>
    <row r="3061" spans="1:26" x14ac:dyDescent="0.25">
      <c r="A3061" t="s">
        <v>77</v>
      </c>
      <c r="B3061">
        <v>22</v>
      </c>
      <c r="C3061">
        <v>0.419047</v>
      </c>
      <c r="D3061" s="1">
        <v>1.06837E-6</v>
      </c>
      <c r="E3061" s="1">
        <v>1.173151E-6</v>
      </c>
      <c r="F3061" s="1">
        <v>1.06487E-6</v>
      </c>
      <c r="Z3061" s="10"/>
    </row>
    <row r="3062" spans="1:26" x14ac:dyDescent="0.25">
      <c r="A3062" t="s">
        <v>77</v>
      </c>
      <c r="B3062">
        <v>23</v>
      </c>
      <c r="C3062">
        <v>0.42388199999999998</v>
      </c>
      <c r="D3062" s="1">
        <v>1.065307E-6</v>
      </c>
      <c r="E3062" s="1">
        <v>1.1644010000000001E-6</v>
      </c>
      <c r="F3062" s="1">
        <v>1.0578699999999899E-6</v>
      </c>
      <c r="Z3062" s="10"/>
    </row>
    <row r="3063" spans="1:26" x14ac:dyDescent="0.25">
      <c r="A3063" t="s">
        <v>77</v>
      </c>
      <c r="B3063">
        <v>24</v>
      </c>
      <c r="C3063">
        <v>0.419047</v>
      </c>
      <c r="D3063" s="1">
        <v>1.06312E-6</v>
      </c>
      <c r="E3063" s="1">
        <v>1.161776E-6</v>
      </c>
      <c r="F3063" s="1">
        <v>1.053495E-6</v>
      </c>
      <c r="Z3063" s="10"/>
    </row>
    <row r="3064" spans="1:26" x14ac:dyDescent="0.25">
      <c r="A3064" t="s">
        <v>77</v>
      </c>
      <c r="B3064">
        <v>25</v>
      </c>
      <c r="C3064">
        <v>0.419047</v>
      </c>
      <c r="D3064" s="1">
        <v>1.0609319999999999E-6</v>
      </c>
      <c r="E3064" s="1">
        <v>1.159151E-6</v>
      </c>
      <c r="F3064" s="1">
        <v>1.051745E-6</v>
      </c>
      <c r="Z3064" s="10"/>
    </row>
    <row r="3065" spans="1:26" x14ac:dyDescent="0.25">
      <c r="A3065" t="s">
        <v>77</v>
      </c>
      <c r="B3065">
        <v>26</v>
      </c>
      <c r="C3065">
        <v>0.42388199999999998</v>
      </c>
      <c r="D3065" s="1">
        <v>1.0600569999999999E-6</v>
      </c>
      <c r="E3065" s="1">
        <v>1.1560879999999999E-6</v>
      </c>
      <c r="F3065" s="1">
        <v>1.05087E-6</v>
      </c>
      <c r="Z3065" s="10"/>
    </row>
    <row r="3066" spans="1:26" x14ac:dyDescent="0.25">
      <c r="A3066" t="s">
        <v>77</v>
      </c>
      <c r="B3066">
        <v>27</v>
      </c>
      <c r="C3066">
        <v>0.42871699999999902</v>
      </c>
      <c r="D3066" s="1">
        <v>1.0600569999999999E-6</v>
      </c>
      <c r="E3066" s="1">
        <v>1.1552129999999999E-6</v>
      </c>
      <c r="F3066" s="1">
        <v>1.05087E-6</v>
      </c>
      <c r="Z3066" s="10"/>
    </row>
    <row r="3067" spans="1:26" x14ac:dyDescent="0.25">
      <c r="A3067" t="s">
        <v>77</v>
      </c>
      <c r="B3067">
        <v>28</v>
      </c>
      <c r="C3067">
        <v>0.42388199999999998</v>
      </c>
      <c r="D3067" s="1">
        <v>1.060276E-6</v>
      </c>
      <c r="E3067" s="1">
        <v>1.152369E-6</v>
      </c>
      <c r="F3067" s="1">
        <v>1.047151E-6</v>
      </c>
      <c r="Z3067" s="10"/>
    </row>
    <row r="3068" spans="1:26" x14ac:dyDescent="0.25">
      <c r="A3068" t="s">
        <v>77</v>
      </c>
      <c r="B3068">
        <v>29</v>
      </c>
      <c r="C3068">
        <v>0.42871699999999902</v>
      </c>
      <c r="D3068" s="1">
        <v>1.0600569999999999E-6</v>
      </c>
      <c r="E3068" s="1">
        <v>1.1514939999999999E-6</v>
      </c>
      <c r="F3068" s="1">
        <v>1.044964E-6</v>
      </c>
      <c r="Z3068" s="10"/>
    </row>
    <row r="3069" spans="1:26" x14ac:dyDescent="0.25">
      <c r="A3069" t="s">
        <v>77</v>
      </c>
      <c r="B3069">
        <v>30</v>
      </c>
      <c r="C3069">
        <v>0.42388199999999998</v>
      </c>
      <c r="D3069" s="1">
        <v>1.0596199999999999E-6</v>
      </c>
      <c r="E3069" s="1">
        <v>1.146463E-6</v>
      </c>
      <c r="F3069" s="1">
        <v>1.042776E-6</v>
      </c>
      <c r="Z3069" s="10"/>
    </row>
    <row r="3070" spans="1:26" x14ac:dyDescent="0.25">
      <c r="A3070" t="s">
        <v>77</v>
      </c>
      <c r="B3070">
        <v>31</v>
      </c>
      <c r="C3070">
        <v>0.43355299999999902</v>
      </c>
      <c r="D3070" s="1">
        <v>7.2865299999999998E-7</v>
      </c>
      <c r="E3070" s="1">
        <v>7.9952700000000004E-7</v>
      </c>
      <c r="F3070" s="1">
        <v>7.4013699999999998E-7</v>
      </c>
      <c r="I3070" s="1"/>
      <c r="J3070" s="1"/>
      <c r="K3070" s="1"/>
      <c r="L3070" s="1"/>
      <c r="M3070" s="1"/>
      <c r="N3070" s="1"/>
      <c r="Z3070" s="10"/>
    </row>
    <row r="3071" spans="1:26" x14ac:dyDescent="0.25">
      <c r="A3071" t="s">
        <v>77</v>
      </c>
      <c r="B3071">
        <v>32</v>
      </c>
      <c r="C3071">
        <v>0.438388</v>
      </c>
      <c r="D3071" s="1">
        <v>7.1410600000000003E-7</v>
      </c>
      <c r="E3071" s="1">
        <v>7.8552699999999898E-7</v>
      </c>
      <c r="F3071" s="1">
        <v>7.2384E-7</v>
      </c>
      <c r="Z3071" s="10"/>
    </row>
    <row r="3072" spans="1:26" x14ac:dyDescent="0.25">
      <c r="A3072" t="s">
        <v>77</v>
      </c>
      <c r="B3072">
        <v>33</v>
      </c>
      <c r="C3072">
        <v>0.438388</v>
      </c>
      <c r="D3072" s="1">
        <v>7.1377799999999997E-7</v>
      </c>
      <c r="E3072" s="1">
        <v>7.8060500000000002E-7</v>
      </c>
      <c r="F3072" s="1">
        <v>7.1902799999999899E-7</v>
      </c>
      <c r="Z3072" s="10"/>
    </row>
    <row r="3073" spans="1:29" x14ac:dyDescent="0.25">
      <c r="A3073" t="s">
        <v>77</v>
      </c>
      <c r="B3073">
        <v>34</v>
      </c>
      <c r="C3073">
        <v>0.438388</v>
      </c>
      <c r="D3073" s="1">
        <v>7.1137100000000002E-7</v>
      </c>
      <c r="E3073" s="1">
        <v>7.7797999999999998E-7</v>
      </c>
      <c r="F3073" s="1">
        <v>7.1815300000000004E-7</v>
      </c>
      <c r="Z3073" s="10"/>
    </row>
    <row r="3074" spans="1:29" x14ac:dyDescent="0.25">
      <c r="A3074" t="s">
        <v>77</v>
      </c>
      <c r="B3074">
        <v>35</v>
      </c>
      <c r="C3074">
        <v>0.438388</v>
      </c>
      <c r="D3074" s="1">
        <v>7.1126199999999998E-7</v>
      </c>
      <c r="E3074" s="1">
        <v>7.7535499999999899E-7</v>
      </c>
      <c r="F3074" s="1">
        <v>7.1574599999999998E-7</v>
      </c>
      <c r="Z3074" s="10"/>
    </row>
    <row r="3075" spans="1:29" x14ac:dyDescent="0.25">
      <c r="A3075" t="s">
        <v>77</v>
      </c>
      <c r="B3075">
        <v>36</v>
      </c>
      <c r="C3075">
        <v>0.43355299999999902</v>
      </c>
      <c r="D3075" s="1">
        <v>7.1082399999999996E-7</v>
      </c>
      <c r="E3075" s="1">
        <v>7.7360500000000002E-7</v>
      </c>
      <c r="F3075" s="1">
        <v>7.1465299999999999E-7</v>
      </c>
      <c r="Z3075" s="10"/>
    </row>
    <row r="3076" spans="1:29" x14ac:dyDescent="0.25">
      <c r="A3076" t="s">
        <v>77</v>
      </c>
      <c r="B3076">
        <v>37</v>
      </c>
      <c r="C3076">
        <v>0.438388</v>
      </c>
      <c r="D3076" s="1">
        <v>7.1016799999999996E-7</v>
      </c>
      <c r="E3076" s="1">
        <v>7.7240199999999996E-7</v>
      </c>
      <c r="F3076" s="1">
        <v>7.1312099999999899E-7</v>
      </c>
      <c r="Z3076" s="10"/>
    </row>
    <row r="3077" spans="1:29" x14ac:dyDescent="0.25">
      <c r="A3077" t="s">
        <v>77</v>
      </c>
      <c r="B3077">
        <v>38</v>
      </c>
      <c r="C3077">
        <v>0.42871699999999902</v>
      </c>
      <c r="D3077" s="1">
        <v>7.1016799999999996E-7</v>
      </c>
      <c r="E3077" s="1">
        <v>7.6922999999999996E-7</v>
      </c>
      <c r="F3077" s="1">
        <v>7.1421499999999997E-7</v>
      </c>
      <c r="Z3077" s="10"/>
    </row>
    <row r="3078" spans="1:29" x14ac:dyDescent="0.25">
      <c r="A3078" t="s">
        <v>77</v>
      </c>
      <c r="B3078">
        <v>39</v>
      </c>
      <c r="C3078">
        <v>0.438388</v>
      </c>
      <c r="D3078" s="1">
        <v>7.0973099999999996E-7</v>
      </c>
      <c r="E3078" s="1">
        <v>7.7021499999999899E-7</v>
      </c>
      <c r="F3078" s="1">
        <v>7.1082399999999996E-7</v>
      </c>
      <c r="Z3078" s="10"/>
    </row>
    <row r="3079" spans="1:29" x14ac:dyDescent="0.25">
      <c r="A3079" t="s">
        <v>77</v>
      </c>
      <c r="B3079">
        <v>40</v>
      </c>
      <c r="C3079">
        <v>0.438388</v>
      </c>
      <c r="D3079" s="1">
        <v>7.1016799999999996E-7</v>
      </c>
      <c r="E3079" s="1">
        <v>7.6780900000000002E-7</v>
      </c>
      <c r="F3079" s="1">
        <v>7.08965E-7</v>
      </c>
      <c r="Z3079" s="10"/>
    </row>
    <row r="3080" spans="1:29" x14ac:dyDescent="0.25">
      <c r="A3080" t="s">
        <v>77</v>
      </c>
      <c r="B3080">
        <v>41</v>
      </c>
      <c r="C3080">
        <v>0.264322</v>
      </c>
      <c r="D3080" s="1">
        <v>3.07998E-7</v>
      </c>
      <c r="E3080" s="1">
        <v>3.8674799999999999E-7</v>
      </c>
      <c r="F3080" s="1">
        <v>4.3224799999999901E-7</v>
      </c>
      <c r="G3080" s="12"/>
      <c r="H3080" s="12"/>
      <c r="I3080" s="13"/>
      <c r="J3080" s="13"/>
      <c r="K3080" s="13"/>
      <c r="L3080" s="13"/>
      <c r="M3080" s="13"/>
      <c r="N3080" s="13"/>
      <c r="O3080" s="12"/>
      <c r="P3080" s="12"/>
      <c r="Q3080" s="12"/>
      <c r="R3080" s="12"/>
      <c r="S3080" s="12"/>
      <c r="T3080" s="12"/>
      <c r="U3080" s="12"/>
      <c r="V3080" s="12"/>
      <c r="W3080" s="12"/>
      <c r="X3080" s="12"/>
      <c r="Y3080" s="12"/>
      <c r="Z3080" s="14"/>
    </row>
    <row r="3081" spans="1:29" x14ac:dyDescent="0.25">
      <c r="A3081" t="s">
        <v>78</v>
      </c>
      <c r="B3081">
        <v>1</v>
      </c>
      <c r="C3081">
        <v>0.38520099999999902</v>
      </c>
      <c r="D3081" s="1">
        <v>3.40198399999999E-6</v>
      </c>
      <c r="E3081" s="1">
        <v>3.639983E-6</v>
      </c>
      <c r="F3081" s="1">
        <v>4.5359789999999902E-6</v>
      </c>
      <c r="G3081" s="6" t="str">
        <f t="shared" ref="G3081" si="1854">A3081</f>
        <v>G12</v>
      </c>
      <c r="H3081" s="6">
        <v>300</v>
      </c>
      <c r="I3081" s="7">
        <f t="shared" ref="I3081" si="1855">AVERAGE(D3083:D3090)</f>
        <v>3.3407348749999988E-6</v>
      </c>
      <c r="J3081" s="7">
        <f>AVERAGE(E3083:E3090)</f>
        <v>3.2534537499999987E-6</v>
      </c>
      <c r="K3081" s="7">
        <f>AVERAGE(F3083:F3090)</f>
        <v>2.9408615000000002E-6</v>
      </c>
      <c r="L3081" s="7">
        <f t="shared" ref="L3081" si="1856">_xlfn.STDEV.P(D3083:D3090)</f>
        <v>2.0650603807380714E-8</v>
      </c>
      <c r="M3081" s="7">
        <f t="shared" ref="M3081" si="1857">_xlfn.STDEV.P(E3083:E3090)</f>
        <v>3.0854608017885929E-8</v>
      </c>
      <c r="N3081" s="7">
        <f t="shared" ref="N3081" si="1858">_xlfn.STDEV.P(F3083:F3090)</f>
        <v>1.0166237025074782E-8</v>
      </c>
      <c r="O3081" s="6">
        <f>SLOPE(D3083:D3090,$B$6:$B$13)</f>
        <v>-8.8749404761908445E-9</v>
      </c>
      <c r="P3081" s="6">
        <f>SLOPE(E3083:E3090,$B$6:$B$13)</f>
        <v>-1.3437499999999163E-8</v>
      </c>
      <c r="Q3081" s="6">
        <f>SLOPE(F3083:F3090,$B$6:$B$13)</f>
        <v>-4.3331904761905054E-9</v>
      </c>
      <c r="R3081" s="6">
        <f>INTERCEPT(D3083:D3090,$B$6:$B$13)</f>
        <v>3.3806721071428574E-6</v>
      </c>
      <c r="S3081" s="6">
        <f>INTERCEPT(E3083:E3090,$B$6:$B$13)</f>
        <v>3.313922499999995E-6</v>
      </c>
      <c r="T3081" s="6">
        <f>INTERCEPT(F3083:F3090,$B$6:$B$13)</f>
        <v>2.9603608571428575E-6</v>
      </c>
      <c r="U3081" s="6">
        <f>SLOPE(I3081:I3085,$B$6:$B$10)</f>
        <v>-6.940223624999998E-7</v>
      </c>
      <c r="V3081" s="6">
        <f>SLOPE(J3081:J3085,$B$6:$B$10)</f>
        <v>-6.7527693749999963E-7</v>
      </c>
      <c r="W3081" s="6">
        <f t="shared" ref="W3081" si="1859">SLOPE(K3081:K3085,$B$6:$B$10)</f>
        <v>-5.946609499999999E-7</v>
      </c>
      <c r="X3081" s="6">
        <f>INTERCEPT(I3081:I3085,$B$6:$B$10)</f>
        <v>3.553170187499999E-6</v>
      </c>
      <c r="Y3081" s="6">
        <f>INTERCEPT(J3081:J3085,$B$6:$B$10)</f>
        <v>3.4499658124999985E-6</v>
      </c>
      <c r="Z3081" s="8">
        <f t="shared" ref="Z3081" si="1860">INTERCEPT(K3081:K3085,$B$6:$B$10)</f>
        <v>3.160575549999999E-6</v>
      </c>
      <c r="AA3081">
        <f>RSQ(I3081:I3085,$D$6:$D$10)</f>
        <v>0.98315572136389873</v>
      </c>
      <c r="AB3081">
        <f>RSQ(J3081:J3085,$D$6:$D$10)</f>
        <v>0.98522351370292605</v>
      </c>
      <c r="AC3081">
        <f t="shared" ref="AC3081" si="1861">RSQ(K3081:K3085,$D$6:$D$10)</f>
        <v>0.97589038451463339</v>
      </c>
    </row>
    <row r="3082" spans="1:29" x14ac:dyDescent="0.25">
      <c r="A3082" t="s">
        <v>78</v>
      </c>
      <c r="B3082">
        <v>2</v>
      </c>
      <c r="C3082">
        <v>0.39003599999999999</v>
      </c>
      <c r="D3082" s="1">
        <v>3.3967349999999999E-6</v>
      </c>
      <c r="E3082" s="1">
        <v>3.2234849999999999E-6</v>
      </c>
      <c r="F3082" s="1">
        <v>2.9714859999999999E-6</v>
      </c>
      <c r="G3082" t="str">
        <f t="shared" ref="G3082" si="1862">A3091</f>
        <v>G12</v>
      </c>
      <c r="H3082">
        <v>150</v>
      </c>
      <c r="I3082" s="1">
        <f t="shared" ref="I3082" si="1863">AVERAGE(D3093:D3100)</f>
        <v>1.8009600000000002E-6</v>
      </c>
      <c r="J3082" s="1">
        <f>AVERAGE(E3093:E3100)</f>
        <v>1.7528357499999988E-6</v>
      </c>
      <c r="K3082" s="1">
        <f>AVERAGE(F3093:F3100)</f>
        <v>1.6970544999999976E-6</v>
      </c>
      <c r="L3082" s="1">
        <f t="shared" ref="L3082" si="1864">_xlfn.STDEV.P(D3093:D3100)</f>
        <v>6.8302503980454535E-9</v>
      </c>
      <c r="M3082" s="1">
        <f t="shared" ref="M3082" si="1865">_xlfn.STDEV.P(E3093:E3100)</f>
        <v>1.6715420229164456E-8</v>
      </c>
      <c r="N3082" s="1">
        <f t="shared" ref="N3082" si="1866">_xlfn.STDEV.P(F3093:F3100)</f>
        <v>1.1145521802499183E-8</v>
      </c>
      <c r="O3082">
        <f>SLOPE(D3093:D3100,$B$6:$B$13)</f>
        <v>-2.9374047619047644E-9</v>
      </c>
      <c r="P3082">
        <f>SLOPE(E3093:E3100,$B$6:$B$13)</f>
        <v>-7.270833333334176E-9</v>
      </c>
      <c r="Q3082">
        <f>SLOPE(F3093:F3100,$B$6:$B$13)</f>
        <v>-4.8541666666664272E-9</v>
      </c>
      <c r="R3082">
        <f>INTERCEPT(D3093:D3100,$B$6:$B$13)</f>
        <v>1.8141783214285715E-6</v>
      </c>
      <c r="S3082">
        <f>INTERCEPT(E3093:E3100,$B$6:$B$13)</f>
        <v>1.7855545000000026E-6</v>
      </c>
      <c r="T3082">
        <f>INTERCEPT(F3093:F3100,$B$6:$B$13)</f>
        <v>1.7188982499999966E-6</v>
      </c>
      <c r="Z3082" s="10"/>
    </row>
    <row r="3083" spans="1:29" x14ac:dyDescent="0.25">
      <c r="A3083" t="s">
        <v>78</v>
      </c>
      <c r="B3083">
        <v>3</v>
      </c>
      <c r="C3083">
        <v>0.39003599999999999</v>
      </c>
      <c r="D3083" s="1">
        <v>3.3774850000000001E-6</v>
      </c>
      <c r="E3083" s="1">
        <v>3.29698499999999E-6</v>
      </c>
      <c r="F3083" s="1">
        <v>2.953986E-6</v>
      </c>
      <c r="G3083" t="str">
        <f t="shared" ref="G3083" si="1867">A3101</f>
        <v>G12</v>
      </c>
      <c r="H3083">
        <v>75</v>
      </c>
      <c r="I3083" s="1">
        <f t="shared" ref="I3083" si="1868">AVERAGE(D3103:D3110)</f>
        <v>1.0754245E-6</v>
      </c>
      <c r="J3083" s="1">
        <f>AVERAGE(E3103:E3110)</f>
        <v>1.0208466249999999E-6</v>
      </c>
      <c r="K3083" s="1">
        <f>AVERAGE(F3103:F3110)</f>
        <v>1.0608774999999987E-6</v>
      </c>
      <c r="L3083" s="1">
        <f t="shared" ref="L3083" si="1869">_xlfn.STDEV.P(D3103:D3110)</f>
        <v>3.7726693136292462E-9</v>
      </c>
      <c r="M3083" s="1">
        <f t="shared" ref="M3083" si="1870">_xlfn.STDEV.P(E3103:E3110)</f>
        <v>9.5881259239944548E-9</v>
      </c>
      <c r="N3083" s="1">
        <f t="shared" ref="N3083" si="1871">_xlfn.STDEV.P(F3103:F3110)</f>
        <v>7.2928476948287495E-9</v>
      </c>
      <c r="O3083">
        <f>SLOPE(D3103:D3110,$B$6:$B$13)</f>
        <v>-1.6093809523809382E-9</v>
      </c>
      <c r="P3083">
        <f>SLOPE(E3103:E3110,$B$6:$B$13)</f>
        <v>-4.1614642857142764E-9</v>
      </c>
      <c r="Q3083">
        <f>SLOPE(F3103:F3110,$B$6:$B$13)</f>
        <v>-3.1510952380943983E-9</v>
      </c>
      <c r="R3083">
        <f>INTERCEPT(D3103:D3110,$B$6:$B$13)</f>
        <v>1.0826667142857144E-6</v>
      </c>
      <c r="S3083">
        <f>INTERCEPT(E3103:E3110,$B$6:$B$13)</f>
        <v>1.0395732142857142E-6</v>
      </c>
      <c r="T3083">
        <f>INTERCEPT(F3103:F3110,$B$6:$B$13)</f>
        <v>1.0750574285714235E-6</v>
      </c>
      <c r="Z3083" s="10"/>
    </row>
    <row r="3084" spans="1:29" x14ac:dyDescent="0.25">
      <c r="A3084" t="s">
        <v>78</v>
      </c>
      <c r="B3084">
        <v>4</v>
      </c>
      <c r="C3084">
        <v>0.39003599999999999</v>
      </c>
      <c r="D3084" s="1">
        <v>3.3634840000000001E-6</v>
      </c>
      <c r="E3084" s="1">
        <v>3.2899850000000001E-6</v>
      </c>
      <c r="F3084" s="1">
        <v>2.950486E-6</v>
      </c>
      <c r="G3084" t="str">
        <f t="shared" ref="G3084" si="1872">A3111</f>
        <v>G12</v>
      </c>
      <c r="H3084">
        <v>37.5</v>
      </c>
      <c r="I3084" s="1">
        <f t="shared" ref="I3084" si="1873">AVERAGE(D3113:D3120)</f>
        <v>7.3458612499999988E-7</v>
      </c>
      <c r="J3084" s="1">
        <f>AVERAGE(E3113:E3120)</f>
        <v>6.8010387499999972E-7</v>
      </c>
      <c r="K3084" s="1">
        <f>AVERAGE(F3113:F3120)</f>
        <v>7.361719999999999E-7</v>
      </c>
      <c r="L3084" s="1">
        <f t="shared" ref="L3084" si="1874">_xlfn.STDEV.P(D3113:D3120)</f>
        <v>2.3475858577215992E-9</v>
      </c>
      <c r="M3084" s="1">
        <f t="shared" ref="M3084" si="1875">_xlfn.STDEV.P(E3113:E3120)</f>
        <v>5.2117300495494105E-9</v>
      </c>
      <c r="N3084" s="1">
        <f t="shared" ref="N3084" si="1876">_xlfn.STDEV.P(F3113:F3120)</f>
        <v>3.3993269186709139E-9</v>
      </c>
      <c r="O3084">
        <f>SLOPE(D3113:D3120,$B$6:$B$13)</f>
        <v>-9.5053571428565793E-10</v>
      </c>
      <c r="P3084">
        <f>SLOPE(E3113:E3120,$B$6:$B$13)</f>
        <v>-2.2670119047619636E-9</v>
      </c>
      <c r="Q3084">
        <f>SLOPE(F3113:F3120,$B$6:$B$13)</f>
        <v>-1.4453095238095637E-9</v>
      </c>
      <c r="R3084">
        <f>INTERCEPT(D3113:D3120,$B$6:$B$13)</f>
        <v>7.3886353571428531E-7</v>
      </c>
      <c r="S3084">
        <f>INTERCEPT(E3113:E3120,$B$6:$B$13)</f>
        <v>6.9030542857142852E-7</v>
      </c>
      <c r="T3084">
        <f>INTERCEPT(F3113:F3120,$B$6:$B$13)</f>
        <v>7.4267589285714293E-7</v>
      </c>
      <c r="Z3084" s="10"/>
    </row>
    <row r="3085" spans="1:29" x14ac:dyDescent="0.25">
      <c r="A3085" t="s">
        <v>78</v>
      </c>
      <c r="B3085">
        <v>5</v>
      </c>
      <c r="C3085">
        <v>0.39487099999999897</v>
      </c>
      <c r="D3085" s="1">
        <v>3.3512350000000001E-6</v>
      </c>
      <c r="E3085" s="1">
        <v>3.2759849999999999E-6</v>
      </c>
      <c r="F3085" s="1">
        <v>2.950486E-6</v>
      </c>
      <c r="G3085" t="str">
        <f t="shared" ref="G3085" si="1877">A3121</f>
        <v>G12</v>
      </c>
      <c r="H3085">
        <v>0</v>
      </c>
      <c r="I3085" s="1">
        <f t="shared" ref="I3085" si="1878">D3121</f>
        <v>4.0381000000000001E-7</v>
      </c>
      <c r="J3085" s="1">
        <f>E3121</f>
        <v>4.13435E-7</v>
      </c>
      <c r="K3085" s="1">
        <f>F3121</f>
        <v>4.4799799999999999E-7</v>
      </c>
      <c r="L3085" s="1"/>
      <c r="M3085" s="1"/>
      <c r="N3085" s="1"/>
      <c r="Z3085" s="10"/>
    </row>
    <row r="3086" spans="1:29" x14ac:dyDescent="0.25">
      <c r="A3086" t="s">
        <v>78</v>
      </c>
      <c r="B3086">
        <v>6</v>
      </c>
      <c r="C3086">
        <v>0.39487099999999897</v>
      </c>
      <c r="D3086" s="1">
        <v>3.340735E-6</v>
      </c>
      <c r="E3086" s="1">
        <v>3.2602350000000001E-6</v>
      </c>
      <c r="F3086" s="1">
        <v>2.9434870000000001E-6</v>
      </c>
      <c r="Z3086" s="10"/>
    </row>
    <row r="3087" spans="1:29" x14ac:dyDescent="0.25">
      <c r="A3087" t="s">
        <v>78</v>
      </c>
      <c r="B3087">
        <v>7</v>
      </c>
      <c r="C3087">
        <v>0.39487099999999897</v>
      </c>
      <c r="D3087" s="1">
        <v>3.3319849999999998E-6</v>
      </c>
      <c r="E3087" s="1">
        <v>3.2444849999999998E-6</v>
      </c>
      <c r="F3087" s="1">
        <v>2.9399870000000001E-6</v>
      </c>
      <c r="Z3087" s="10"/>
    </row>
    <row r="3088" spans="1:29" x14ac:dyDescent="0.25">
      <c r="A3088" t="s">
        <v>78</v>
      </c>
      <c r="B3088">
        <v>8</v>
      </c>
      <c r="C3088">
        <v>0.39970600000000001</v>
      </c>
      <c r="D3088" s="1">
        <v>3.32848499999999E-6</v>
      </c>
      <c r="E3088" s="1">
        <v>3.2339850000000001E-6</v>
      </c>
      <c r="F3088" s="1">
        <v>2.9364859999999998E-6</v>
      </c>
      <c r="Z3088" s="10"/>
    </row>
    <row r="3089" spans="1:26" x14ac:dyDescent="0.25">
      <c r="A3089" t="s">
        <v>78</v>
      </c>
      <c r="B3089">
        <v>9</v>
      </c>
      <c r="C3089">
        <v>0.39970600000000001</v>
      </c>
      <c r="D3089" s="1">
        <v>3.317985E-6</v>
      </c>
      <c r="E3089" s="1">
        <v>3.2199849999999999E-6</v>
      </c>
      <c r="F3089" s="1">
        <v>2.9259869999999999E-6</v>
      </c>
      <c r="Z3089" s="10"/>
    </row>
    <row r="3090" spans="1:26" x14ac:dyDescent="0.25">
      <c r="A3090" t="s">
        <v>78</v>
      </c>
      <c r="B3090">
        <v>10</v>
      </c>
      <c r="C3090">
        <v>0.39970600000000001</v>
      </c>
      <c r="D3090" s="1">
        <v>3.314485E-6</v>
      </c>
      <c r="E3090" s="1">
        <v>3.2059850000000001E-6</v>
      </c>
      <c r="F3090" s="1">
        <v>2.9259869999999999E-6</v>
      </c>
      <c r="Z3090" s="10"/>
    </row>
    <row r="3091" spans="1:26" x14ac:dyDescent="0.25">
      <c r="A3091" t="s">
        <v>78</v>
      </c>
      <c r="B3091">
        <v>11</v>
      </c>
      <c r="C3091">
        <v>0.40454199999999901</v>
      </c>
      <c r="D3091" s="1">
        <v>1.8331159999999899E-6</v>
      </c>
      <c r="E3091" s="1">
        <v>1.8024909999999899E-6</v>
      </c>
      <c r="F3091" s="1">
        <v>1.749992E-6</v>
      </c>
      <c r="I3091" s="1"/>
      <c r="J3091" s="1"/>
      <c r="K3091" s="1"/>
      <c r="L3091" s="1"/>
      <c r="M3091" s="1"/>
      <c r="N3091" s="1"/>
      <c r="Z3091" s="10"/>
    </row>
    <row r="3092" spans="1:26" x14ac:dyDescent="0.25">
      <c r="A3092" t="s">
        <v>78</v>
      </c>
      <c r="B3092">
        <v>12</v>
      </c>
      <c r="C3092">
        <v>0.40454199999999901</v>
      </c>
      <c r="D3092" s="1">
        <v>1.8182409999999899E-6</v>
      </c>
      <c r="E3092" s="1">
        <v>1.7884909999999899E-6</v>
      </c>
      <c r="F3092" s="1">
        <v>1.722867E-6</v>
      </c>
      <c r="Z3092" s="10"/>
    </row>
    <row r="3093" spans="1:26" x14ac:dyDescent="0.25">
      <c r="A3093" t="s">
        <v>78</v>
      </c>
      <c r="B3093">
        <v>13</v>
      </c>
      <c r="C3093">
        <v>0.40454199999999901</v>
      </c>
      <c r="D3093" s="1">
        <v>1.812991E-6</v>
      </c>
      <c r="E3093" s="1">
        <v>1.780617E-6</v>
      </c>
      <c r="F3093" s="1">
        <v>1.7149919999999899E-6</v>
      </c>
      <c r="Z3093" s="10"/>
    </row>
    <row r="3094" spans="1:26" x14ac:dyDescent="0.25">
      <c r="A3094" t="s">
        <v>78</v>
      </c>
      <c r="B3094">
        <v>14</v>
      </c>
      <c r="C3094">
        <v>0.40454199999999901</v>
      </c>
      <c r="D3094" s="1">
        <v>1.8068659999999999E-6</v>
      </c>
      <c r="E3094" s="1">
        <v>1.769242E-6</v>
      </c>
      <c r="F3094" s="1">
        <v>1.708867E-6</v>
      </c>
      <c r="Z3094" s="10"/>
    </row>
    <row r="3095" spans="1:26" x14ac:dyDescent="0.25">
      <c r="A3095" t="s">
        <v>78</v>
      </c>
      <c r="B3095">
        <v>15</v>
      </c>
      <c r="C3095">
        <v>0.40454199999999901</v>
      </c>
      <c r="D3095" s="1">
        <v>1.8059909999999999E-6</v>
      </c>
      <c r="E3095" s="1">
        <v>1.763992E-6</v>
      </c>
      <c r="F3095" s="1">
        <v>1.7036169999999999E-6</v>
      </c>
      <c r="Z3095" s="10"/>
    </row>
    <row r="3096" spans="1:26" x14ac:dyDescent="0.25">
      <c r="A3096" t="s">
        <v>78</v>
      </c>
      <c r="B3096">
        <v>16</v>
      </c>
      <c r="C3096">
        <v>0.40454199999999901</v>
      </c>
      <c r="D3096" s="1">
        <v>1.8016160000000001E-6</v>
      </c>
      <c r="E3096" s="1">
        <v>1.7561170000000001E-6</v>
      </c>
      <c r="F3096" s="1">
        <v>1.6983670000000001E-6</v>
      </c>
      <c r="Z3096" s="10"/>
    </row>
    <row r="3097" spans="1:26" x14ac:dyDescent="0.25">
      <c r="A3097" t="s">
        <v>78</v>
      </c>
      <c r="B3097">
        <v>17</v>
      </c>
      <c r="C3097">
        <v>0.40454199999999901</v>
      </c>
      <c r="D3097" s="1">
        <v>1.798117E-6</v>
      </c>
      <c r="E3097" s="1">
        <v>1.7482419999999999E-6</v>
      </c>
      <c r="F3097" s="1">
        <v>1.695742E-6</v>
      </c>
      <c r="Z3097" s="10"/>
    </row>
    <row r="3098" spans="1:26" x14ac:dyDescent="0.25">
      <c r="A3098" t="s">
        <v>78</v>
      </c>
      <c r="B3098">
        <v>18</v>
      </c>
      <c r="C3098">
        <v>0.40937699999999999</v>
      </c>
      <c r="D3098" s="1">
        <v>1.797241E-6</v>
      </c>
      <c r="E3098" s="1">
        <v>1.740367E-6</v>
      </c>
      <c r="F3098" s="1">
        <v>1.6896169999999999E-6</v>
      </c>
      <c r="Z3098" s="10"/>
    </row>
    <row r="3099" spans="1:26" x14ac:dyDescent="0.25">
      <c r="A3099" t="s">
        <v>78</v>
      </c>
      <c r="B3099">
        <v>19</v>
      </c>
      <c r="C3099">
        <v>0.40937699999999999</v>
      </c>
      <c r="D3099" s="1">
        <v>1.7928659999999999E-6</v>
      </c>
      <c r="E3099" s="1">
        <v>1.735117E-6</v>
      </c>
      <c r="F3099" s="1">
        <v>1.6852419999999899E-6</v>
      </c>
      <c r="Z3099" s="10"/>
    </row>
    <row r="3100" spans="1:26" x14ac:dyDescent="0.25">
      <c r="A3100" t="s">
        <v>78</v>
      </c>
      <c r="B3100">
        <v>20</v>
      </c>
      <c r="C3100">
        <v>0.40937699999999999</v>
      </c>
      <c r="D3100" s="1">
        <v>1.7919919999999999E-6</v>
      </c>
      <c r="E3100" s="1">
        <v>1.7289919999999899E-6</v>
      </c>
      <c r="F3100" s="1">
        <v>1.679992E-6</v>
      </c>
      <c r="Z3100" s="10"/>
    </row>
    <row r="3101" spans="1:26" x14ac:dyDescent="0.25">
      <c r="A3101" t="s">
        <v>78</v>
      </c>
      <c r="B3101">
        <v>21</v>
      </c>
      <c r="C3101">
        <v>0.40937699999999999</v>
      </c>
      <c r="D3101" s="1">
        <v>1.098557E-6</v>
      </c>
      <c r="E3101" s="1">
        <v>1.058089E-6</v>
      </c>
      <c r="F3101" s="1">
        <v>1.09812E-6</v>
      </c>
      <c r="I3101" s="1"/>
      <c r="J3101" s="1"/>
      <c r="K3101" s="1"/>
      <c r="L3101" s="1"/>
      <c r="M3101" s="1"/>
      <c r="N3101" s="1"/>
      <c r="Z3101" s="10"/>
    </row>
    <row r="3102" spans="1:26" x14ac:dyDescent="0.25">
      <c r="A3102" t="s">
        <v>78</v>
      </c>
      <c r="B3102">
        <v>22</v>
      </c>
      <c r="C3102">
        <v>0.41421199999999903</v>
      </c>
      <c r="D3102" s="1">
        <v>1.0849950000000001E-6</v>
      </c>
      <c r="E3102" s="1">
        <v>1.042776E-6</v>
      </c>
      <c r="F3102" s="1">
        <v>1.079745E-6</v>
      </c>
      <c r="Z3102" s="10"/>
    </row>
    <row r="3103" spans="1:26" x14ac:dyDescent="0.25">
      <c r="A3103" t="s">
        <v>78</v>
      </c>
      <c r="B3103">
        <v>23</v>
      </c>
      <c r="C3103">
        <v>0.41421199999999903</v>
      </c>
      <c r="D3103" s="1">
        <v>1.081932E-6</v>
      </c>
      <c r="E3103" s="1">
        <v>1.0370889999999999E-6</v>
      </c>
      <c r="F3103" s="1">
        <v>1.0731819999999899E-6</v>
      </c>
      <c r="Z3103" s="10"/>
    </row>
    <row r="3104" spans="1:26" x14ac:dyDescent="0.25">
      <c r="A3104" t="s">
        <v>78</v>
      </c>
      <c r="B3104">
        <v>24</v>
      </c>
      <c r="C3104">
        <v>0.41421199999999903</v>
      </c>
      <c r="D3104" s="1">
        <v>1.07887E-6</v>
      </c>
      <c r="E3104" s="1">
        <v>1.030089E-6</v>
      </c>
      <c r="F3104" s="1">
        <v>1.06837E-6</v>
      </c>
      <c r="Z3104" s="10"/>
    </row>
    <row r="3105" spans="1:26" x14ac:dyDescent="0.25">
      <c r="A3105" t="s">
        <v>78</v>
      </c>
      <c r="B3105">
        <v>25</v>
      </c>
      <c r="C3105">
        <v>0.41421199999999903</v>
      </c>
      <c r="D3105" s="1">
        <v>1.0771199999999999E-6</v>
      </c>
      <c r="E3105" s="1">
        <v>1.0261509999999999E-6</v>
      </c>
      <c r="F3105" s="1">
        <v>1.06487E-6</v>
      </c>
      <c r="Z3105" s="10"/>
    </row>
    <row r="3106" spans="1:26" x14ac:dyDescent="0.25">
      <c r="A3106" t="s">
        <v>78</v>
      </c>
      <c r="B3106">
        <v>26</v>
      </c>
      <c r="C3106">
        <v>0.41421199999999903</v>
      </c>
      <c r="D3106" s="1">
        <v>1.0771199999999999E-6</v>
      </c>
      <c r="E3106" s="1">
        <v>1.0235259999999999E-6</v>
      </c>
      <c r="F3106" s="1">
        <v>1.0622449999999999E-6</v>
      </c>
      <c r="Z3106" s="10"/>
    </row>
    <row r="3107" spans="1:26" x14ac:dyDescent="0.25">
      <c r="A3107" t="s">
        <v>78</v>
      </c>
      <c r="B3107">
        <v>27</v>
      </c>
      <c r="C3107">
        <v>0.41421199999999903</v>
      </c>
      <c r="D3107" s="1">
        <v>1.0744949999999999E-6</v>
      </c>
      <c r="E3107" s="1">
        <v>1.0187140000000001E-6</v>
      </c>
      <c r="F3107" s="1">
        <v>1.0574320000000001E-6</v>
      </c>
      <c r="Z3107" s="10"/>
    </row>
    <row r="3108" spans="1:26" x14ac:dyDescent="0.25">
      <c r="A3108" t="s">
        <v>78</v>
      </c>
      <c r="B3108">
        <v>28</v>
      </c>
      <c r="C3108">
        <v>0.419047</v>
      </c>
      <c r="D3108" s="1">
        <v>1.0723070000000001E-6</v>
      </c>
      <c r="E3108" s="1">
        <v>1.0132450000000001E-6</v>
      </c>
      <c r="F3108" s="1">
        <v>1.0574320000000001E-6</v>
      </c>
      <c r="Z3108" s="10"/>
    </row>
    <row r="3109" spans="1:26" x14ac:dyDescent="0.25">
      <c r="A3109" t="s">
        <v>78</v>
      </c>
      <c r="B3109">
        <v>29</v>
      </c>
      <c r="C3109">
        <v>0.419047</v>
      </c>
      <c r="D3109" s="1">
        <v>1.070557E-6</v>
      </c>
      <c r="E3109" s="1">
        <v>1.0108389999999999E-6</v>
      </c>
      <c r="F3109" s="1">
        <v>1.053932E-6</v>
      </c>
      <c r="Z3109" s="10"/>
    </row>
    <row r="3110" spans="1:26" x14ac:dyDescent="0.25">
      <c r="A3110" t="s">
        <v>78</v>
      </c>
      <c r="B3110">
        <v>30</v>
      </c>
      <c r="C3110">
        <v>0.419047</v>
      </c>
      <c r="D3110" s="1">
        <v>1.0709950000000001E-6</v>
      </c>
      <c r="E3110" s="1">
        <v>1.00712E-6</v>
      </c>
      <c r="F3110" s="1">
        <v>1.049557E-6</v>
      </c>
      <c r="Z3110" s="10"/>
    </row>
    <row r="3111" spans="1:26" x14ac:dyDescent="0.25">
      <c r="A3111" t="s">
        <v>78</v>
      </c>
      <c r="B3111">
        <v>31</v>
      </c>
      <c r="C3111">
        <v>0.419047</v>
      </c>
      <c r="D3111" s="1">
        <v>7.5315199999999999E-7</v>
      </c>
      <c r="E3111" s="1">
        <v>7.0841800000000004E-7</v>
      </c>
      <c r="F3111" s="1">
        <v>7.6365199999999898E-7</v>
      </c>
      <c r="I3111" s="1"/>
      <c r="J3111" s="1"/>
      <c r="K3111" s="1"/>
      <c r="L3111" s="1"/>
      <c r="M3111" s="1"/>
      <c r="N3111" s="1"/>
      <c r="Z3111" s="10"/>
    </row>
    <row r="3112" spans="1:26" x14ac:dyDescent="0.25">
      <c r="A3112" t="s">
        <v>78</v>
      </c>
      <c r="B3112">
        <v>32</v>
      </c>
      <c r="C3112">
        <v>0.419047</v>
      </c>
      <c r="D3112" s="1">
        <v>7.4166799999999999E-7</v>
      </c>
      <c r="E3112" s="1">
        <v>6.9529299999999995E-7</v>
      </c>
      <c r="F3112" s="1">
        <v>7.46152E-7</v>
      </c>
      <c r="Z3112" s="10"/>
    </row>
    <row r="3113" spans="1:26" x14ac:dyDescent="0.25">
      <c r="A3113" t="s">
        <v>78</v>
      </c>
      <c r="B3113">
        <v>33</v>
      </c>
      <c r="C3113">
        <v>0.419047</v>
      </c>
      <c r="D3113" s="1">
        <v>7.3871500000000001E-7</v>
      </c>
      <c r="E3113" s="1">
        <v>6.8807499999999997E-7</v>
      </c>
      <c r="F3113" s="1">
        <v>7.4112100000000004E-7</v>
      </c>
      <c r="Z3113" s="10"/>
    </row>
    <row r="3114" spans="1:26" x14ac:dyDescent="0.25">
      <c r="A3114" t="s">
        <v>78</v>
      </c>
      <c r="B3114">
        <v>34</v>
      </c>
      <c r="C3114">
        <v>0.419047</v>
      </c>
      <c r="D3114" s="1">
        <v>7.3685599999999898E-7</v>
      </c>
      <c r="E3114" s="1">
        <v>6.8610599999999898E-7</v>
      </c>
      <c r="F3114" s="1">
        <v>7.3871500000000001E-7</v>
      </c>
      <c r="Z3114" s="10"/>
    </row>
    <row r="3115" spans="1:26" x14ac:dyDescent="0.25">
      <c r="A3115" t="s">
        <v>78</v>
      </c>
      <c r="B3115">
        <v>35</v>
      </c>
      <c r="C3115">
        <v>0.419047</v>
      </c>
      <c r="D3115" s="1">
        <v>7.3554300000000001E-7</v>
      </c>
      <c r="E3115" s="1">
        <v>6.83481E-7</v>
      </c>
      <c r="F3115" s="1">
        <v>7.3980900000000003E-7</v>
      </c>
      <c r="Z3115" s="10"/>
    </row>
    <row r="3116" spans="1:26" x14ac:dyDescent="0.25">
      <c r="A3116" t="s">
        <v>78</v>
      </c>
      <c r="B3116">
        <v>36</v>
      </c>
      <c r="C3116">
        <v>0.419047</v>
      </c>
      <c r="D3116" s="1">
        <v>7.34668E-7</v>
      </c>
      <c r="E3116" s="1">
        <v>6.8151199999999997E-7</v>
      </c>
      <c r="F3116" s="1">
        <v>7.3674599999999997E-7</v>
      </c>
      <c r="Z3116" s="10"/>
    </row>
    <row r="3117" spans="1:26" x14ac:dyDescent="0.25">
      <c r="A3117" t="s">
        <v>78</v>
      </c>
      <c r="B3117">
        <v>37</v>
      </c>
      <c r="C3117">
        <v>0.419047</v>
      </c>
      <c r="D3117" s="1">
        <v>7.3335599999999999E-7</v>
      </c>
      <c r="E3117" s="1">
        <v>6.7801200000000002E-7</v>
      </c>
      <c r="F3117" s="1">
        <v>7.3608999999999997E-7</v>
      </c>
      <c r="Z3117" s="10"/>
    </row>
    <row r="3118" spans="1:26" x14ac:dyDescent="0.25">
      <c r="A3118" t="s">
        <v>78</v>
      </c>
      <c r="B3118">
        <v>38</v>
      </c>
      <c r="C3118">
        <v>0.42388199999999998</v>
      </c>
      <c r="D3118" s="1">
        <v>7.3444899999999999E-7</v>
      </c>
      <c r="E3118" s="1">
        <v>6.7637099999999898E-7</v>
      </c>
      <c r="F3118" s="1">
        <v>7.3368399999999899E-7</v>
      </c>
      <c r="Z3118" s="10"/>
    </row>
    <row r="3119" spans="1:26" x14ac:dyDescent="0.25">
      <c r="A3119" t="s">
        <v>78</v>
      </c>
      <c r="B3119">
        <v>39</v>
      </c>
      <c r="C3119">
        <v>0.42388199999999998</v>
      </c>
      <c r="D3119" s="1">
        <v>7.3084E-7</v>
      </c>
      <c r="E3119" s="1">
        <v>6.7473099999999998E-7</v>
      </c>
      <c r="F3119" s="1">
        <v>7.3171500000000001E-7</v>
      </c>
      <c r="Z3119" s="10"/>
    </row>
    <row r="3120" spans="1:26" x14ac:dyDescent="0.25">
      <c r="A3120" t="s">
        <v>78</v>
      </c>
      <c r="B3120">
        <v>40</v>
      </c>
      <c r="C3120">
        <v>0.42388199999999998</v>
      </c>
      <c r="D3120" s="1">
        <v>7.3226199999999997E-7</v>
      </c>
      <c r="E3120" s="1">
        <v>6.7254299999999898E-7</v>
      </c>
      <c r="F3120" s="1">
        <v>7.31496E-7</v>
      </c>
      <c r="Z3120" s="10"/>
    </row>
    <row r="3121" spans="1:29" x14ac:dyDescent="0.25">
      <c r="A3121" t="s">
        <v>78</v>
      </c>
      <c r="B3121">
        <v>41</v>
      </c>
      <c r="C3121">
        <v>0.43355299999999902</v>
      </c>
      <c r="D3121" s="1">
        <v>4.0381000000000001E-7</v>
      </c>
      <c r="E3121" s="1">
        <v>4.13435E-7</v>
      </c>
      <c r="F3121" s="1">
        <v>4.4799799999999999E-7</v>
      </c>
      <c r="G3121" s="12"/>
      <c r="H3121" s="12"/>
      <c r="I3121" s="13"/>
      <c r="J3121" s="13"/>
      <c r="K3121" s="13"/>
      <c r="L3121" s="13"/>
      <c r="M3121" s="13"/>
      <c r="N3121" s="13"/>
      <c r="O3121" s="12"/>
      <c r="P3121" s="12"/>
      <c r="Q3121" s="12"/>
      <c r="R3121" s="12"/>
      <c r="S3121" s="12"/>
      <c r="T3121" s="12"/>
      <c r="U3121" s="12"/>
      <c r="V3121" s="12"/>
      <c r="W3121" s="12"/>
      <c r="X3121" s="12"/>
      <c r="Y3121" s="12"/>
      <c r="Z3121" s="14"/>
    </row>
    <row r="3122" spans="1:29" x14ac:dyDescent="0.25">
      <c r="A3122" t="s">
        <v>79</v>
      </c>
      <c r="B3122">
        <v>1</v>
      </c>
      <c r="C3122">
        <v>0.375531</v>
      </c>
      <c r="D3122" s="1">
        <v>3.26898499999999E-6</v>
      </c>
      <c r="E3122" s="1">
        <v>6.551971E-6</v>
      </c>
      <c r="F3122" s="1">
        <v>3.9199819999999997E-6</v>
      </c>
      <c r="G3122" s="6" t="str">
        <f t="shared" ref="G3122" si="1879">A3122</f>
        <v>G2</v>
      </c>
      <c r="H3122" s="6">
        <v>300</v>
      </c>
      <c r="I3122" s="7">
        <f t="shared" ref="I3122" si="1880">AVERAGE(D3124:D3131)</f>
        <v>3.2009538749999987E-6</v>
      </c>
      <c r="J3122" s="7">
        <f>AVERAGE(E3124:E3131)</f>
        <v>3.2777349999999999E-6</v>
      </c>
      <c r="K3122" s="7">
        <f>AVERAGE(F3124:F3131)</f>
        <v>3.1215482499999992E-6</v>
      </c>
      <c r="L3122" s="7">
        <f t="shared" ref="L3122" si="1881">_xlfn.STDEV.P(D3124:D3131)</f>
        <v>2.0584424484530696E-8</v>
      </c>
      <c r="M3122" s="7">
        <f t="shared" ref="M3122" si="1882">_xlfn.STDEV.P(E3124:E3131)</f>
        <v>1.8312393344399313E-8</v>
      </c>
      <c r="N3122" s="7">
        <f t="shared" ref="N3122" si="1883">_xlfn.STDEV.P(F3124:F3131)</f>
        <v>2.4775433905131424E-8</v>
      </c>
      <c r="O3122" s="6">
        <f>SLOPE(D3124:D3131,$B$6:$B$13)</f>
        <v>-8.8957499999996613E-9</v>
      </c>
      <c r="P3122" s="6">
        <f>SLOPE(E3124:E3131,$B$6:$B$13)</f>
        <v>2.8749999999999716E-9</v>
      </c>
      <c r="Q3122" s="6">
        <f>SLOPE(F3124:F3131,$B$6:$B$13)</f>
        <v>-1.070819047619085E-8</v>
      </c>
      <c r="R3122" s="6">
        <f>INTERCEPT(D3124:D3131,$B$6:$B$13)</f>
        <v>3.2409847499999974E-6</v>
      </c>
      <c r="S3122" s="6">
        <f>INTERCEPT(E3124:E3131,$B$6:$B$13)</f>
        <v>3.2647974999999999E-6</v>
      </c>
      <c r="T3122" s="6">
        <f>INTERCEPT(F3124:F3131,$B$6:$B$13)</f>
        <v>3.1697351071428579E-6</v>
      </c>
      <c r="U3122" s="6">
        <f>SLOPE(I3122:I3126,$B$6:$B$10)</f>
        <v>-6.746000749999995E-7</v>
      </c>
      <c r="V3122" s="6">
        <f>SLOPE(J3122:J3126,$B$6:$B$10)</f>
        <v>-6.8991794999999995E-7</v>
      </c>
      <c r="W3122" s="6">
        <f t="shared" ref="W3122" si="1884">SLOPE(K3122:K3126,$B$6:$B$10)</f>
        <v>-6.3829333749999991E-7</v>
      </c>
      <c r="X3122" s="6">
        <f>INTERCEPT(I3122:I3126,$B$6:$B$10)</f>
        <v>3.4562777749999977E-6</v>
      </c>
      <c r="Y3122" s="6">
        <f>INTERCEPT(J3122:J3126,$B$6:$B$10)</f>
        <v>3.5182055249999992E-6</v>
      </c>
      <c r="Z3122" s="8">
        <f t="shared" ref="Z3122" si="1885">INTERCEPT(K3122:K3126,$B$6:$B$10)</f>
        <v>3.3498185124999984E-6</v>
      </c>
      <c r="AA3122">
        <f>RSQ(I3122:I3126,$D$6:$D$10)</f>
        <v>0.97365288289027574</v>
      </c>
      <c r="AB3122">
        <f>RSQ(J3122:J3126,$D$6:$D$10)</f>
        <v>0.97872236266404844</v>
      </c>
      <c r="AC3122">
        <f t="shared" ref="AC3122" si="1886">RSQ(K3122:K3126,$D$6:$D$10)</f>
        <v>0.97700526374832541</v>
      </c>
    </row>
    <row r="3123" spans="1:29" x14ac:dyDescent="0.25">
      <c r="A3123" t="s">
        <v>79</v>
      </c>
      <c r="B3123">
        <v>2</v>
      </c>
      <c r="C3123">
        <v>0.38520099999999902</v>
      </c>
      <c r="D3123" s="1">
        <v>3.256735E-6</v>
      </c>
      <c r="E3123" s="1">
        <v>3.0747360000000001E-6</v>
      </c>
      <c r="F3123" s="1">
        <v>3.18148499999999E-6</v>
      </c>
      <c r="G3123" t="str">
        <f t="shared" ref="G3123" si="1887">A3132</f>
        <v>G2</v>
      </c>
      <c r="H3123">
        <v>150</v>
      </c>
      <c r="I3123" s="1">
        <f t="shared" ref="I3123" si="1888">AVERAGE(D3134:D3141)</f>
        <v>1.7904603749999974E-6</v>
      </c>
      <c r="J3123" s="1">
        <f>AVERAGE(E3134:E3141)</f>
        <v>1.813100374999999E-6</v>
      </c>
      <c r="K3123" s="1">
        <f>AVERAGE(F3134:F3141)</f>
        <v>1.7668357499999986E-6</v>
      </c>
      <c r="L3123" s="1">
        <f t="shared" ref="L3123" si="1889">_xlfn.STDEV.P(D3134:D3141)</f>
        <v>7.8596378087256463E-9</v>
      </c>
      <c r="M3123" s="1">
        <f t="shared" ref="M3123" si="1890">_xlfn.STDEV.P(E3134:E3141)</f>
        <v>7.7825519744102616E-9</v>
      </c>
      <c r="N3123" s="1">
        <f t="shared" ref="N3123" si="1891">_xlfn.STDEV.P(F3134:F3141)</f>
        <v>1.1963445299640308E-8</v>
      </c>
      <c r="O3123">
        <f>SLOPE(D3134:D3141,$B$6:$B$13)</f>
        <v>-3.3749642857135678E-9</v>
      </c>
      <c r="P3123">
        <f>SLOPE(E3134:E3141,$B$6:$B$13)</f>
        <v>-3.3437500000005933E-9</v>
      </c>
      <c r="Q3123">
        <f>SLOPE(F3134:F3141,$B$6:$B$13)</f>
        <v>-5.1874999999996527E-9</v>
      </c>
      <c r="R3123">
        <f>INTERCEPT(D3134:D3141,$B$6:$B$13)</f>
        <v>1.8056477142857084E-6</v>
      </c>
      <c r="S3123">
        <f>INTERCEPT(E3134:E3141,$B$6:$B$13)</f>
        <v>1.8281472500000017E-6</v>
      </c>
      <c r="T3123">
        <f>INTERCEPT(F3134:F3141,$B$6:$B$13)</f>
        <v>1.790179499999997E-6</v>
      </c>
      <c r="Z3123" s="10"/>
    </row>
    <row r="3124" spans="1:29" x14ac:dyDescent="0.25">
      <c r="A3124" t="s">
        <v>79</v>
      </c>
      <c r="B3124">
        <v>3</v>
      </c>
      <c r="C3124">
        <v>0.38520099999999902</v>
      </c>
      <c r="D3124" s="1">
        <v>3.2374850000000001E-6</v>
      </c>
      <c r="E3124" s="1">
        <v>3.2322350000000001E-6</v>
      </c>
      <c r="F3124" s="1">
        <v>3.1639849999999999E-6</v>
      </c>
      <c r="G3124" t="str">
        <f t="shared" ref="G3124" si="1892">A3142</f>
        <v>G2</v>
      </c>
      <c r="H3124">
        <v>75</v>
      </c>
      <c r="I3124" s="1">
        <f t="shared" ref="I3124" si="1893">AVERAGE(D3144:D3151)</f>
        <v>1.0816041249999987E-6</v>
      </c>
      <c r="J3124" s="1">
        <f>AVERAGE(E3144:E3151)</f>
        <v>1.0679051249999986E-6</v>
      </c>
      <c r="K3124" s="1">
        <f>AVERAGE(F3144:F3151)</f>
        <v>1.0928696249999977E-6</v>
      </c>
      <c r="L3124" s="1">
        <f t="shared" ref="L3124" si="1894">_xlfn.STDEV.P(D3144:D3151)</f>
        <v>4.4923161464167856E-9</v>
      </c>
      <c r="M3124" s="1">
        <f t="shared" ref="M3124" si="1895">_xlfn.STDEV.P(E3144:E3151)</f>
        <v>4.6563791576052985E-9</v>
      </c>
      <c r="N3124" s="1">
        <f t="shared" ref="N3124" si="1896">_xlfn.STDEV.P(F3144:F3151)</f>
        <v>6.8792594793627618E-9</v>
      </c>
      <c r="O3124">
        <f>SLOPE(D3144:D3151,$B$6:$B$13)</f>
        <v>-1.9478928571420379E-9</v>
      </c>
      <c r="P3124">
        <f>SLOPE(E3144:E3151,$B$6:$B$13)</f>
        <v>-1.9765595238098843E-9</v>
      </c>
      <c r="Q3124">
        <f>SLOPE(F3144:F3151,$B$6:$B$13)</f>
        <v>-2.9582976190485737E-9</v>
      </c>
      <c r="R3124">
        <f>INTERCEPT(D3144:D3151,$B$6:$B$13)</f>
        <v>1.0903696428571378E-6</v>
      </c>
      <c r="S3124">
        <f>INTERCEPT(E3144:E3151,$B$6:$B$13)</f>
        <v>1.0767996428571431E-6</v>
      </c>
      <c r="T3124">
        <f>INTERCEPT(F3144:F3151,$B$6:$B$13)</f>
        <v>1.1061819642857162E-6</v>
      </c>
      <c r="Z3124" s="10"/>
    </row>
    <row r="3125" spans="1:29" x14ac:dyDescent="0.25">
      <c r="A3125" t="s">
        <v>79</v>
      </c>
      <c r="B3125">
        <v>4</v>
      </c>
      <c r="C3125">
        <v>0.39003599999999999</v>
      </c>
      <c r="D3125" s="1">
        <v>3.2217349999999999E-6</v>
      </c>
      <c r="E3125" s="1">
        <v>3.2812349999999999E-6</v>
      </c>
      <c r="F3125" s="1">
        <v>3.1499850000000001E-6</v>
      </c>
      <c r="G3125" t="str">
        <f t="shared" ref="G3125" si="1897">A3152</f>
        <v>G2</v>
      </c>
      <c r="H3125">
        <v>37.5</v>
      </c>
      <c r="I3125" s="1">
        <f t="shared" ref="I3125" si="1898">AVERAGE(D3154:D3161)</f>
        <v>7.32371375E-7</v>
      </c>
      <c r="J3125" s="1">
        <f>AVERAGE(E3154:E3161)</f>
        <v>6.9764487499999962E-7</v>
      </c>
      <c r="K3125" s="1">
        <f>AVERAGE(F3154:F3161)</f>
        <v>7.5987887499999973E-7</v>
      </c>
      <c r="L3125" s="1">
        <f t="shared" ref="L3125" si="1899">_xlfn.STDEV.P(D3154:D3161)</f>
        <v>3.043733806425097E-9</v>
      </c>
      <c r="M3125" s="1">
        <f t="shared" ref="M3125" si="1900">_xlfn.STDEV.P(E3154:E3161)</f>
        <v>2.8490419634282273E-9</v>
      </c>
      <c r="N3125" s="1">
        <f t="shared" ref="N3125" si="1901">_xlfn.STDEV.P(F3154:F3161)</f>
        <v>3.2790508320816099E-9</v>
      </c>
      <c r="O3125">
        <f>SLOPE(D3154:D3161,$B$6:$B$13)</f>
        <v>-1.3202500000000011E-9</v>
      </c>
      <c r="P3125">
        <f>SLOPE(E3154:E3161,$B$6:$B$13)</f>
        <v>-1.2057261904761526E-9</v>
      </c>
      <c r="Q3125">
        <f>SLOPE(F3154:F3161,$B$6:$B$13)</f>
        <v>-1.3177261904761623E-9</v>
      </c>
      <c r="R3125">
        <f>INTERCEPT(D3154:D3161,$B$6:$B$13)</f>
        <v>7.3831250000000001E-7</v>
      </c>
      <c r="S3125">
        <f>INTERCEPT(E3154:E3161,$B$6:$B$13)</f>
        <v>7.0307064285714229E-7</v>
      </c>
      <c r="T3125">
        <f>INTERCEPT(F3154:F3161,$B$6:$B$13)</f>
        <v>7.6580864285714244E-7</v>
      </c>
      <c r="Z3125" s="10"/>
    </row>
    <row r="3126" spans="1:29" x14ac:dyDescent="0.25">
      <c r="A3126" t="s">
        <v>79</v>
      </c>
      <c r="B3126">
        <v>5</v>
      </c>
      <c r="C3126">
        <v>0.39003599999999999</v>
      </c>
      <c r="D3126" s="1">
        <v>3.21298499999999E-6</v>
      </c>
      <c r="E3126" s="1">
        <v>3.2934850000000001E-6</v>
      </c>
      <c r="F3126" s="1">
        <v>3.1324860000000001E-6</v>
      </c>
      <c r="G3126" t="str">
        <f t="shared" ref="G3126" si="1902">A3162</f>
        <v>G2</v>
      </c>
      <c r="H3126">
        <v>0</v>
      </c>
      <c r="I3126" s="1">
        <f t="shared" ref="I3126" si="1903">D3162</f>
        <v>3.5699799999999998E-7</v>
      </c>
      <c r="J3126" s="1">
        <f>E3162</f>
        <v>3.8587299999999998E-7</v>
      </c>
      <c r="K3126" s="1">
        <f>F3162</f>
        <v>4.3355999999999902E-7</v>
      </c>
      <c r="L3126" s="1"/>
      <c r="M3126" s="1"/>
      <c r="N3126" s="1"/>
      <c r="Z3126" s="10"/>
    </row>
    <row r="3127" spans="1:29" x14ac:dyDescent="0.25">
      <c r="A3127" t="s">
        <v>79</v>
      </c>
      <c r="B3127">
        <v>6</v>
      </c>
      <c r="C3127">
        <v>0.39003599999999999</v>
      </c>
      <c r="D3127" s="1">
        <v>3.200735E-6</v>
      </c>
      <c r="E3127" s="1">
        <v>3.2934850000000001E-6</v>
      </c>
      <c r="F3127" s="1">
        <v>3.121986E-6</v>
      </c>
      <c r="Z3127" s="10"/>
    </row>
    <row r="3128" spans="1:29" x14ac:dyDescent="0.25">
      <c r="A3128" t="s">
        <v>79</v>
      </c>
      <c r="B3128">
        <v>7</v>
      </c>
      <c r="C3128">
        <v>0.39487099999999897</v>
      </c>
      <c r="D3128" s="1">
        <v>3.195485E-6</v>
      </c>
      <c r="E3128" s="1">
        <v>3.286485E-6</v>
      </c>
      <c r="F3128" s="1">
        <v>3.1149859999999999E-6</v>
      </c>
      <c r="Z3128" s="10"/>
    </row>
    <row r="3129" spans="1:29" x14ac:dyDescent="0.25">
      <c r="A3129" t="s">
        <v>79</v>
      </c>
      <c r="B3129">
        <v>8</v>
      </c>
      <c r="C3129">
        <v>0.39487099999999897</v>
      </c>
      <c r="D3129" s="1">
        <v>3.1867349999999998E-6</v>
      </c>
      <c r="E3129" s="1">
        <v>3.2812349999999999E-6</v>
      </c>
      <c r="F3129" s="1">
        <v>3.10798599999999E-6</v>
      </c>
      <c r="Z3129" s="10"/>
    </row>
    <row r="3130" spans="1:29" x14ac:dyDescent="0.25">
      <c r="A3130" t="s">
        <v>79</v>
      </c>
      <c r="B3130">
        <v>9</v>
      </c>
      <c r="C3130">
        <v>0.39970600000000001</v>
      </c>
      <c r="D3130" s="1">
        <v>3.1797350000000001E-6</v>
      </c>
      <c r="E3130" s="1">
        <v>3.2794849999999999E-6</v>
      </c>
      <c r="F3130" s="1">
        <v>3.093986E-6</v>
      </c>
      <c r="Z3130" s="10"/>
    </row>
    <row r="3131" spans="1:29" x14ac:dyDescent="0.25">
      <c r="A3131" t="s">
        <v>79</v>
      </c>
      <c r="B3131">
        <v>10</v>
      </c>
      <c r="C3131">
        <v>0.39970600000000001</v>
      </c>
      <c r="D3131" s="1">
        <v>3.1727359999999999E-6</v>
      </c>
      <c r="E3131" s="1">
        <v>3.2742349999999998E-6</v>
      </c>
      <c r="F3131" s="1">
        <v>3.0869859999999999E-6</v>
      </c>
      <c r="Z3131" s="10"/>
    </row>
    <row r="3132" spans="1:29" x14ac:dyDescent="0.25">
      <c r="A3132" t="s">
        <v>79</v>
      </c>
      <c r="B3132">
        <v>11</v>
      </c>
      <c r="C3132">
        <v>0.39970600000000001</v>
      </c>
      <c r="D3132" s="1">
        <v>1.8226159999999999E-6</v>
      </c>
      <c r="E3132" s="1">
        <v>1.840991E-6</v>
      </c>
      <c r="F3132" s="1">
        <v>1.8199909999999999E-6</v>
      </c>
      <c r="I3132" s="1"/>
      <c r="J3132" s="1"/>
      <c r="K3132" s="1"/>
      <c r="L3132" s="1"/>
      <c r="M3132" s="1"/>
      <c r="N3132" s="1"/>
      <c r="Z3132" s="10"/>
    </row>
    <row r="3133" spans="1:29" x14ac:dyDescent="0.25">
      <c r="A3133" t="s">
        <v>79</v>
      </c>
      <c r="B3133">
        <v>12</v>
      </c>
      <c r="C3133">
        <v>0.40454199999999901</v>
      </c>
      <c r="D3133" s="1">
        <v>1.8086159999999999E-6</v>
      </c>
      <c r="E3133" s="1">
        <v>1.8322409999999899E-6</v>
      </c>
      <c r="F3133" s="1">
        <v>1.793742E-6</v>
      </c>
      <c r="Z3133" s="10"/>
    </row>
    <row r="3134" spans="1:29" x14ac:dyDescent="0.25">
      <c r="A3134" t="s">
        <v>79</v>
      </c>
      <c r="B3134">
        <v>13</v>
      </c>
      <c r="C3134">
        <v>0.40454199999999901</v>
      </c>
      <c r="D3134" s="1">
        <v>1.8042409999999899E-6</v>
      </c>
      <c r="E3134" s="1">
        <v>1.825241E-6</v>
      </c>
      <c r="F3134" s="1">
        <v>1.7849920000000001E-6</v>
      </c>
      <c r="Z3134" s="10"/>
    </row>
    <row r="3135" spans="1:29" x14ac:dyDescent="0.25">
      <c r="A3135" t="s">
        <v>79</v>
      </c>
      <c r="B3135">
        <v>14</v>
      </c>
      <c r="C3135">
        <v>0.40454199999999901</v>
      </c>
      <c r="D3135" s="1">
        <v>1.797242E-6</v>
      </c>
      <c r="E3135" s="1">
        <v>1.8226159999999999E-6</v>
      </c>
      <c r="F3135" s="1">
        <v>1.781492E-6</v>
      </c>
      <c r="Z3135" s="10"/>
    </row>
    <row r="3136" spans="1:29" x14ac:dyDescent="0.25">
      <c r="A3136" t="s">
        <v>79</v>
      </c>
      <c r="B3136">
        <v>15</v>
      </c>
      <c r="C3136">
        <v>0.40454199999999901</v>
      </c>
      <c r="D3136" s="1">
        <v>1.796366E-6</v>
      </c>
      <c r="E3136" s="1">
        <v>1.815616E-6</v>
      </c>
      <c r="F3136" s="1">
        <v>1.7727419999999899E-6</v>
      </c>
      <c r="Z3136" s="10"/>
    </row>
    <row r="3137" spans="1:26" x14ac:dyDescent="0.25">
      <c r="A3137" t="s">
        <v>79</v>
      </c>
      <c r="B3137">
        <v>16</v>
      </c>
      <c r="C3137">
        <v>0.40937699999999999</v>
      </c>
      <c r="D3137" s="1">
        <v>1.7919919999999999E-6</v>
      </c>
      <c r="E3137" s="1">
        <v>1.813866E-6</v>
      </c>
      <c r="F3137" s="1">
        <v>1.769242E-6</v>
      </c>
      <c r="Z3137" s="10"/>
    </row>
    <row r="3138" spans="1:26" x14ac:dyDescent="0.25">
      <c r="A3138" t="s">
        <v>79</v>
      </c>
      <c r="B3138">
        <v>17</v>
      </c>
      <c r="C3138">
        <v>0.40937699999999999</v>
      </c>
      <c r="D3138" s="1">
        <v>1.7867419999999899E-6</v>
      </c>
      <c r="E3138" s="1">
        <v>1.813866E-6</v>
      </c>
      <c r="F3138" s="1">
        <v>1.763992E-6</v>
      </c>
      <c r="Z3138" s="10"/>
    </row>
    <row r="3139" spans="1:26" x14ac:dyDescent="0.25">
      <c r="A3139" t="s">
        <v>79</v>
      </c>
      <c r="B3139">
        <v>18</v>
      </c>
      <c r="C3139">
        <v>0.40937699999999999</v>
      </c>
      <c r="D3139" s="1">
        <v>1.7849920000000001E-6</v>
      </c>
      <c r="E3139" s="1">
        <v>1.8077409999999999E-6</v>
      </c>
      <c r="F3139" s="1">
        <v>1.7604919999999999E-6</v>
      </c>
      <c r="Z3139" s="10"/>
    </row>
    <row r="3140" spans="1:26" x14ac:dyDescent="0.25">
      <c r="A3140" t="s">
        <v>79</v>
      </c>
      <c r="B3140">
        <v>19</v>
      </c>
      <c r="C3140">
        <v>0.40454199999999901</v>
      </c>
      <c r="D3140" s="1">
        <v>1.781492E-6</v>
      </c>
      <c r="E3140" s="1">
        <v>1.8042409999999899E-6</v>
      </c>
      <c r="F3140" s="1">
        <v>1.751742E-6</v>
      </c>
      <c r="Z3140" s="10"/>
    </row>
    <row r="3141" spans="1:26" x14ac:dyDescent="0.25">
      <c r="A3141" t="s">
        <v>79</v>
      </c>
      <c r="B3141">
        <v>20</v>
      </c>
      <c r="C3141">
        <v>0.40937699999999999</v>
      </c>
      <c r="D3141" s="1">
        <v>1.780616E-6</v>
      </c>
      <c r="E3141" s="1">
        <v>1.8016160000000001E-6</v>
      </c>
      <c r="F3141" s="1">
        <v>1.749992E-6</v>
      </c>
      <c r="Z3141" s="10"/>
    </row>
    <row r="3142" spans="1:26" x14ac:dyDescent="0.25">
      <c r="A3142" t="s">
        <v>79</v>
      </c>
      <c r="B3142">
        <v>21</v>
      </c>
      <c r="C3142">
        <v>0.40937699999999999</v>
      </c>
      <c r="D3142" s="1">
        <v>1.107307E-6</v>
      </c>
      <c r="E3142" s="1">
        <v>1.0893699999999999E-6</v>
      </c>
      <c r="F3142" s="1">
        <v>1.126995E-6</v>
      </c>
      <c r="I3142" s="1"/>
      <c r="J3142" s="1"/>
      <c r="K3142" s="1"/>
      <c r="L3142" s="1"/>
      <c r="M3142" s="1"/>
      <c r="N3142" s="1"/>
      <c r="Z3142" s="10"/>
    </row>
    <row r="3143" spans="1:26" x14ac:dyDescent="0.25">
      <c r="A3143" t="s">
        <v>79</v>
      </c>
      <c r="B3143">
        <v>22</v>
      </c>
      <c r="C3143">
        <v>0.40937699999999999</v>
      </c>
      <c r="D3143" s="1">
        <v>1.093745E-6</v>
      </c>
      <c r="E3143" s="1">
        <v>1.0790889999999899E-6</v>
      </c>
      <c r="F3143" s="1">
        <v>1.107745E-6</v>
      </c>
      <c r="Z3143" s="10"/>
    </row>
    <row r="3144" spans="1:26" x14ac:dyDescent="0.25">
      <c r="A3144" t="s">
        <v>79</v>
      </c>
      <c r="B3144">
        <v>23</v>
      </c>
      <c r="C3144">
        <v>0.40937699999999999</v>
      </c>
      <c r="D3144" s="1">
        <v>1.0889319999999899E-6</v>
      </c>
      <c r="E3144" s="1">
        <v>1.0762449999999999E-6</v>
      </c>
      <c r="F3144" s="1">
        <v>1.1046819999999999E-6</v>
      </c>
      <c r="Z3144" s="10"/>
    </row>
    <row r="3145" spans="1:26" x14ac:dyDescent="0.25">
      <c r="A3145" t="s">
        <v>79</v>
      </c>
      <c r="B3145">
        <v>24</v>
      </c>
      <c r="C3145">
        <v>0.41421199999999903</v>
      </c>
      <c r="D3145" s="1">
        <v>1.0863070000000001E-6</v>
      </c>
      <c r="E3145" s="1">
        <v>1.073401E-6</v>
      </c>
      <c r="F3145" s="1">
        <v>1.1011820000000001E-6</v>
      </c>
      <c r="Z3145" s="10"/>
    </row>
    <row r="3146" spans="1:26" x14ac:dyDescent="0.25">
      <c r="A3146" t="s">
        <v>79</v>
      </c>
      <c r="B3146">
        <v>25</v>
      </c>
      <c r="C3146">
        <v>0.419047</v>
      </c>
      <c r="D3146" s="1">
        <v>1.0849950000000001E-6</v>
      </c>
      <c r="E3146" s="1">
        <v>1.0694639999999999E-6</v>
      </c>
      <c r="F3146" s="1">
        <v>1.095057E-6</v>
      </c>
      <c r="Z3146" s="10"/>
    </row>
    <row r="3147" spans="1:26" x14ac:dyDescent="0.25">
      <c r="A3147" t="s">
        <v>79</v>
      </c>
      <c r="B3147">
        <v>26</v>
      </c>
      <c r="C3147">
        <v>0.419047</v>
      </c>
      <c r="D3147" s="1">
        <v>1.081495E-6</v>
      </c>
      <c r="E3147" s="1">
        <v>1.0672759999999999E-6</v>
      </c>
      <c r="F3147" s="1">
        <v>1.093307E-6</v>
      </c>
      <c r="Z3147" s="10"/>
    </row>
    <row r="3148" spans="1:26" x14ac:dyDescent="0.25">
      <c r="A3148" t="s">
        <v>79</v>
      </c>
      <c r="B3148">
        <v>27</v>
      </c>
      <c r="C3148">
        <v>0.419047</v>
      </c>
      <c r="D3148" s="1">
        <v>1.08062E-6</v>
      </c>
      <c r="E3148" s="1">
        <v>1.0668389999999999E-6</v>
      </c>
      <c r="F3148" s="1">
        <v>1.0911199999999999E-6</v>
      </c>
      <c r="Z3148" s="10"/>
    </row>
    <row r="3149" spans="1:26" x14ac:dyDescent="0.25">
      <c r="A3149" t="s">
        <v>79</v>
      </c>
      <c r="B3149">
        <v>28</v>
      </c>
      <c r="C3149">
        <v>0.419047</v>
      </c>
      <c r="D3149" s="1">
        <v>1.078432E-6</v>
      </c>
      <c r="E3149" s="1">
        <v>1.0655259999999899E-6</v>
      </c>
      <c r="F3149" s="1">
        <v>1.0880569999999899E-6</v>
      </c>
      <c r="Z3149" s="10"/>
    </row>
    <row r="3150" spans="1:26" x14ac:dyDescent="0.25">
      <c r="A3150" t="s">
        <v>79</v>
      </c>
      <c r="B3150">
        <v>29</v>
      </c>
      <c r="C3150">
        <v>0.41421199999999903</v>
      </c>
      <c r="D3150" s="1">
        <v>1.0766819999999999E-6</v>
      </c>
      <c r="E3150" s="1">
        <v>1.0622449999999999E-6</v>
      </c>
      <c r="F3150" s="1">
        <v>1.0867449999999899E-6</v>
      </c>
      <c r="Z3150" s="10"/>
    </row>
    <row r="3151" spans="1:26" x14ac:dyDescent="0.25">
      <c r="A3151" t="s">
        <v>79</v>
      </c>
      <c r="B3151">
        <v>30</v>
      </c>
      <c r="C3151">
        <v>0.419047</v>
      </c>
      <c r="D3151" s="1">
        <v>1.0753699999999999E-6</v>
      </c>
      <c r="E3151" s="1">
        <v>1.0622449999999999E-6</v>
      </c>
      <c r="F3151" s="1">
        <v>1.082807E-6</v>
      </c>
      <c r="Z3151" s="10"/>
    </row>
    <row r="3152" spans="1:26" x14ac:dyDescent="0.25">
      <c r="A3152" t="s">
        <v>79</v>
      </c>
      <c r="B3152">
        <v>31</v>
      </c>
      <c r="C3152">
        <v>0.419047</v>
      </c>
      <c r="D3152" s="1">
        <v>7.5282399999999899E-7</v>
      </c>
      <c r="E3152" s="1">
        <v>7.1869899999999997E-7</v>
      </c>
      <c r="F3152" s="1">
        <v>7.8662099999999996E-7</v>
      </c>
      <c r="I3152" s="1"/>
      <c r="J3152" s="1"/>
      <c r="K3152" s="1"/>
      <c r="L3152" s="1"/>
      <c r="M3152" s="1"/>
      <c r="N3152" s="1"/>
      <c r="Z3152" s="10"/>
    </row>
    <row r="3153" spans="1:29" x14ac:dyDescent="0.25">
      <c r="A3153" t="s">
        <v>79</v>
      </c>
      <c r="B3153">
        <v>32</v>
      </c>
      <c r="C3153">
        <v>0.42388199999999998</v>
      </c>
      <c r="D3153" s="1">
        <v>7.3980900000000003E-7</v>
      </c>
      <c r="E3153" s="1">
        <v>7.0765299999999999E-7</v>
      </c>
      <c r="F3153" s="1">
        <v>7.6912100000000002E-7</v>
      </c>
      <c r="Z3153" s="10"/>
    </row>
    <row r="3154" spans="1:29" x14ac:dyDescent="0.25">
      <c r="A3154" t="s">
        <v>79</v>
      </c>
      <c r="B3154">
        <v>33</v>
      </c>
      <c r="C3154">
        <v>0.419047</v>
      </c>
      <c r="D3154" s="1">
        <v>7.3762099999999998E-7</v>
      </c>
      <c r="E3154" s="1">
        <v>7.0185599999999996E-7</v>
      </c>
      <c r="F3154" s="1">
        <v>7.6408999999999996E-7</v>
      </c>
      <c r="Z3154" s="10"/>
    </row>
    <row r="3155" spans="1:29" x14ac:dyDescent="0.25">
      <c r="A3155" t="s">
        <v>79</v>
      </c>
      <c r="B3155">
        <v>34</v>
      </c>
      <c r="C3155">
        <v>0.42388199999999998</v>
      </c>
      <c r="D3155" s="1">
        <v>7.3554300000000001E-7</v>
      </c>
      <c r="E3155" s="1">
        <v>7.0098099999999899E-7</v>
      </c>
      <c r="F3155" s="1">
        <v>7.6299599999999898E-7</v>
      </c>
      <c r="Z3155" s="10"/>
    </row>
    <row r="3156" spans="1:29" x14ac:dyDescent="0.25">
      <c r="A3156" t="s">
        <v>79</v>
      </c>
      <c r="B3156">
        <v>35</v>
      </c>
      <c r="C3156">
        <v>0.42388199999999998</v>
      </c>
      <c r="D3156" s="1">
        <v>7.34012E-7</v>
      </c>
      <c r="E3156" s="1">
        <v>6.9824599999999899E-7</v>
      </c>
      <c r="F3156" s="1">
        <v>7.6408999999999996E-7</v>
      </c>
      <c r="Z3156" s="10"/>
    </row>
    <row r="3157" spans="1:29" x14ac:dyDescent="0.25">
      <c r="A3157" t="s">
        <v>79</v>
      </c>
      <c r="B3157">
        <v>36</v>
      </c>
      <c r="C3157">
        <v>0.42388199999999998</v>
      </c>
      <c r="D3157" s="1">
        <v>7.3280900000000003E-7</v>
      </c>
      <c r="E3157" s="1">
        <v>6.9901200000000001E-7</v>
      </c>
      <c r="F3157" s="1">
        <v>7.6015199999999999E-7</v>
      </c>
      <c r="Z3157" s="10"/>
    </row>
    <row r="3158" spans="1:29" x14ac:dyDescent="0.25">
      <c r="A3158" t="s">
        <v>79</v>
      </c>
      <c r="B3158">
        <v>37</v>
      </c>
      <c r="C3158">
        <v>0.42871699999999902</v>
      </c>
      <c r="D3158" s="1">
        <v>7.3138699999999996E-7</v>
      </c>
      <c r="E3158" s="1">
        <v>6.9704299999999998E-7</v>
      </c>
      <c r="F3158" s="1">
        <v>7.5883999999999998E-7</v>
      </c>
      <c r="Z3158" s="10"/>
    </row>
    <row r="3159" spans="1:29" x14ac:dyDescent="0.25">
      <c r="A3159" t="s">
        <v>79</v>
      </c>
      <c r="B3159">
        <v>38</v>
      </c>
      <c r="C3159">
        <v>0.419047</v>
      </c>
      <c r="D3159" s="1">
        <v>7.3040300000000001E-7</v>
      </c>
      <c r="E3159" s="1">
        <v>6.9682499999999999E-7</v>
      </c>
      <c r="F3159" s="1">
        <v>7.5599599999999898E-7</v>
      </c>
      <c r="Z3159" s="10"/>
    </row>
    <row r="3160" spans="1:29" x14ac:dyDescent="0.25">
      <c r="A3160" t="s">
        <v>79</v>
      </c>
      <c r="B3160">
        <v>39</v>
      </c>
      <c r="C3160">
        <v>0.42388199999999998</v>
      </c>
      <c r="D3160" s="1">
        <v>7.2898100000000003E-7</v>
      </c>
      <c r="E3160" s="1">
        <v>6.9376199999999898E-7</v>
      </c>
      <c r="F3160" s="1">
        <v>7.5577700000000003E-7</v>
      </c>
      <c r="Z3160" s="10"/>
    </row>
    <row r="3161" spans="1:29" x14ac:dyDescent="0.25">
      <c r="A3161" t="s">
        <v>79</v>
      </c>
      <c r="B3161">
        <v>40</v>
      </c>
      <c r="C3161">
        <v>0.42388199999999998</v>
      </c>
      <c r="D3161" s="1">
        <v>7.2821499999999996E-7</v>
      </c>
      <c r="E3161" s="1">
        <v>6.9343399999999999E-7</v>
      </c>
      <c r="F3161" s="1">
        <v>7.5708999999999996E-7</v>
      </c>
      <c r="Z3161" s="10"/>
    </row>
    <row r="3162" spans="1:29" x14ac:dyDescent="0.25">
      <c r="A3162" t="s">
        <v>79</v>
      </c>
      <c r="B3162">
        <v>41</v>
      </c>
      <c r="C3162">
        <v>0.31750899999999999</v>
      </c>
      <c r="D3162" s="1">
        <v>3.5699799999999998E-7</v>
      </c>
      <c r="E3162" s="1">
        <v>3.8587299999999998E-7</v>
      </c>
      <c r="F3162" s="1">
        <v>4.3355999999999902E-7</v>
      </c>
      <c r="G3162" s="12"/>
      <c r="H3162" s="12"/>
      <c r="I3162" s="13"/>
      <c r="J3162" s="13"/>
      <c r="K3162" s="13"/>
      <c r="L3162" s="13"/>
      <c r="M3162" s="13"/>
      <c r="N3162" s="13"/>
      <c r="O3162" s="12"/>
      <c r="P3162" s="12"/>
      <c r="Q3162" s="12"/>
      <c r="R3162" s="12"/>
      <c r="S3162" s="12"/>
      <c r="T3162" s="12"/>
      <c r="U3162" s="12"/>
      <c r="V3162" s="12"/>
      <c r="W3162" s="12"/>
      <c r="X3162" s="12"/>
      <c r="Y3162" s="12"/>
      <c r="Z3162" s="14"/>
    </row>
    <row r="3163" spans="1:29" x14ac:dyDescent="0.25">
      <c r="A3163" t="s">
        <v>80</v>
      </c>
      <c r="B3163">
        <v>1</v>
      </c>
      <c r="C3163">
        <v>0.375531</v>
      </c>
      <c r="D3163" s="1">
        <v>3.317985E-6</v>
      </c>
      <c r="E3163" s="1">
        <v>3.125486E-6</v>
      </c>
      <c r="F3163" s="1">
        <v>3.695983E-6</v>
      </c>
      <c r="G3163" s="6" t="str">
        <f t="shared" ref="G3163" si="1904">A3163</f>
        <v>G3</v>
      </c>
      <c r="H3163" s="6">
        <v>300</v>
      </c>
      <c r="I3163" s="7">
        <f t="shared" ref="I3163" si="1905">AVERAGE(D3165:D3172)</f>
        <v>3.2234849999999995E-6</v>
      </c>
      <c r="J3163" s="7">
        <f>AVERAGE(E3165:E3172)</f>
        <v>3.3361409999999977E-6</v>
      </c>
      <c r="K3163" s="7">
        <f>AVERAGE(F3165:F3172)</f>
        <v>3.0806422500000004E-6</v>
      </c>
      <c r="L3163" s="7">
        <f t="shared" ref="L3163" si="1906">_xlfn.STDEV.P(D3165:D3172)</f>
        <v>1.9702077936095958E-8</v>
      </c>
      <c r="M3163" s="7">
        <f t="shared" ref="M3163" si="1907">_xlfn.STDEV.P(E3165:E3172)</f>
        <v>1.574840791159226E-8</v>
      </c>
      <c r="N3163" s="7">
        <f t="shared" ref="N3163" si="1908">_xlfn.STDEV.P(F3165:F3172)</f>
        <v>3.0935148269201807E-8</v>
      </c>
      <c r="O3163" s="6">
        <f>SLOPE(D3165:D3172,$B$6:$B$13)</f>
        <v>-8.4999999999999884E-9</v>
      </c>
      <c r="P3163" s="6">
        <f>SLOPE(E3165:E3172,$B$6:$B$13)</f>
        <v>-6.8124761904747519E-9</v>
      </c>
      <c r="Q3163" s="6">
        <f>SLOPE(F3165:F3172,$B$6:$B$13)</f>
        <v>-1.335416666666666E-8</v>
      </c>
      <c r="R3163" s="6">
        <f>INTERCEPT(D3165:D3172,$B$6:$B$13)</f>
        <v>3.2617349999999995E-6</v>
      </c>
      <c r="S3163" s="6">
        <f>INTERCEPT(E3165:E3172,$B$6:$B$13)</f>
        <v>3.3667971428571339E-6</v>
      </c>
      <c r="T3163" s="6">
        <f>INTERCEPT(F3165:F3172,$B$6:$B$13)</f>
        <v>3.1407360000000004E-6</v>
      </c>
      <c r="U3163" s="6">
        <f>SLOPE(I3163:I3167,$B$6:$B$10)</f>
        <v>-6.8392836249999973E-7</v>
      </c>
      <c r="V3163" s="6">
        <f>SLOPE(J3163:J3167,$B$6:$B$10)</f>
        <v>-7.0729364999999929E-7</v>
      </c>
      <c r="W3163" s="6">
        <f t="shared" ref="W3163" si="1909">SLOPE(K3163:K3167,$B$6:$B$10)</f>
        <v>-6.4211321249999987E-7</v>
      </c>
      <c r="X3163" s="6">
        <f>INTERCEPT(I3163:I3167,$B$6:$B$10)</f>
        <v>3.4857856874999985E-6</v>
      </c>
      <c r="Y3163" s="6">
        <f>INTERCEPT(J3163:J3167,$B$6:$B$10)</f>
        <v>3.5702805749999965E-6</v>
      </c>
      <c r="Z3163" s="8">
        <f t="shared" ref="Z3163" si="1910">INTERCEPT(K3163:K3167,$B$6:$B$10)</f>
        <v>3.3242493874999989E-6</v>
      </c>
      <c r="AA3163">
        <f>RSQ(I3163:I3167,$D$6:$D$10)</f>
        <v>0.97298567042203776</v>
      </c>
      <c r="AB3163">
        <f>RSQ(J3163:J3167,$D$6:$D$10)</f>
        <v>0.98088305656500874</v>
      </c>
      <c r="AC3163">
        <f t="shared" ref="AC3163" si="1911">RSQ(K3163:K3167,$D$6:$D$10)</f>
        <v>0.97296236137970615</v>
      </c>
    </row>
    <row r="3164" spans="1:29" x14ac:dyDescent="0.25">
      <c r="A3164" t="s">
        <v>80</v>
      </c>
      <c r="B3164">
        <v>2</v>
      </c>
      <c r="C3164">
        <v>0.38036599999999998</v>
      </c>
      <c r="D3164" s="1">
        <v>3.2759849999999999E-6</v>
      </c>
      <c r="E3164" s="1">
        <v>3.32673499999999E-6</v>
      </c>
      <c r="F3164" s="1">
        <v>3.1499859999999999E-6</v>
      </c>
      <c r="G3164" t="str">
        <f t="shared" ref="G3164" si="1912">A3173</f>
        <v>G3</v>
      </c>
      <c r="H3164">
        <v>150</v>
      </c>
      <c r="I3164" s="1">
        <f t="shared" ref="I3164" si="1913">AVERAGE(D3175:D3182)</f>
        <v>1.8015072499999986E-6</v>
      </c>
      <c r="J3164" s="1">
        <f>AVERAGE(E3175:E3182)</f>
        <v>1.8124446249999972E-6</v>
      </c>
      <c r="K3164" s="1">
        <f>AVERAGE(F3175:F3182)</f>
        <v>1.7303044999999985E-6</v>
      </c>
      <c r="L3164" s="1">
        <f t="shared" ref="L3164" si="1914">_xlfn.STDEV.P(D3175:D3182)</f>
        <v>6.4361068152647578E-9</v>
      </c>
      <c r="M3164" s="1">
        <f t="shared" ref="M3164" si="1915">_xlfn.STDEV.P(E3175:E3182)</f>
        <v>7.1207063718698476E-9</v>
      </c>
      <c r="N3164" s="1">
        <f t="shared" ref="N3164" si="1916">_xlfn.STDEV.P(F3175:F3182)</f>
        <v>1.088487339154841E-8</v>
      </c>
      <c r="O3164">
        <f>SLOPE(D3175:D3182,$B$6:$B$13)</f>
        <v>-2.8019523809522595E-9</v>
      </c>
      <c r="P3164">
        <f>SLOPE(E3175:E3182,$B$6:$B$13)</f>
        <v>-3.0518928571431033E-9</v>
      </c>
      <c r="Q3164">
        <f>SLOPE(F3175:F3182,$B$6:$B$13)</f>
        <v>-4.7083333333341737E-9</v>
      </c>
      <c r="R3164">
        <f>INTERCEPT(D3175:D3182,$B$6:$B$13)</f>
        <v>1.8141160357142838E-6</v>
      </c>
      <c r="S3164">
        <f>INTERCEPT(E3175:E3182,$B$6:$B$13)</f>
        <v>1.8261781428571411E-6</v>
      </c>
      <c r="T3164">
        <f>INTERCEPT(F3175:F3182,$B$6:$B$13)</f>
        <v>1.7514920000000022E-6</v>
      </c>
      <c r="Z3164" s="10"/>
    </row>
    <row r="3165" spans="1:29" x14ac:dyDescent="0.25">
      <c r="A3165" t="s">
        <v>80</v>
      </c>
      <c r="B3165">
        <v>3</v>
      </c>
      <c r="C3165">
        <v>0.38036599999999998</v>
      </c>
      <c r="D3165" s="1">
        <v>3.258485E-6</v>
      </c>
      <c r="E3165" s="1">
        <v>3.35648499999999E-6</v>
      </c>
      <c r="F3165" s="1">
        <v>3.1324860000000001E-6</v>
      </c>
      <c r="G3165" t="str">
        <f t="shared" ref="G3165" si="1917">A3183</f>
        <v>G3</v>
      </c>
      <c r="H3165">
        <v>75</v>
      </c>
      <c r="I3165" s="1">
        <f t="shared" ref="I3165" si="1918">AVERAGE(D3185:D3192)</f>
        <v>1.0788151249999988E-6</v>
      </c>
      <c r="J3165" s="1">
        <f>AVERAGE(E3185:E3192)</f>
        <v>1.0495573749999987E-6</v>
      </c>
      <c r="K3165" s="1">
        <f>AVERAGE(F3185:F3192)</f>
        <v>1.0721431249999989E-6</v>
      </c>
      <c r="L3165" s="1">
        <f t="shared" ref="L3165" si="1919">_xlfn.STDEV.P(D3185:D3192)</f>
        <v>4.3057674530088481E-9</v>
      </c>
      <c r="M3165" s="1">
        <f t="shared" ref="M3165" si="1920">_xlfn.STDEV.P(E3185:E3192)</f>
        <v>4.2247771816220559E-9</v>
      </c>
      <c r="N3165" s="1">
        <f t="shared" ref="N3165" si="1921">_xlfn.STDEV.P(F3185:F3192)</f>
        <v>4.8961281498108403E-9</v>
      </c>
      <c r="O3165">
        <f>SLOPE(D3185:D3192,$B$6:$B$13)</f>
        <v>-1.8177261904767924E-9</v>
      </c>
      <c r="P3165">
        <f>SLOPE(E3185:E3192,$B$6:$B$13)</f>
        <v>-1.7812499999991791E-9</v>
      </c>
      <c r="Q3165">
        <f>SLOPE(F3185:F3192,$B$6:$B$13)</f>
        <v>-2.0990119047615436E-9</v>
      </c>
      <c r="R3165">
        <f>INTERCEPT(D3185:D3192,$B$6:$B$13)</f>
        <v>1.0869948928571444E-6</v>
      </c>
      <c r="S3165">
        <f>INTERCEPT(E3185:E3192,$B$6:$B$13)</f>
        <v>1.0575729999999951E-6</v>
      </c>
      <c r="T3165">
        <f>INTERCEPT(F3185:F3192,$B$6:$B$13)</f>
        <v>1.0815886785714257E-6</v>
      </c>
      <c r="Z3165" s="10"/>
    </row>
    <row r="3166" spans="1:29" x14ac:dyDescent="0.25">
      <c r="A3166" t="s">
        <v>80</v>
      </c>
      <c r="B3166">
        <v>4</v>
      </c>
      <c r="C3166">
        <v>0.38520099999999902</v>
      </c>
      <c r="D3166" s="1">
        <v>3.2427349999999998E-6</v>
      </c>
      <c r="E3166" s="1">
        <v>3.35473499999999E-6</v>
      </c>
      <c r="F3166" s="1">
        <v>3.1149859999999999E-6</v>
      </c>
      <c r="G3166" t="str">
        <f t="shared" ref="G3166" si="1922">A3193</f>
        <v>G3</v>
      </c>
      <c r="H3166">
        <v>37.5</v>
      </c>
      <c r="I3166" s="1">
        <f t="shared" ref="I3166" si="1923">AVERAGE(D3195:D3202)</f>
        <v>7.2319762499999966E-7</v>
      </c>
      <c r="J3166" s="1">
        <f>AVERAGE(E3195:E3202)</f>
        <v>6.7592012500000001E-7</v>
      </c>
      <c r="K3166" s="1">
        <f>AVERAGE(F3195:F3202)</f>
        <v>7.4246087499999994E-7</v>
      </c>
      <c r="L3166" s="1">
        <f t="shared" ref="L3166" si="1924">_xlfn.STDEV.P(D3195:D3202)</f>
        <v>1.6884257414449912E-9</v>
      </c>
      <c r="M3166" s="1">
        <f t="shared" ref="M3166" si="1925">_xlfn.STDEV.P(E3195:E3202)</f>
        <v>2.8296061756671829E-9</v>
      </c>
      <c r="N3166" s="1">
        <f t="shared" ref="N3166" si="1926">_xlfn.STDEV.P(F3195:F3202)</f>
        <v>3.4401949958359859E-9</v>
      </c>
      <c r="O3166">
        <f>SLOPE(D3195:D3202,$B$6:$B$13)</f>
        <v>-6.808928571427264E-10</v>
      </c>
      <c r="P3166">
        <f>SLOPE(E3195:E3202,$B$6:$B$13)</f>
        <v>-1.1965595238094382E-9</v>
      </c>
      <c r="Q3166">
        <f>SLOPE(F3195:F3202,$B$6:$B$13)</f>
        <v>-1.4792499999999976E-9</v>
      </c>
      <c r="R3166">
        <f>INTERCEPT(D3195:D3202,$B$6:$B$13)</f>
        <v>7.2626164285714188E-7</v>
      </c>
      <c r="S3166">
        <f>INTERCEPT(E3195:E3202,$B$6:$B$13)</f>
        <v>6.8130464285714244E-7</v>
      </c>
      <c r="T3166">
        <f>INTERCEPT(F3195:F3202,$B$6:$B$13)</f>
        <v>7.4911749999999991E-7</v>
      </c>
      <c r="Z3166" s="10"/>
    </row>
    <row r="3167" spans="1:29" x14ac:dyDescent="0.25">
      <c r="A3167" t="s">
        <v>80</v>
      </c>
      <c r="B3167">
        <v>5</v>
      </c>
      <c r="C3167">
        <v>0.38520099999999902</v>
      </c>
      <c r="D3167" s="1">
        <v>3.2339850000000001E-6</v>
      </c>
      <c r="E3167" s="1">
        <v>3.3477339999999998E-6</v>
      </c>
      <c r="F3167" s="1">
        <v>3.1009860000000001E-6</v>
      </c>
      <c r="G3167" t="str">
        <f t="shared" ref="G3167" si="1927">A3203</f>
        <v>G3</v>
      </c>
      <c r="H3167">
        <v>0</v>
      </c>
      <c r="I3167" s="1">
        <f t="shared" ref="I3167" si="1928">D3203</f>
        <v>3.4299799999999999E-7</v>
      </c>
      <c r="J3167" s="1">
        <f>E3203</f>
        <v>3.6793500000000002E-7</v>
      </c>
      <c r="K3167" s="1">
        <f>F3203</f>
        <v>3.6399799999999997E-7</v>
      </c>
      <c r="L3167" s="1"/>
      <c r="M3167" s="1"/>
      <c r="N3167" s="1"/>
      <c r="Z3167" s="10"/>
    </row>
    <row r="3168" spans="1:29" x14ac:dyDescent="0.25">
      <c r="A3168" t="s">
        <v>80</v>
      </c>
      <c r="B3168">
        <v>6</v>
      </c>
      <c r="C3168">
        <v>0.39003599999999999</v>
      </c>
      <c r="D3168" s="1">
        <v>3.226985E-6</v>
      </c>
      <c r="E3168" s="1">
        <v>3.342485E-6</v>
      </c>
      <c r="F3168" s="1">
        <v>3.0834859999999998E-6</v>
      </c>
      <c r="Z3168" s="10"/>
    </row>
    <row r="3169" spans="1:26" x14ac:dyDescent="0.25">
      <c r="A3169" t="s">
        <v>80</v>
      </c>
      <c r="B3169">
        <v>7</v>
      </c>
      <c r="C3169">
        <v>0.39003599999999999</v>
      </c>
      <c r="D3169" s="1">
        <v>3.2164849999999998E-6</v>
      </c>
      <c r="E3169" s="1">
        <v>3.333734E-6</v>
      </c>
      <c r="F3169" s="1">
        <v>3.065986E-6</v>
      </c>
      <c r="Z3169" s="10"/>
    </row>
    <row r="3170" spans="1:26" x14ac:dyDescent="0.25">
      <c r="A3170" t="s">
        <v>80</v>
      </c>
      <c r="B3170">
        <v>8</v>
      </c>
      <c r="C3170">
        <v>0.39487099999999897</v>
      </c>
      <c r="D3170" s="1">
        <v>3.2077350000000001E-6</v>
      </c>
      <c r="E3170" s="1">
        <v>3.3232350000000001E-6</v>
      </c>
      <c r="F3170" s="1">
        <v>3.0589859999999999E-6</v>
      </c>
      <c r="Z3170" s="10"/>
    </row>
    <row r="3171" spans="1:26" x14ac:dyDescent="0.25">
      <c r="A3171" t="s">
        <v>80</v>
      </c>
      <c r="B3171">
        <v>9</v>
      </c>
      <c r="C3171">
        <v>0.39487099999999897</v>
      </c>
      <c r="D3171" s="1">
        <v>3.2059850000000001E-6</v>
      </c>
      <c r="E3171" s="1">
        <v>3.317985E-6</v>
      </c>
      <c r="F3171" s="1">
        <v>3.0467360000000001E-6</v>
      </c>
      <c r="Z3171" s="10"/>
    </row>
    <row r="3172" spans="1:26" x14ac:dyDescent="0.25">
      <c r="A3172" t="s">
        <v>80</v>
      </c>
      <c r="B3172">
        <v>10</v>
      </c>
      <c r="C3172">
        <v>0.39487099999999897</v>
      </c>
      <c r="D3172" s="1">
        <v>3.195485E-6</v>
      </c>
      <c r="E3172" s="1">
        <v>3.312735E-6</v>
      </c>
      <c r="F3172" s="1">
        <v>3.0414860000000001E-6</v>
      </c>
      <c r="Z3172" s="10"/>
    </row>
    <row r="3173" spans="1:26" x14ac:dyDescent="0.25">
      <c r="A3173" t="s">
        <v>80</v>
      </c>
      <c r="B3173">
        <v>11</v>
      </c>
      <c r="C3173">
        <v>0.39970600000000001</v>
      </c>
      <c r="D3173" s="1">
        <v>1.8348659999999999E-6</v>
      </c>
      <c r="E3173" s="1">
        <v>1.840991E-6</v>
      </c>
      <c r="F3173" s="1">
        <v>1.780616E-6</v>
      </c>
      <c r="I3173" s="1"/>
      <c r="J3173" s="1"/>
      <c r="K3173" s="1"/>
      <c r="L3173" s="1"/>
      <c r="M3173" s="1"/>
      <c r="N3173" s="1"/>
      <c r="Z3173" s="10"/>
    </row>
    <row r="3174" spans="1:26" x14ac:dyDescent="0.25">
      <c r="A3174" t="s">
        <v>80</v>
      </c>
      <c r="B3174">
        <v>12</v>
      </c>
      <c r="C3174">
        <v>0.39970600000000001</v>
      </c>
      <c r="D3174" s="1">
        <v>1.8173659999999899E-6</v>
      </c>
      <c r="E3174" s="1">
        <v>1.828741E-6</v>
      </c>
      <c r="F3174" s="1">
        <v>1.755242E-6</v>
      </c>
      <c r="Z3174" s="10"/>
    </row>
    <row r="3175" spans="1:26" x14ac:dyDescent="0.25">
      <c r="A3175" t="s">
        <v>80</v>
      </c>
      <c r="B3175">
        <v>13</v>
      </c>
      <c r="C3175">
        <v>0.40454199999999901</v>
      </c>
      <c r="D3175" s="1">
        <v>1.812116E-6</v>
      </c>
      <c r="E3175" s="1">
        <v>1.824366E-6</v>
      </c>
      <c r="F3175" s="1">
        <v>1.749117E-6</v>
      </c>
      <c r="Z3175" s="10"/>
    </row>
    <row r="3176" spans="1:26" x14ac:dyDescent="0.25">
      <c r="A3176" t="s">
        <v>80</v>
      </c>
      <c r="B3176">
        <v>14</v>
      </c>
      <c r="C3176">
        <v>0.40454199999999901</v>
      </c>
      <c r="D3176" s="1">
        <v>1.807742E-6</v>
      </c>
      <c r="E3176" s="1">
        <v>1.8191159999999899E-6</v>
      </c>
      <c r="F3176" s="1">
        <v>1.7421170000000001E-6</v>
      </c>
      <c r="Z3176" s="10"/>
    </row>
    <row r="3177" spans="1:26" x14ac:dyDescent="0.25">
      <c r="A3177" t="s">
        <v>80</v>
      </c>
      <c r="B3177">
        <v>15</v>
      </c>
      <c r="C3177">
        <v>0.40454199999999901</v>
      </c>
      <c r="D3177" s="1">
        <v>1.8059909999999999E-6</v>
      </c>
      <c r="E3177" s="1">
        <v>1.8164910000000001E-6</v>
      </c>
      <c r="F3177" s="1">
        <v>1.735992E-6</v>
      </c>
      <c r="Z3177" s="10"/>
    </row>
    <row r="3178" spans="1:26" x14ac:dyDescent="0.25">
      <c r="A3178" t="s">
        <v>80</v>
      </c>
      <c r="B3178">
        <v>16</v>
      </c>
      <c r="C3178">
        <v>0.40454199999999901</v>
      </c>
      <c r="D3178" s="1">
        <v>1.8024909999999899E-6</v>
      </c>
      <c r="E3178" s="1">
        <v>1.814741E-6</v>
      </c>
      <c r="F3178" s="1">
        <v>1.7316169999999999E-6</v>
      </c>
      <c r="Z3178" s="10"/>
    </row>
    <row r="3179" spans="1:26" x14ac:dyDescent="0.25">
      <c r="A3179" t="s">
        <v>80</v>
      </c>
      <c r="B3179">
        <v>17</v>
      </c>
      <c r="C3179">
        <v>0.40454199999999901</v>
      </c>
      <c r="D3179" s="1">
        <v>1.7998670000000001E-6</v>
      </c>
      <c r="E3179" s="1">
        <v>1.808617E-6</v>
      </c>
      <c r="F3179" s="1">
        <v>1.726367E-6</v>
      </c>
      <c r="Z3179" s="10"/>
    </row>
    <row r="3180" spans="1:26" x14ac:dyDescent="0.25">
      <c r="A3180" t="s">
        <v>80</v>
      </c>
      <c r="B3180">
        <v>18</v>
      </c>
      <c r="C3180">
        <v>0.40454199999999901</v>
      </c>
      <c r="D3180" s="1">
        <v>1.797242E-6</v>
      </c>
      <c r="E3180" s="1">
        <v>1.808617E-6</v>
      </c>
      <c r="F3180" s="1">
        <v>1.721992E-6</v>
      </c>
      <c r="Z3180" s="10"/>
    </row>
    <row r="3181" spans="1:26" x14ac:dyDescent="0.25">
      <c r="A3181" t="s">
        <v>80</v>
      </c>
      <c r="B3181">
        <v>19</v>
      </c>
      <c r="C3181">
        <v>0.40454199999999901</v>
      </c>
      <c r="D3181" s="1">
        <v>1.794617E-6</v>
      </c>
      <c r="E3181" s="1">
        <v>1.8068669999999999E-6</v>
      </c>
      <c r="F3181" s="1">
        <v>1.720242E-6</v>
      </c>
      <c r="Z3181" s="10"/>
    </row>
    <row r="3182" spans="1:26" x14ac:dyDescent="0.25">
      <c r="A3182" t="s">
        <v>80</v>
      </c>
      <c r="B3182">
        <v>20</v>
      </c>
      <c r="C3182">
        <v>0.40454199999999901</v>
      </c>
      <c r="D3182" s="1">
        <v>1.7919919999999999E-6</v>
      </c>
      <c r="E3182" s="1">
        <v>1.8007419999999899E-6</v>
      </c>
      <c r="F3182" s="1">
        <v>1.7149919999999899E-6</v>
      </c>
      <c r="Z3182" s="10"/>
    </row>
    <row r="3183" spans="1:26" x14ac:dyDescent="0.25">
      <c r="A3183" t="s">
        <v>80</v>
      </c>
      <c r="B3183">
        <v>21</v>
      </c>
      <c r="C3183">
        <v>0.40454199999999901</v>
      </c>
      <c r="D3183" s="1">
        <v>1.1046819999999999E-6</v>
      </c>
      <c r="E3183" s="1">
        <v>1.070557E-6</v>
      </c>
      <c r="F3183" s="1">
        <v>1.1051199999999999E-6</v>
      </c>
      <c r="I3183" s="1"/>
      <c r="J3183" s="1"/>
      <c r="K3183" s="1"/>
      <c r="L3183" s="1"/>
      <c r="M3183" s="1"/>
      <c r="N3183" s="1"/>
      <c r="Z3183" s="10"/>
    </row>
    <row r="3184" spans="1:26" x14ac:dyDescent="0.25">
      <c r="A3184" t="s">
        <v>80</v>
      </c>
      <c r="B3184">
        <v>22</v>
      </c>
      <c r="C3184">
        <v>0.40937699999999999</v>
      </c>
      <c r="D3184" s="1">
        <v>1.0893699999999999E-6</v>
      </c>
      <c r="E3184" s="1">
        <v>1.0613699999999999E-6</v>
      </c>
      <c r="F3184" s="1">
        <v>1.0884949999999999E-6</v>
      </c>
      <c r="Z3184" s="10"/>
    </row>
    <row r="3185" spans="1:26" x14ac:dyDescent="0.25">
      <c r="A3185" t="s">
        <v>80</v>
      </c>
      <c r="B3185">
        <v>23</v>
      </c>
      <c r="C3185">
        <v>0.40937699999999999</v>
      </c>
      <c r="D3185" s="1">
        <v>1.084557E-6</v>
      </c>
      <c r="E3185" s="1">
        <v>1.0578699999999899E-6</v>
      </c>
      <c r="F3185" s="1">
        <v>1.08062E-6</v>
      </c>
      <c r="Z3185" s="10"/>
    </row>
    <row r="3186" spans="1:26" x14ac:dyDescent="0.25">
      <c r="A3186" t="s">
        <v>80</v>
      </c>
      <c r="B3186">
        <v>24</v>
      </c>
      <c r="C3186">
        <v>0.40937699999999999</v>
      </c>
      <c r="D3186" s="1">
        <v>1.083245E-6</v>
      </c>
      <c r="E3186" s="1">
        <v>1.053495E-6</v>
      </c>
      <c r="F3186" s="1">
        <v>1.077995E-6</v>
      </c>
      <c r="Z3186" s="10"/>
    </row>
    <row r="3187" spans="1:26" x14ac:dyDescent="0.25">
      <c r="A3187" t="s">
        <v>80</v>
      </c>
      <c r="B3187">
        <v>25</v>
      </c>
      <c r="C3187">
        <v>0.40937699999999999</v>
      </c>
      <c r="D3187" s="1">
        <v>1.08237E-6</v>
      </c>
      <c r="E3187" s="1">
        <v>1.051307E-6</v>
      </c>
      <c r="F3187" s="1">
        <v>1.0740569999999899E-6</v>
      </c>
      <c r="Z3187" s="10"/>
    </row>
    <row r="3188" spans="1:26" x14ac:dyDescent="0.25">
      <c r="A3188" t="s">
        <v>80</v>
      </c>
      <c r="B3188">
        <v>26</v>
      </c>
      <c r="C3188">
        <v>0.41421199999999903</v>
      </c>
      <c r="D3188" s="1">
        <v>1.079745E-6</v>
      </c>
      <c r="E3188" s="1">
        <v>1.04912E-6</v>
      </c>
      <c r="F3188" s="1">
        <v>1.0723070000000001E-6</v>
      </c>
      <c r="Z3188" s="10"/>
    </row>
    <row r="3189" spans="1:26" x14ac:dyDescent="0.25">
      <c r="A3189" t="s">
        <v>80</v>
      </c>
      <c r="B3189">
        <v>27</v>
      </c>
      <c r="C3189">
        <v>0.41421199999999903</v>
      </c>
      <c r="D3189" s="1">
        <v>1.0771199999999999E-6</v>
      </c>
      <c r="E3189" s="1">
        <v>1.0482449999999999E-6</v>
      </c>
      <c r="F3189" s="1">
        <v>1.070557E-6</v>
      </c>
      <c r="Z3189" s="10"/>
    </row>
    <row r="3190" spans="1:26" x14ac:dyDescent="0.25">
      <c r="A3190" t="s">
        <v>80</v>
      </c>
      <c r="B3190">
        <v>28</v>
      </c>
      <c r="C3190">
        <v>0.40937699999999999</v>
      </c>
      <c r="D3190" s="1">
        <v>1.078432E-6</v>
      </c>
      <c r="E3190" s="1">
        <v>1.0469319999999999E-6</v>
      </c>
      <c r="F3190" s="1">
        <v>1.069245E-6</v>
      </c>
      <c r="Z3190" s="10"/>
    </row>
    <row r="3191" spans="1:26" x14ac:dyDescent="0.25">
      <c r="A3191" t="s">
        <v>80</v>
      </c>
      <c r="B3191">
        <v>29</v>
      </c>
      <c r="C3191">
        <v>0.41421199999999903</v>
      </c>
      <c r="D3191" s="1">
        <v>1.0727449999999899E-6</v>
      </c>
      <c r="E3191" s="1">
        <v>1.0447449999999999E-6</v>
      </c>
      <c r="F3191" s="1">
        <v>1.066182E-6</v>
      </c>
      <c r="Z3191" s="10"/>
    </row>
    <row r="3192" spans="1:26" x14ac:dyDescent="0.25">
      <c r="A3192" t="s">
        <v>80</v>
      </c>
      <c r="B3192">
        <v>30</v>
      </c>
      <c r="C3192">
        <v>0.41421199999999903</v>
      </c>
      <c r="D3192" s="1">
        <v>1.0723070000000001E-6</v>
      </c>
      <c r="E3192" s="1">
        <v>1.0447449999999999E-6</v>
      </c>
      <c r="F3192" s="1">
        <v>1.066182E-6</v>
      </c>
      <c r="Z3192" s="10"/>
    </row>
    <row r="3193" spans="1:26" x14ac:dyDescent="0.25">
      <c r="A3193" t="s">
        <v>80</v>
      </c>
      <c r="B3193">
        <v>31</v>
      </c>
      <c r="C3193">
        <v>0.419047</v>
      </c>
      <c r="D3193" s="1">
        <v>7.4473099999999995E-7</v>
      </c>
      <c r="E3193" s="1">
        <v>6.9507499999999997E-7</v>
      </c>
      <c r="F3193" s="1">
        <v>7.7010499999999997E-7</v>
      </c>
      <c r="I3193" s="1"/>
      <c r="J3193" s="1"/>
      <c r="K3193" s="1"/>
      <c r="L3193" s="1"/>
      <c r="M3193" s="1"/>
      <c r="N3193" s="1"/>
      <c r="Z3193" s="10"/>
    </row>
    <row r="3194" spans="1:26" x14ac:dyDescent="0.25">
      <c r="A3194" t="s">
        <v>80</v>
      </c>
      <c r="B3194">
        <v>32</v>
      </c>
      <c r="C3194">
        <v>0.42388199999999998</v>
      </c>
      <c r="D3194" s="1">
        <v>7.3084E-7</v>
      </c>
      <c r="E3194" s="1">
        <v>6.8446499999999996E-7</v>
      </c>
      <c r="F3194" s="1">
        <v>7.5216799999999898E-7</v>
      </c>
      <c r="Z3194" s="10"/>
    </row>
    <row r="3195" spans="1:26" x14ac:dyDescent="0.25">
      <c r="A3195" t="s">
        <v>80</v>
      </c>
      <c r="B3195">
        <v>33</v>
      </c>
      <c r="C3195">
        <v>0.419047</v>
      </c>
      <c r="D3195" s="1">
        <v>7.2646499999999898E-7</v>
      </c>
      <c r="E3195" s="1">
        <v>6.8041799999999899E-7</v>
      </c>
      <c r="F3195" s="1">
        <v>7.48231E-7</v>
      </c>
      <c r="Z3195" s="10"/>
    </row>
    <row r="3196" spans="1:26" x14ac:dyDescent="0.25">
      <c r="A3196" t="s">
        <v>80</v>
      </c>
      <c r="B3196">
        <v>34</v>
      </c>
      <c r="C3196">
        <v>0.41421199999999903</v>
      </c>
      <c r="D3196" s="1">
        <v>7.2471500000000001E-7</v>
      </c>
      <c r="E3196" s="1">
        <v>6.7855899999999998E-7</v>
      </c>
      <c r="F3196" s="1">
        <v>7.4604299999999995E-7</v>
      </c>
      <c r="Z3196" s="10"/>
    </row>
    <row r="3197" spans="1:26" x14ac:dyDescent="0.25">
      <c r="A3197" t="s">
        <v>80</v>
      </c>
      <c r="B3197">
        <v>35</v>
      </c>
      <c r="C3197">
        <v>0.419047</v>
      </c>
      <c r="D3197" s="1">
        <v>7.2394899999999899E-7</v>
      </c>
      <c r="E3197" s="1">
        <v>6.7812099999999996E-7</v>
      </c>
      <c r="F3197" s="1">
        <v>7.4440199999999997E-7</v>
      </c>
      <c r="Z3197" s="10"/>
    </row>
    <row r="3198" spans="1:26" x14ac:dyDescent="0.25">
      <c r="A3198" t="s">
        <v>80</v>
      </c>
      <c r="B3198">
        <v>36</v>
      </c>
      <c r="C3198">
        <v>0.419047</v>
      </c>
      <c r="D3198" s="1">
        <v>7.2285599999999899E-7</v>
      </c>
      <c r="E3198" s="1">
        <v>6.7724599999999995E-7</v>
      </c>
      <c r="F3198" s="1">
        <v>7.4287099999999996E-7</v>
      </c>
      <c r="Z3198" s="10"/>
    </row>
    <row r="3199" spans="1:26" x14ac:dyDescent="0.25">
      <c r="A3199" t="s">
        <v>80</v>
      </c>
      <c r="B3199">
        <v>37</v>
      </c>
      <c r="C3199">
        <v>0.419047</v>
      </c>
      <c r="D3199" s="1">
        <v>7.23184E-7</v>
      </c>
      <c r="E3199" s="1">
        <v>6.7429299999999996E-7</v>
      </c>
      <c r="F3199" s="1">
        <v>7.4221499999999995E-7</v>
      </c>
      <c r="Z3199" s="10"/>
    </row>
    <row r="3200" spans="1:26" x14ac:dyDescent="0.25">
      <c r="A3200" t="s">
        <v>80</v>
      </c>
      <c r="B3200">
        <v>38</v>
      </c>
      <c r="C3200">
        <v>0.419047</v>
      </c>
      <c r="D3200" s="1">
        <v>7.2110600000000003E-7</v>
      </c>
      <c r="E3200" s="1">
        <v>6.7298099999999996E-7</v>
      </c>
      <c r="F3200" s="1">
        <v>7.3937100000000001E-7</v>
      </c>
      <c r="Z3200" s="10"/>
    </row>
    <row r="3201" spans="1:29" x14ac:dyDescent="0.25">
      <c r="A3201" t="s">
        <v>80</v>
      </c>
      <c r="B3201">
        <v>39</v>
      </c>
      <c r="C3201">
        <v>0.419047</v>
      </c>
      <c r="D3201" s="1">
        <v>7.2165299999999998E-7</v>
      </c>
      <c r="E3201" s="1">
        <v>6.7330900000000001E-7</v>
      </c>
      <c r="F3201" s="1">
        <v>7.3827699999999999E-7</v>
      </c>
      <c r="Z3201" s="10"/>
    </row>
    <row r="3202" spans="1:29" x14ac:dyDescent="0.25">
      <c r="A3202" t="s">
        <v>80</v>
      </c>
      <c r="B3202">
        <v>40</v>
      </c>
      <c r="C3202">
        <v>0.419047</v>
      </c>
      <c r="D3202" s="1">
        <v>7.2165299999999998E-7</v>
      </c>
      <c r="E3202" s="1">
        <v>6.72434E-7</v>
      </c>
      <c r="F3202" s="1">
        <v>7.3827699999999999E-7</v>
      </c>
      <c r="Z3202" s="10"/>
    </row>
    <row r="3203" spans="1:29" x14ac:dyDescent="0.25">
      <c r="A3203" t="s">
        <v>80</v>
      </c>
      <c r="B3203">
        <v>41</v>
      </c>
      <c r="C3203">
        <v>0.30300299999999902</v>
      </c>
      <c r="D3203" s="1">
        <v>3.4299799999999999E-7</v>
      </c>
      <c r="E3203" s="1">
        <v>3.6793500000000002E-7</v>
      </c>
      <c r="F3203" s="1">
        <v>3.6399799999999997E-7</v>
      </c>
      <c r="G3203" s="12"/>
      <c r="H3203" s="12"/>
      <c r="I3203" s="13"/>
      <c r="J3203" s="13"/>
      <c r="K3203" s="13"/>
      <c r="L3203" s="13"/>
      <c r="M3203" s="13"/>
      <c r="N3203" s="13"/>
      <c r="O3203" s="12"/>
      <c r="P3203" s="12"/>
      <c r="Q3203" s="12"/>
      <c r="R3203" s="12"/>
      <c r="S3203" s="12"/>
      <c r="T3203" s="12"/>
      <c r="U3203" s="12"/>
      <c r="V3203" s="12"/>
      <c r="W3203" s="12"/>
      <c r="X3203" s="12"/>
      <c r="Y3203" s="12"/>
      <c r="Z3203" s="14"/>
    </row>
    <row r="3204" spans="1:29" x14ac:dyDescent="0.25">
      <c r="A3204" t="s">
        <v>81</v>
      </c>
      <c r="B3204">
        <v>1</v>
      </c>
      <c r="C3204">
        <v>0.39487099999999897</v>
      </c>
      <c r="D3204" s="1">
        <v>3.198985E-6</v>
      </c>
      <c r="E3204" s="1">
        <v>3.121986E-6</v>
      </c>
      <c r="F3204" s="1">
        <v>3.9759819999999996E-6</v>
      </c>
      <c r="G3204" s="6" t="str">
        <f t="shared" ref="G3204" si="1929">A3204</f>
        <v>G4</v>
      </c>
      <c r="H3204" s="6">
        <v>300</v>
      </c>
      <c r="I3204" s="7">
        <f t="shared" ref="I3204" si="1930">AVERAGE(D3206:D3213)</f>
        <v>3.1357671249999989E-6</v>
      </c>
      <c r="J3204" s="7">
        <f>AVERAGE(E3206:E3213)</f>
        <v>3.3271724999999986E-6</v>
      </c>
      <c r="K3204" s="7">
        <f>AVERAGE(F3206:F3213)</f>
        <v>3.0922358749999996E-6</v>
      </c>
      <c r="L3204" s="7">
        <f t="shared" ref="L3204" si="1931">_xlfn.STDEV.P(D3206:D3213)</f>
        <v>1.0332423184295864E-8</v>
      </c>
      <c r="M3204" s="7">
        <f t="shared" ref="M3204" si="1932">_xlfn.STDEV.P(E3206:E3213)</f>
        <v>1.2672404813215255E-8</v>
      </c>
      <c r="N3204" s="7">
        <f t="shared" ref="N3204" si="1933">_xlfn.STDEV.P(F3206:F3213)</f>
        <v>2.1072572519969474E-8</v>
      </c>
      <c r="O3204" s="6">
        <f>SLOPE(D3206:D3213,$B$6:$B$13)</f>
        <v>-4.2292261904758378E-9</v>
      </c>
      <c r="P3204" s="6">
        <f>SLOPE(E3206:E3213,$B$6:$B$13)</f>
        <v>-5.4583333333334533E-9</v>
      </c>
      <c r="Q3204" s="6">
        <f>SLOPE(F3206:F3213,$B$6:$B$13)</f>
        <v>-9.0832499999999765E-9</v>
      </c>
      <c r="R3204" s="6">
        <f>INTERCEPT(D3206:D3213,$B$6:$B$13)</f>
        <v>3.1547986428571404E-6</v>
      </c>
      <c r="S3204" s="6">
        <f>INTERCEPT(E3206:E3213,$B$6:$B$13)</f>
        <v>3.3517349999999991E-6</v>
      </c>
      <c r="T3204" s="6">
        <f>INTERCEPT(F3206:F3213,$B$6:$B$13)</f>
        <v>3.1331104999999997E-6</v>
      </c>
      <c r="U3204" s="6">
        <f>SLOPE(I3204:I3208,$B$6:$B$10)</f>
        <v>-6.6432584999999947E-7</v>
      </c>
      <c r="V3204" s="6">
        <f>SLOPE(J3204:J3208,$B$6:$B$10)</f>
        <v>-7.0458798749999925E-7</v>
      </c>
      <c r="W3204" s="6">
        <f t="shared" ref="W3204" si="1934">SLOPE(K3204:K3208,$B$6:$B$10)</f>
        <v>-6.3239246249999968E-7</v>
      </c>
      <c r="X3204" s="6">
        <f>INTERCEPT(I3204:I3208,$B$6:$B$10)</f>
        <v>3.3965775749999969E-6</v>
      </c>
      <c r="Y3204" s="6">
        <f>INTERCEPT(J3204:J3208,$B$6:$B$10)</f>
        <v>3.5713154374999968E-6</v>
      </c>
      <c r="Z3204" s="8">
        <f t="shared" ref="Z3204" si="1935">INTERCEPT(K3204:K3208,$B$6:$B$10)</f>
        <v>3.303733262499998E-6</v>
      </c>
      <c r="AA3204">
        <f>RSQ(I3204:I3208,$D$6:$D$10)</f>
        <v>0.97132577703715084</v>
      </c>
      <c r="AB3204">
        <f>RSQ(J3204:J3208,$D$6:$D$10)</f>
        <v>0.97893589425820482</v>
      </c>
      <c r="AC3204">
        <f t="shared" ref="AC3204" si="1936">RSQ(K3204:K3208,$D$6:$D$10)</f>
        <v>0.98029453252627319</v>
      </c>
    </row>
    <row r="3205" spans="1:29" x14ac:dyDescent="0.25">
      <c r="A3205" t="s">
        <v>81</v>
      </c>
      <c r="B3205">
        <v>2</v>
      </c>
      <c r="C3205">
        <v>0.39970600000000001</v>
      </c>
      <c r="D3205" s="1">
        <v>3.1779850000000001E-6</v>
      </c>
      <c r="E3205" s="1">
        <v>3.31273399999999E-6</v>
      </c>
      <c r="F3205" s="1">
        <v>3.1289860000000001E-6</v>
      </c>
      <c r="G3205" t="str">
        <f t="shared" ref="G3205" si="1937">A3214</f>
        <v>G4</v>
      </c>
      <c r="H3205">
        <v>150</v>
      </c>
      <c r="I3205" s="1">
        <f t="shared" ref="I3205" si="1938">AVERAGE(D3216:D3223)</f>
        <v>1.7641012499999965E-6</v>
      </c>
      <c r="J3205" s="1">
        <f>AVERAGE(E3216:E3223)</f>
        <v>1.8292878749999959E-6</v>
      </c>
      <c r="K3205" s="1">
        <f>AVERAGE(F3216:F3223)</f>
        <v>1.7364294999999973E-6</v>
      </c>
      <c r="L3205" s="1">
        <f t="shared" ref="L3205" si="1939">_xlfn.STDEV.P(D3216:D3223)</f>
        <v>5.7617259946569196E-9</v>
      </c>
      <c r="M3205" s="1">
        <f t="shared" ref="M3205" si="1940">_xlfn.STDEV.P(E3216:E3223)</f>
        <v>8.391992439785863E-9</v>
      </c>
      <c r="N3205" s="1">
        <f t="shared" ref="N3205" si="1941">_xlfn.STDEV.P(F3216:F3223)</f>
        <v>1.2265615047766775E-8</v>
      </c>
      <c r="O3205">
        <f>SLOPE(D3216:D3223,$B$6:$B$13)</f>
        <v>-2.489595238095358E-9</v>
      </c>
      <c r="P3205">
        <f>SLOPE(E3216:E3223,$B$6:$B$13)</f>
        <v>-3.5312500000010776E-9</v>
      </c>
      <c r="Q3205">
        <f>SLOPE(F3216:F3223,$B$6:$B$13)</f>
        <v>-5.333333333333343E-9</v>
      </c>
      <c r="R3205">
        <f>INTERCEPT(D3216:D3223,$B$6:$B$13)</f>
        <v>1.7753044285714255E-6</v>
      </c>
      <c r="S3205">
        <f>INTERCEPT(E3216:E3223,$B$6:$B$13)</f>
        <v>1.8451785000000007E-6</v>
      </c>
      <c r="T3205">
        <f>INTERCEPT(F3216:F3223,$B$6:$B$13)</f>
        <v>1.7604294999999974E-6</v>
      </c>
      <c r="Z3205" s="10"/>
    </row>
    <row r="3206" spans="1:29" x14ac:dyDescent="0.25">
      <c r="A3206" t="s">
        <v>81</v>
      </c>
      <c r="B3206">
        <v>3</v>
      </c>
      <c r="C3206">
        <v>0.39970600000000001</v>
      </c>
      <c r="D3206" s="1">
        <v>3.156986E-6</v>
      </c>
      <c r="E3206" s="1">
        <v>3.342485E-6</v>
      </c>
      <c r="F3206" s="1">
        <v>3.1289849999999998E-6</v>
      </c>
      <c r="G3206" t="str">
        <f t="shared" ref="G3206" si="1942">A3224</f>
        <v>G4</v>
      </c>
      <c r="H3206">
        <v>75</v>
      </c>
      <c r="I3206" s="1">
        <f t="shared" ref="I3206" si="1943">AVERAGE(D3226:D3233)</f>
        <v>1.0617527499999963E-6</v>
      </c>
      <c r="J3206" s="1">
        <f>AVERAGE(E3226:E3233)</f>
        <v>1.0667289999999988E-6</v>
      </c>
      <c r="K3206" s="1">
        <f>AVERAGE(F3226:F3233)</f>
        <v>1.0463853749999998E-6</v>
      </c>
      <c r="L3206" s="1">
        <f t="shared" ref="L3206" si="1944">_xlfn.STDEV.P(D3226:D3233)</f>
        <v>3.4129862565659275E-9</v>
      </c>
      <c r="M3206" s="1">
        <f t="shared" ref="M3206" si="1945">_xlfn.STDEV.P(E3226:E3233)</f>
        <v>3.6783448383729754E-9</v>
      </c>
      <c r="N3206" s="1">
        <f t="shared" ref="N3206" si="1946">_xlfn.STDEV.P(F3226:F3233)</f>
        <v>5.6355524338235778E-9</v>
      </c>
      <c r="O3206">
        <f>SLOPE(D3226:D3233,$B$6:$B$13)</f>
        <v>-1.4062380952386978E-9</v>
      </c>
      <c r="P3206">
        <f>SLOPE(E3226:E3233,$B$6:$B$13)</f>
        <v>-1.5416666666658421E-9</v>
      </c>
      <c r="Q3206">
        <f>SLOPE(F3226:F3233,$B$6:$B$13)</f>
        <v>-2.4165833333333262E-9</v>
      </c>
      <c r="R3206">
        <f>INTERCEPT(D3226:D3233,$B$6:$B$13)</f>
        <v>1.0680808214285705E-6</v>
      </c>
      <c r="S3206">
        <f>INTERCEPT(E3226:E3233,$B$6:$B$13)</f>
        <v>1.0736664999999951E-6</v>
      </c>
      <c r="T3206">
        <f>INTERCEPT(F3226:F3233,$B$6:$B$13)</f>
        <v>1.0572599999999998E-6</v>
      </c>
      <c r="Z3206" s="10"/>
    </row>
    <row r="3207" spans="1:29" x14ac:dyDescent="0.25">
      <c r="A3207" t="s">
        <v>81</v>
      </c>
      <c r="B3207">
        <v>4</v>
      </c>
      <c r="C3207">
        <v>0.40454199999999901</v>
      </c>
      <c r="D3207" s="1">
        <v>3.1429859999999998E-6</v>
      </c>
      <c r="E3207" s="1">
        <v>3.342485E-6</v>
      </c>
      <c r="F3207" s="1">
        <v>3.1114859999999998E-6</v>
      </c>
      <c r="G3207" t="str">
        <f t="shared" ref="G3207" si="1947">A3234</f>
        <v>G4</v>
      </c>
      <c r="H3207">
        <v>37.5</v>
      </c>
      <c r="I3207" s="1">
        <f t="shared" ref="I3207" si="1948">AVERAGE(D3236:D3243)</f>
        <v>7.2038099999999981E-7</v>
      </c>
      <c r="J3207" s="1">
        <f>AVERAGE(E3236:E3243)</f>
        <v>6.913829999999997E-7</v>
      </c>
      <c r="K3207" s="1">
        <f>AVERAGE(F3236:F3243)</f>
        <v>7.1848062499999969E-7</v>
      </c>
      <c r="L3207" s="1">
        <f t="shared" ref="L3207" si="1949">_xlfn.STDEV.P(D3236:D3243)</f>
        <v>2.3175665578359204E-9</v>
      </c>
      <c r="M3207" s="1">
        <f t="shared" ref="M3207" si="1950">_xlfn.STDEV.P(E3236:E3243)</f>
        <v>2.0931004514833734E-9</v>
      </c>
      <c r="N3207" s="1">
        <f t="shared" ref="N3207" si="1951">_xlfn.STDEV.P(F3236:F3243)</f>
        <v>3.1647706053324548E-9</v>
      </c>
      <c r="O3207">
        <f>SLOPE(D3236:D3243,$B$6:$B$13)</f>
        <v>-9.7007142857137461E-10</v>
      </c>
      <c r="P3207">
        <f>SLOPE(E3236:E3243,$B$6:$B$13)</f>
        <v>-8.1252380952383091E-10</v>
      </c>
      <c r="Q3207">
        <f>SLOPE(F3236:F3243,$B$6:$B$13)</f>
        <v>-1.359369047619138E-9</v>
      </c>
      <c r="R3207">
        <f>INTERCEPT(D3236:D3243,$B$6:$B$13)</f>
        <v>7.2474632142857095E-7</v>
      </c>
      <c r="S3207">
        <f>INTERCEPT(E3236:E3243,$B$6:$B$13)</f>
        <v>6.9503935714285693E-7</v>
      </c>
      <c r="T3207">
        <f>INTERCEPT(F3236:F3243,$B$6:$B$13)</f>
        <v>7.2459778571428576E-7</v>
      </c>
      <c r="Z3207" s="10"/>
    </row>
    <row r="3208" spans="1:29" x14ac:dyDescent="0.25">
      <c r="A3208" t="s">
        <v>81</v>
      </c>
      <c r="B3208">
        <v>5</v>
      </c>
      <c r="C3208">
        <v>0.40454199999999901</v>
      </c>
      <c r="D3208" s="1">
        <v>3.13598599999999E-6</v>
      </c>
      <c r="E3208" s="1">
        <v>3.3354849999999999E-6</v>
      </c>
      <c r="F3208" s="1">
        <v>3.1044860000000001E-6</v>
      </c>
      <c r="G3208" t="str">
        <f t="shared" ref="G3208" si="1952">A3244</f>
        <v>G4</v>
      </c>
      <c r="H3208">
        <v>0</v>
      </c>
      <c r="I3208" s="1">
        <f t="shared" ref="I3208" si="1953">D3244</f>
        <v>3.3599799999999999E-7</v>
      </c>
      <c r="J3208" s="1">
        <f>E3244</f>
        <v>3.7318499999999999E-7</v>
      </c>
      <c r="K3208" s="1">
        <f>F3244</f>
        <v>4.3924800000000002E-7</v>
      </c>
      <c r="L3208" s="1"/>
      <c r="M3208" s="1"/>
      <c r="N3208" s="1"/>
      <c r="Z3208" s="10"/>
    </row>
    <row r="3209" spans="1:29" x14ac:dyDescent="0.25">
      <c r="A3209" t="s">
        <v>81</v>
      </c>
      <c r="B3209">
        <v>6</v>
      </c>
      <c r="C3209">
        <v>0.40454199999999901</v>
      </c>
      <c r="D3209" s="1">
        <v>3.1394859999999998E-6</v>
      </c>
      <c r="E3209" s="1">
        <v>3.3319849999999998E-6</v>
      </c>
      <c r="F3209" s="1">
        <v>3.097486E-6</v>
      </c>
      <c r="Z3209" s="10"/>
    </row>
    <row r="3210" spans="1:29" x14ac:dyDescent="0.25">
      <c r="A3210" t="s">
        <v>81</v>
      </c>
      <c r="B3210">
        <v>7</v>
      </c>
      <c r="C3210">
        <v>0.40454199999999901</v>
      </c>
      <c r="D3210" s="1">
        <v>3.1342360000000001E-6</v>
      </c>
      <c r="E3210" s="1">
        <v>3.32673499999999E-6</v>
      </c>
      <c r="F3210" s="1">
        <v>3.0869859999999999E-6</v>
      </c>
      <c r="Z3210" s="10"/>
    </row>
    <row r="3211" spans="1:29" x14ac:dyDescent="0.25">
      <c r="A3211" t="s">
        <v>81</v>
      </c>
      <c r="B3211">
        <v>8</v>
      </c>
      <c r="C3211">
        <v>0.40937699999999999</v>
      </c>
      <c r="D3211" s="1">
        <v>3.127236E-6</v>
      </c>
      <c r="E3211" s="1">
        <v>3.3197350000000001E-6</v>
      </c>
      <c r="F3211" s="1">
        <v>3.0764860000000001E-6</v>
      </c>
      <c r="Z3211" s="10"/>
    </row>
    <row r="3212" spans="1:29" x14ac:dyDescent="0.25">
      <c r="A3212" t="s">
        <v>81</v>
      </c>
      <c r="B3212">
        <v>9</v>
      </c>
      <c r="C3212">
        <v>0.40937699999999999</v>
      </c>
      <c r="D3212" s="1">
        <v>3.1272349999999998E-6</v>
      </c>
      <c r="E3212" s="1">
        <v>3.312735E-6</v>
      </c>
      <c r="F3212" s="1">
        <v>3.065986E-6</v>
      </c>
      <c r="Z3212" s="10"/>
    </row>
    <row r="3213" spans="1:29" x14ac:dyDescent="0.25">
      <c r="A3213" t="s">
        <v>81</v>
      </c>
      <c r="B3213">
        <v>10</v>
      </c>
      <c r="C3213">
        <v>0.40937699999999999</v>
      </c>
      <c r="D3213" s="1">
        <v>3.121986E-6</v>
      </c>
      <c r="E3213" s="1">
        <v>3.3057349999999999E-6</v>
      </c>
      <c r="F3213" s="1">
        <v>3.065986E-6</v>
      </c>
      <c r="Z3213" s="10"/>
    </row>
    <row r="3214" spans="1:29" x14ac:dyDescent="0.25">
      <c r="A3214" t="s">
        <v>81</v>
      </c>
      <c r="B3214">
        <v>11</v>
      </c>
      <c r="C3214">
        <v>0.41421199999999903</v>
      </c>
      <c r="D3214" s="1">
        <v>1.7919919999999999E-6</v>
      </c>
      <c r="E3214" s="1">
        <v>1.856741E-6</v>
      </c>
      <c r="F3214" s="1">
        <v>1.7849920000000001E-6</v>
      </c>
      <c r="I3214" s="1"/>
      <c r="J3214" s="1"/>
      <c r="K3214" s="1"/>
      <c r="L3214" s="1"/>
      <c r="M3214" s="1"/>
      <c r="N3214" s="1"/>
      <c r="Z3214" s="10"/>
    </row>
    <row r="3215" spans="1:29" x14ac:dyDescent="0.25">
      <c r="A3215" t="s">
        <v>81</v>
      </c>
      <c r="B3215">
        <v>12</v>
      </c>
      <c r="C3215">
        <v>0.41421199999999903</v>
      </c>
      <c r="D3215" s="1">
        <v>1.7762419999999999E-6</v>
      </c>
      <c r="E3215" s="1">
        <v>1.8462409999999899E-6</v>
      </c>
      <c r="F3215" s="1">
        <v>1.764867E-6</v>
      </c>
      <c r="Z3215" s="10"/>
    </row>
    <row r="3216" spans="1:29" x14ac:dyDescent="0.25">
      <c r="A3216" t="s">
        <v>81</v>
      </c>
      <c r="B3216">
        <v>13</v>
      </c>
      <c r="C3216">
        <v>0.419047</v>
      </c>
      <c r="D3216" s="1">
        <v>1.7727419999999899E-6</v>
      </c>
      <c r="E3216" s="1">
        <v>1.842741E-6</v>
      </c>
      <c r="F3216" s="1">
        <v>1.755242E-6</v>
      </c>
      <c r="Z3216" s="10"/>
    </row>
    <row r="3217" spans="1:26" x14ac:dyDescent="0.25">
      <c r="A3217" t="s">
        <v>81</v>
      </c>
      <c r="B3217">
        <v>14</v>
      </c>
      <c r="C3217">
        <v>0.419047</v>
      </c>
      <c r="D3217" s="1">
        <v>1.7709920000000001E-6</v>
      </c>
      <c r="E3217" s="1">
        <v>1.8366159999999999E-6</v>
      </c>
      <c r="F3217" s="1">
        <v>1.751742E-6</v>
      </c>
      <c r="Z3217" s="10"/>
    </row>
    <row r="3218" spans="1:26" x14ac:dyDescent="0.25">
      <c r="A3218" t="s">
        <v>81</v>
      </c>
      <c r="B3218">
        <v>15</v>
      </c>
      <c r="C3218">
        <v>0.419047</v>
      </c>
      <c r="D3218" s="1">
        <v>1.768367E-6</v>
      </c>
      <c r="E3218" s="1">
        <v>1.8322409999999899E-6</v>
      </c>
      <c r="F3218" s="1">
        <v>1.7429919999999899E-6</v>
      </c>
      <c r="Z3218" s="10"/>
    </row>
    <row r="3219" spans="1:26" x14ac:dyDescent="0.25">
      <c r="A3219" t="s">
        <v>81</v>
      </c>
      <c r="B3219">
        <v>16</v>
      </c>
      <c r="C3219">
        <v>0.42388199999999998</v>
      </c>
      <c r="D3219" s="1">
        <v>1.764867E-6</v>
      </c>
      <c r="E3219" s="1">
        <v>1.8357409999999999E-6</v>
      </c>
      <c r="F3219" s="1">
        <v>1.737742E-6</v>
      </c>
      <c r="Z3219" s="10"/>
    </row>
    <row r="3220" spans="1:26" x14ac:dyDescent="0.25">
      <c r="A3220" t="s">
        <v>81</v>
      </c>
      <c r="B3220">
        <v>17</v>
      </c>
      <c r="C3220">
        <v>0.419047</v>
      </c>
      <c r="D3220" s="1">
        <v>1.7622409999999999E-6</v>
      </c>
      <c r="E3220" s="1">
        <v>1.825241E-6</v>
      </c>
      <c r="F3220" s="1">
        <v>1.7333669999999999E-6</v>
      </c>
      <c r="Z3220" s="10"/>
    </row>
    <row r="3221" spans="1:26" x14ac:dyDescent="0.25">
      <c r="A3221" t="s">
        <v>81</v>
      </c>
      <c r="B3221">
        <v>18</v>
      </c>
      <c r="C3221">
        <v>0.419047</v>
      </c>
      <c r="D3221" s="1">
        <v>1.7587419999999899E-6</v>
      </c>
      <c r="E3221" s="1">
        <v>1.825241E-6</v>
      </c>
      <c r="F3221" s="1">
        <v>1.7289919999999899E-6</v>
      </c>
      <c r="Z3221" s="10"/>
    </row>
    <row r="3222" spans="1:26" x14ac:dyDescent="0.25">
      <c r="A3222" t="s">
        <v>81</v>
      </c>
      <c r="B3222">
        <v>19</v>
      </c>
      <c r="C3222">
        <v>0.419047</v>
      </c>
      <c r="D3222" s="1">
        <v>1.7587419999999899E-6</v>
      </c>
      <c r="E3222" s="1">
        <v>1.8191159999999899E-6</v>
      </c>
      <c r="F3222" s="1">
        <v>1.722867E-6</v>
      </c>
      <c r="Z3222" s="10"/>
    </row>
    <row r="3223" spans="1:26" x14ac:dyDescent="0.25">
      <c r="A3223" t="s">
        <v>81</v>
      </c>
      <c r="B3223">
        <v>20</v>
      </c>
      <c r="C3223">
        <v>0.419047</v>
      </c>
      <c r="D3223" s="1">
        <v>1.7561170000000001E-6</v>
      </c>
      <c r="E3223" s="1">
        <v>1.8173659999999899E-6</v>
      </c>
      <c r="F3223" s="1">
        <v>1.7184919999999999E-6</v>
      </c>
      <c r="Z3223" s="10"/>
    </row>
    <row r="3224" spans="1:26" x14ac:dyDescent="0.25">
      <c r="A3224" t="s">
        <v>81</v>
      </c>
      <c r="B3224">
        <v>21</v>
      </c>
      <c r="C3224">
        <v>0.42388199999999998</v>
      </c>
      <c r="D3224" s="1">
        <v>1.087838E-6</v>
      </c>
      <c r="E3224" s="1">
        <v>1.0889319999999899E-6</v>
      </c>
      <c r="F3224" s="1">
        <v>1.078432E-6</v>
      </c>
      <c r="I3224" s="1"/>
      <c r="J3224" s="1"/>
      <c r="K3224" s="1"/>
      <c r="L3224" s="1"/>
      <c r="M3224" s="1"/>
      <c r="N3224" s="1"/>
      <c r="Z3224" s="10"/>
    </row>
    <row r="3225" spans="1:26" x14ac:dyDescent="0.25">
      <c r="A3225" t="s">
        <v>81</v>
      </c>
      <c r="B3225">
        <v>22</v>
      </c>
      <c r="C3225">
        <v>0.42388199999999998</v>
      </c>
      <c r="D3225" s="1">
        <v>1.0703379999999999E-6</v>
      </c>
      <c r="E3225" s="1">
        <v>1.078432E-6</v>
      </c>
      <c r="F3225" s="1">
        <v>1.0618069999999999E-6</v>
      </c>
      <c r="Z3225" s="10"/>
    </row>
    <row r="3226" spans="1:26" x14ac:dyDescent="0.25">
      <c r="A3226" t="s">
        <v>81</v>
      </c>
      <c r="B3226">
        <v>23</v>
      </c>
      <c r="C3226">
        <v>0.42388199999999998</v>
      </c>
      <c r="D3226" s="1">
        <v>1.068807E-6</v>
      </c>
      <c r="E3226" s="1">
        <v>1.0727449999999899E-6</v>
      </c>
      <c r="F3226" s="1">
        <v>1.0565570000000001E-6</v>
      </c>
      <c r="Z3226" s="10"/>
    </row>
    <row r="3227" spans="1:26" x14ac:dyDescent="0.25">
      <c r="A3227" t="s">
        <v>81</v>
      </c>
      <c r="B3227">
        <v>24</v>
      </c>
      <c r="C3227">
        <v>0.42871699999999902</v>
      </c>
      <c r="D3227" s="1">
        <v>1.0650889999999899E-6</v>
      </c>
      <c r="E3227" s="1">
        <v>1.070557E-6</v>
      </c>
      <c r="F3227" s="1">
        <v>1.052182E-6</v>
      </c>
      <c r="Z3227" s="10"/>
    </row>
    <row r="3228" spans="1:26" x14ac:dyDescent="0.25">
      <c r="A3228" t="s">
        <v>81</v>
      </c>
      <c r="B3228">
        <v>25</v>
      </c>
      <c r="C3228">
        <v>0.42871699999999902</v>
      </c>
      <c r="D3228" s="1">
        <v>1.0624640000000001E-6</v>
      </c>
      <c r="E3228" s="1">
        <v>1.067932E-6</v>
      </c>
      <c r="F3228" s="1">
        <v>1.049557E-6</v>
      </c>
      <c r="Z3228" s="10"/>
    </row>
    <row r="3229" spans="1:26" x14ac:dyDescent="0.25">
      <c r="A3229" t="s">
        <v>81</v>
      </c>
      <c r="B3229">
        <v>26</v>
      </c>
      <c r="C3229">
        <v>0.42388199999999998</v>
      </c>
      <c r="D3229" s="1">
        <v>1.0613699999999999E-6</v>
      </c>
      <c r="E3229" s="1">
        <v>1.068807E-6</v>
      </c>
      <c r="F3229" s="1">
        <v>1.0464949999999999E-6</v>
      </c>
      <c r="Z3229" s="10"/>
    </row>
    <row r="3230" spans="1:26" x14ac:dyDescent="0.25">
      <c r="A3230" t="s">
        <v>81</v>
      </c>
      <c r="B3230">
        <v>27</v>
      </c>
      <c r="C3230">
        <v>0.43355299999999902</v>
      </c>
      <c r="D3230" s="1">
        <v>1.060276E-6</v>
      </c>
      <c r="E3230" s="1">
        <v>1.064432E-6</v>
      </c>
      <c r="F3230" s="1">
        <v>1.0434320000000001E-6</v>
      </c>
      <c r="Z3230" s="10"/>
    </row>
    <row r="3231" spans="1:26" x14ac:dyDescent="0.25">
      <c r="A3231" t="s">
        <v>81</v>
      </c>
      <c r="B3231">
        <v>28</v>
      </c>
      <c r="C3231">
        <v>0.43355299999999902</v>
      </c>
      <c r="D3231" s="1">
        <v>1.0591819999999899E-6</v>
      </c>
      <c r="E3231" s="1">
        <v>1.065307E-6</v>
      </c>
      <c r="F3231" s="1">
        <v>1.0429950000000001E-6</v>
      </c>
      <c r="Z3231" s="10"/>
    </row>
    <row r="3232" spans="1:26" x14ac:dyDescent="0.25">
      <c r="A3232" t="s">
        <v>81</v>
      </c>
      <c r="B3232">
        <v>29</v>
      </c>
      <c r="C3232">
        <v>0.43355299999999902</v>
      </c>
      <c r="D3232" s="1">
        <v>1.058964E-6</v>
      </c>
      <c r="E3232" s="1">
        <v>1.0618069999999999E-6</v>
      </c>
      <c r="F3232" s="1">
        <v>1.0412450000000001E-6</v>
      </c>
      <c r="Z3232" s="10"/>
    </row>
    <row r="3233" spans="1:29" x14ac:dyDescent="0.25">
      <c r="A3233" t="s">
        <v>81</v>
      </c>
      <c r="B3233">
        <v>30</v>
      </c>
      <c r="C3233">
        <v>0.42871699999999902</v>
      </c>
      <c r="D3233" s="1">
        <v>1.0578699999999899E-6</v>
      </c>
      <c r="E3233" s="1">
        <v>1.0622449999999999E-6</v>
      </c>
      <c r="F3233" s="1">
        <v>1.03862E-6</v>
      </c>
      <c r="Z3233" s="10"/>
    </row>
    <row r="3234" spans="1:29" x14ac:dyDescent="0.25">
      <c r="A3234" t="s">
        <v>81</v>
      </c>
      <c r="B3234">
        <v>31</v>
      </c>
      <c r="C3234">
        <v>0.438388</v>
      </c>
      <c r="D3234" s="1">
        <v>7.4013699999999998E-7</v>
      </c>
      <c r="E3234" s="1">
        <v>7.1126199999999998E-7</v>
      </c>
      <c r="F3234" s="1">
        <v>7.4779299999999998E-7</v>
      </c>
      <c r="I3234" s="1"/>
      <c r="J3234" s="1"/>
      <c r="K3234" s="1"/>
      <c r="L3234" s="1"/>
      <c r="M3234" s="1"/>
      <c r="N3234" s="1"/>
      <c r="Z3234" s="10"/>
    </row>
    <row r="3235" spans="1:29" x14ac:dyDescent="0.25">
      <c r="A3235" t="s">
        <v>81</v>
      </c>
      <c r="B3235">
        <v>32</v>
      </c>
      <c r="C3235">
        <v>0.438388</v>
      </c>
      <c r="D3235" s="1">
        <v>7.2821499999999996E-7</v>
      </c>
      <c r="E3235" s="1">
        <v>6.9868399999999996E-7</v>
      </c>
      <c r="F3235" s="1">
        <v>7.2865199999999995E-7</v>
      </c>
      <c r="Z3235" s="10"/>
    </row>
    <row r="3236" spans="1:29" x14ac:dyDescent="0.25">
      <c r="A3236" t="s">
        <v>81</v>
      </c>
      <c r="B3236">
        <v>33</v>
      </c>
      <c r="C3236">
        <v>0.438388</v>
      </c>
      <c r="D3236" s="1">
        <v>7.24496E-7</v>
      </c>
      <c r="E3236" s="1">
        <v>6.9551199999999996E-7</v>
      </c>
      <c r="F3236" s="1">
        <v>7.2416799999999995E-7</v>
      </c>
      <c r="Z3236" s="10"/>
    </row>
    <row r="3237" spans="1:29" x14ac:dyDescent="0.25">
      <c r="A3237" t="s">
        <v>81</v>
      </c>
      <c r="B3237">
        <v>34</v>
      </c>
      <c r="C3237">
        <v>0.438388</v>
      </c>
      <c r="D3237" s="1">
        <v>7.2285599999999899E-7</v>
      </c>
      <c r="E3237" s="1">
        <v>6.9310599999999898E-7</v>
      </c>
      <c r="F3237" s="1">
        <v>7.2143399999999997E-7</v>
      </c>
      <c r="Z3237" s="10"/>
    </row>
    <row r="3238" spans="1:29" x14ac:dyDescent="0.25">
      <c r="A3238" t="s">
        <v>81</v>
      </c>
      <c r="B3238">
        <v>35</v>
      </c>
      <c r="C3238">
        <v>0.438388</v>
      </c>
      <c r="D3238" s="1">
        <v>7.2187099999999997E-7</v>
      </c>
      <c r="E3238" s="1">
        <v>6.9266800000000002E-7</v>
      </c>
      <c r="F3238" s="1">
        <v>7.20668E-7</v>
      </c>
      <c r="Z3238" s="10"/>
    </row>
    <row r="3239" spans="1:29" x14ac:dyDescent="0.25">
      <c r="A3239" t="s">
        <v>81</v>
      </c>
      <c r="B3239">
        <v>36</v>
      </c>
      <c r="C3239">
        <v>0.438388</v>
      </c>
      <c r="D3239" s="1">
        <v>7.19356E-7</v>
      </c>
      <c r="E3239" s="1">
        <v>6.9004299999999998E-7</v>
      </c>
      <c r="F3239" s="1">
        <v>7.1859000000000003E-7</v>
      </c>
      <c r="Z3239" s="10"/>
    </row>
    <row r="3240" spans="1:29" x14ac:dyDescent="0.25">
      <c r="A3240" t="s">
        <v>81</v>
      </c>
      <c r="B3240">
        <v>37</v>
      </c>
      <c r="C3240">
        <v>0.438388</v>
      </c>
      <c r="D3240" s="1">
        <v>7.1968399999999995E-7</v>
      </c>
      <c r="E3240" s="1">
        <v>6.91137E-7</v>
      </c>
      <c r="F3240" s="1">
        <v>7.1716799999999995E-7</v>
      </c>
      <c r="Z3240" s="10"/>
    </row>
    <row r="3241" spans="1:29" x14ac:dyDescent="0.25">
      <c r="A3241" t="s">
        <v>81</v>
      </c>
      <c r="B3241">
        <v>38</v>
      </c>
      <c r="C3241">
        <v>0.438388</v>
      </c>
      <c r="D3241" s="1">
        <v>7.1957399999999998E-7</v>
      </c>
      <c r="E3241" s="1">
        <v>6.9004299999999998E-7</v>
      </c>
      <c r="F3241" s="1">
        <v>7.1629299999999899E-7</v>
      </c>
      <c r="Z3241" s="10"/>
    </row>
    <row r="3242" spans="1:29" x14ac:dyDescent="0.25">
      <c r="A3242" t="s">
        <v>81</v>
      </c>
      <c r="B3242">
        <v>39</v>
      </c>
      <c r="C3242">
        <v>0.43355299999999902</v>
      </c>
      <c r="D3242" s="1">
        <v>7.1782399999999996E-7</v>
      </c>
      <c r="E3242" s="1">
        <v>6.8862100000000001E-7</v>
      </c>
      <c r="F3242" s="1">
        <v>7.1498099999999898E-7</v>
      </c>
      <c r="Z3242" s="10"/>
    </row>
    <row r="3243" spans="1:29" x14ac:dyDescent="0.25">
      <c r="A3243" t="s">
        <v>81</v>
      </c>
      <c r="B3243">
        <v>40</v>
      </c>
      <c r="C3243">
        <v>0.44322299999999998</v>
      </c>
      <c r="D3243" s="1">
        <v>7.1738699999999996E-7</v>
      </c>
      <c r="E3243" s="1">
        <v>6.8993399999999898E-7</v>
      </c>
      <c r="F3243" s="1">
        <v>7.1454300000000002E-7</v>
      </c>
      <c r="Z3243" s="10"/>
    </row>
    <row r="3244" spans="1:29" x14ac:dyDescent="0.25">
      <c r="A3244" t="s">
        <v>81</v>
      </c>
      <c r="B3244">
        <v>41</v>
      </c>
      <c r="C3244">
        <v>0.25465199999999999</v>
      </c>
      <c r="D3244" s="1">
        <v>3.3599799999999999E-7</v>
      </c>
      <c r="E3244" s="1">
        <v>3.7318499999999999E-7</v>
      </c>
      <c r="F3244" s="1">
        <v>4.3924800000000002E-7</v>
      </c>
      <c r="G3244" s="12"/>
      <c r="H3244" s="12"/>
      <c r="I3244" s="13"/>
      <c r="J3244" s="13"/>
      <c r="K3244" s="13"/>
      <c r="L3244" s="13"/>
      <c r="M3244" s="13"/>
      <c r="N3244" s="13"/>
      <c r="O3244" s="12"/>
      <c r="P3244" s="12"/>
      <c r="Q3244" s="12"/>
      <c r="R3244" s="12"/>
      <c r="S3244" s="12"/>
      <c r="T3244" s="12"/>
      <c r="U3244" s="12"/>
      <c r="V3244" s="12"/>
      <c r="W3244" s="12"/>
      <c r="X3244" s="12"/>
      <c r="Y3244" s="12"/>
      <c r="Z3244" s="14"/>
    </row>
    <row r="3245" spans="1:29" x14ac:dyDescent="0.25">
      <c r="A3245" t="s">
        <v>82</v>
      </c>
      <c r="B3245">
        <v>1</v>
      </c>
      <c r="C3245">
        <v>0.39003599999999999</v>
      </c>
      <c r="D3245" s="1">
        <v>3.2374850000000001E-6</v>
      </c>
      <c r="E3245" s="1">
        <v>3.1289860000000001E-6</v>
      </c>
      <c r="F3245" s="1">
        <v>3.8639819999999997E-6</v>
      </c>
      <c r="G3245" s="6" t="str">
        <f t="shared" ref="G3245" si="1954">A3245</f>
        <v>G5</v>
      </c>
      <c r="H3245" s="6">
        <v>300</v>
      </c>
      <c r="I3245" s="7">
        <f t="shared" ref="I3245" si="1955">AVERAGE(D3247:D3254)</f>
        <v>3.1585166249999987E-6</v>
      </c>
      <c r="J3245" s="7">
        <f>AVERAGE(E3247:E3254)</f>
        <v>3.3249850000000002E-6</v>
      </c>
      <c r="K3245" s="7">
        <f>AVERAGE(F3247:F3254)</f>
        <v>3.0368922499999976E-6</v>
      </c>
      <c r="L3245" s="7">
        <f t="shared" ref="L3245" si="1956">_xlfn.STDEV.P(D3247:D3254)</f>
        <v>2.0303469536864683E-8</v>
      </c>
      <c r="M3245" s="7">
        <f t="shared" ref="M3245" si="1957">_xlfn.STDEV.P(E3247:E3254)</f>
        <v>1.3779513779520683E-8</v>
      </c>
      <c r="N3245" s="7">
        <f t="shared" ref="N3245" si="1958">_xlfn.STDEV.P(F3247:F3254)</f>
        <v>2.5614307982792651E-8</v>
      </c>
      <c r="O3245" s="6">
        <f>SLOPE(D3247:D3254,$B$6:$B$13)</f>
        <v>-8.7290595238096452E-9</v>
      </c>
      <c r="P3245" s="6">
        <f>SLOPE(E3247:E3254,$B$6:$B$13)</f>
        <v>-5.9583333333333395E-9</v>
      </c>
      <c r="Q3245" s="6">
        <f>SLOPE(F3247:F3254,$B$6:$B$13)</f>
        <v>-1.114583333333215E-8</v>
      </c>
      <c r="R3245" s="6">
        <f>INTERCEPT(D3247:D3254,$B$6:$B$13)</f>
        <v>3.1977973928571423E-6</v>
      </c>
      <c r="S3245" s="6">
        <f>INTERCEPT(E3247:E3254,$B$6:$B$13)</f>
        <v>3.3517975000000001E-6</v>
      </c>
      <c r="T3245" s="6">
        <f>INTERCEPT(F3247:F3254,$B$6:$B$13)</f>
        <v>3.0870484999999924E-6</v>
      </c>
      <c r="U3245" s="6">
        <f>SLOPE(I3245:I3249,$B$6:$B$10)</f>
        <v>-6.6570388749999958E-7</v>
      </c>
      <c r="V3245" s="6">
        <f>SLOPE(J3245:J3249,$B$6:$B$10)</f>
        <v>-6.9298602500000021E-7</v>
      </c>
      <c r="W3245" s="6">
        <f t="shared" ref="W3245" si="1959">SLOPE(K3245:K3249,$B$6:$B$10)</f>
        <v>-6.1543819999999962E-7</v>
      </c>
      <c r="X3245" s="6">
        <f>INTERCEPT(I3245:I3249,$B$6:$B$10)</f>
        <v>3.4095326874999978E-6</v>
      </c>
      <c r="Y3245" s="6">
        <f>INTERCEPT(J3245:J3249,$B$6:$B$10)</f>
        <v>3.5438049250000002E-6</v>
      </c>
      <c r="Z3245" s="8">
        <f t="shared" ref="Z3245" si="1960">INTERCEPT(K3245:K3249,$B$6:$B$10)</f>
        <v>3.2353730249999977E-6</v>
      </c>
      <c r="AA3245">
        <f>RSQ(I3245:I3249,$D$6:$D$10)</f>
        <v>0.9737694024123883</v>
      </c>
      <c r="AB3245">
        <f>RSQ(J3245:J3249,$D$6:$D$10)</f>
        <v>0.9827917941122033</v>
      </c>
      <c r="AC3245">
        <f t="shared" ref="AC3245" si="1961">RSQ(K3245:K3249,$D$6:$D$10)</f>
        <v>0.98195350981442264</v>
      </c>
    </row>
    <row r="3246" spans="1:29" x14ac:dyDescent="0.25">
      <c r="A3246" t="s">
        <v>82</v>
      </c>
      <c r="B3246">
        <v>2</v>
      </c>
      <c r="C3246">
        <v>0.39970600000000001</v>
      </c>
      <c r="D3246" s="1">
        <v>3.21298499999999E-6</v>
      </c>
      <c r="E3246" s="1">
        <v>3.31623399999999E-6</v>
      </c>
      <c r="F3246" s="1">
        <v>3.097486E-6</v>
      </c>
      <c r="G3246" t="str">
        <f t="shared" ref="G3246" si="1962">A3255</f>
        <v>G5</v>
      </c>
      <c r="H3246">
        <v>150</v>
      </c>
      <c r="I3246" s="1">
        <f t="shared" ref="I3246" si="1963">AVERAGE(D3257:D3264)</f>
        <v>1.7633357499999985E-6</v>
      </c>
      <c r="J3246" s="1">
        <f>AVERAGE(E3257:E3264)</f>
        <v>1.80883475E-6</v>
      </c>
      <c r="K3246" s="1">
        <f>AVERAGE(F3257:F3264)</f>
        <v>1.7004451249999987E-6</v>
      </c>
      <c r="L3246" s="1">
        <f t="shared" ref="L3246" si="1964">_xlfn.STDEV.P(D3257:D3264)</f>
        <v>6.6888871224975433E-9</v>
      </c>
      <c r="M3246" s="1">
        <f t="shared" ref="M3246" si="1965">_xlfn.STDEV.P(E3257:E3264)</f>
        <v>7.587188523260725E-9</v>
      </c>
      <c r="N3246" s="1">
        <f t="shared" ref="N3246" si="1966">_xlfn.STDEV.P(F3257:F3264)</f>
        <v>9.4942288185686189E-9</v>
      </c>
      <c r="O3246">
        <f>SLOPE(D3257:D3264,$B$6:$B$13)</f>
        <v>-2.8750000000003496E-9</v>
      </c>
      <c r="P3246">
        <f>SLOPE(E3257:E3264,$B$6:$B$13)</f>
        <v>-3.208333333333312E-9</v>
      </c>
      <c r="Q3246">
        <f>SLOPE(F3257:F3264,$B$6:$B$13)</f>
        <v>-4.1145833333325062E-9</v>
      </c>
      <c r="R3246">
        <f>INTERCEPT(D3257:D3264,$B$6:$B$13)</f>
        <v>1.77627325E-6</v>
      </c>
      <c r="S3246">
        <f>INTERCEPT(E3257:E3264,$B$6:$B$13)</f>
        <v>1.8232722499999999E-6</v>
      </c>
      <c r="T3246">
        <f>INTERCEPT(F3257:F3264,$B$6:$B$13)</f>
        <v>1.718960749999995E-6</v>
      </c>
      <c r="Z3246" s="10"/>
    </row>
    <row r="3247" spans="1:29" x14ac:dyDescent="0.25">
      <c r="A3247" t="s">
        <v>82</v>
      </c>
      <c r="B3247">
        <v>3</v>
      </c>
      <c r="C3247">
        <v>0.39970600000000001</v>
      </c>
      <c r="D3247" s="1">
        <v>3.195485E-6</v>
      </c>
      <c r="E3247" s="1">
        <v>3.342485E-6</v>
      </c>
      <c r="F3247" s="1">
        <v>3.07998599999999E-6</v>
      </c>
      <c r="G3247" t="str">
        <f t="shared" ref="G3247" si="1967">A3265</f>
        <v>G5</v>
      </c>
      <c r="H3247">
        <v>75</v>
      </c>
      <c r="I3247" s="1">
        <f t="shared" ref="I3247" si="1968">AVERAGE(D3267:D3274)</f>
        <v>1.0669206249999988E-6</v>
      </c>
      <c r="J3247" s="1">
        <f>AVERAGE(E3267:E3274)</f>
        <v>1.073155E-6</v>
      </c>
      <c r="K3247" s="1">
        <f>AVERAGE(F3267:F3274)</f>
        <v>1.040479125E-6</v>
      </c>
      <c r="L3247" s="1">
        <f t="shared" ref="L3247" si="1969">_xlfn.STDEV.P(D3267:D3274)</f>
        <v>3.4792808501726709E-9</v>
      </c>
      <c r="M3247" s="1">
        <f t="shared" ref="M3247" si="1970">_xlfn.STDEV.P(E3267:E3274)</f>
        <v>3.1858489449438372E-9</v>
      </c>
      <c r="N3247" s="1">
        <f t="shared" ref="N3247" si="1971">_xlfn.STDEV.P(F3267:F3274)</f>
        <v>4.2174782879553504E-9</v>
      </c>
      <c r="O3247">
        <f>SLOPE(D3267:D3274,$B$6:$B$13)</f>
        <v>-1.3567023809527255E-9</v>
      </c>
      <c r="P3247">
        <f>SLOPE(E3267:E3274,$B$6:$B$13)</f>
        <v>-1.2577857142857005E-9</v>
      </c>
      <c r="Q3247">
        <f>SLOPE(F3267:F3274,$B$6:$B$13)</f>
        <v>-1.7603214285714214E-9</v>
      </c>
      <c r="R3247">
        <f>INTERCEPT(D3267:D3274,$B$6:$B$13)</f>
        <v>1.0730257857142861E-6</v>
      </c>
      <c r="S3247">
        <f>INTERCEPT(E3267:E3274,$B$6:$B$13)</f>
        <v>1.0788150357142857E-6</v>
      </c>
      <c r="T3247">
        <f>INTERCEPT(F3267:F3274,$B$6:$B$13)</f>
        <v>1.0484005714285714E-6</v>
      </c>
      <c r="Z3247" s="10"/>
    </row>
    <row r="3248" spans="1:29" x14ac:dyDescent="0.25">
      <c r="A3248" t="s">
        <v>82</v>
      </c>
      <c r="B3248">
        <v>4</v>
      </c>
      <c r="C3248">
        <v>0.39970600000000001</v>
      </c>
      <c r="D3248" s="1">
        <v>3.1779850000000001E-6</v>
      </c>
      <c r="E3248" s="1">
        <v>3.342485E-6</v>
      </c>
      <c r="F3248" s="1">
        <v>3.0624859999999999E-6</v>
      </c>
      <c r="G3248" t="str">
        <f t="shared" ref="G3248" si="1972">A3275</f>
        <v>G5</v>
      </c>
      <c r="H3248">
        <v>37.5</v>
      </c>
      <c r="I3248" s="1">
        <f t="shared" ref="I3248" si="1973">AVERAGE(D3277:D3284)</f>
        <v>7.2333412499999993E-7</v>
      </c>
      <c r="J3248" s="1">
        <f>AVERAGE(E3277:E3284)</f>
        <v>7.0557449999999979E-7</v>
      </c>
      <c r="K3248" s="1">
        <f>AVERAGE(F3277:F3284)</f>
        <v>7.1510362499999996E-7</v>
      </c>
      <c r="L3248" s="1">
        <f t="shared" ref="L3248" si="1974">_xlfn.STDEV.P(D3277:D3284)</f>
        <v>1.9054347560005716E-9</v>
      </c>
      <c r="M3248" s="1">
        <f t="shared" ref="M3248" si="1975">_xlfn.STDEV.P(E3277:E3284)</f>
        <v>3.1391234843503976E-9</v>
      </c>
      <c r="N3248" s="1">
        <f t="shared" ref="N3248" si="1976">_xlfn.STDEV.P(F3277:F3284)</f>
        <v>1.9758701208265348E-9</v>
      </c>
      <c r="O3248">
        <f>SLOPE(D3277:D3284,$B$6:$B$13)</f>
        <v>-7.1482142857142018E-10</v>
      </c>
      <c r="P3248">
        <f>SLOPE(E3277:E3284,$B$6:$B$13)</f>
        <v>-1.3385238095238311E-9</v>
      </c>
      <c r="Q3248">
        <f>SLOPE(F3277:F3284,$B$6:$B$13)</f>
        <v>-7.3832142857143608E-10</v>
      </c>
      <c r="R3248">
        <f>INTERCEPT(D3277:D3284,$B$6:$B$13)</f>
        <v>7.2655082142857132E-7</v>
      </c>
      <c r="S3248">
        <f>INTERCEPT(E3277:E3284,$B$6:$B$13)</f>
        <v>7.1159785714285703E-7</v>
      </c>
      <c r="T3248">
        <f>INTERCEPT(F3277:F3284,$B$6:$B$13)</f>
        <v>7.1842607142857146E-7</v>
      </c>
      <c r="Z3248" s="10"/>
    </row>
    <row r="3249" spans="1:26" x14ac:dyDescent="0.25">
      <c r="A3249" t="s">
        <v>82</v>
      </c>
      <c r="B3249">
        <v>5</v>
      </c>
      <c r="C3249">
        <v>0.40454199999999901</v>
      </c>
      <c r="D3249" s="1">
        <v>3.170985E-6</v>
      </c>
      <c r="E3249" s="1">
        <v>3.3337349999999999E-6</v>
      </c>
      <c r="F3249" s="1">
        <v>3.05198599999999E-6</v>
      </c>
      <c r="G3249" t="str">
        <f t="shared" ref="G3249" si="1977">A3285</f>
        <v>G5</v>
      </c>
      <c r="H3249">
        <v>0</v>
      </c>
      <c r="I3249" s="1">
        <f t="shared" ref="I3249" si="1978">D3285</f>
        <v>3.4999799999999998E-7</v>
      </c>
      <c r="J3249" s="1">
        <f>E3285</f>
        <v>4.1168499999999902E-7</v>
      </c>
      <c r="K3249" s="1">
        <f>F3285</f>
        <v>4.5237199999999902E-7</v>
      </c>
      <c r="L3249" s="1"/>
      <c r="M3249" s="1"/>
      <c r="N3249" s="1"/>
      <c r="Z3249" s="10"/>
    </row>
    <row r="3250" spans="1:26" x14ac:dyDescent="0.25">
      <c r="A3250" t="s">
        <v>82</v>
      </c>
      <c r="B3250">
        <v>6</v>
      </c>
      <c r="C3250">
        <v>0.40454199999999901</v>
      </c>
      <c r="D3250" s="1">
        <v>3.1587360000000001E-6</v>
      </c>
      <c r="E3250" s="1">
        <v>3.3302349999999998E-6</v>
      </c>
      <c r="F3250" s="1">
        <v>3.0414860000000001E-6</v>
      </c>
      <c r="Z3250" s="10"/>
    </row>
    <row r="3251" spans="1:26" x14ac:dyDescent="0.25">
      <c r="A3251" t="s">
        <v>82</v>
      </c>
      <c r="B3251">
        <v>7</v>
      </c>
      <c r="C3251">
        <v>0.40454199999999901</v>
      </c>
      <c r="D3251" s="1">
        <v>3.15173499999999E-6</v>
      </c>
      <c r="E3251" s="1">
        <v>3.3214850000000001E-6</v>
      </c>
      <c r="F3251" s="1">
        <v>3.0309859999999999E-6</v>
      </c>
      <c r="Z3251" s="10"/>
    </row>
    <row r="3252" spans="1:26" x14ac:dyDescent="0.25">
      <c r="A3252" t="s">
        <v>82</v>
      </c>
      <c r="B3252">
        <v>8</v>
      </c>
      <c r="C3252">
        <v>0.40937699999999999</v>
      </c>
      <c r="D3252" s="1">
        <v>3.1429859999999998E-6</v>
      </c>
      <c r="E3252" s="1">
        <v>3.316235E-6</v>
      </c>
      <c r="F3252" s="1">
        <v>3.0187360000000001E-6</v>
      </c>
      <c r="Z3252" s="10"/>
    </row>
    <row r="3253" spans="1:26" x14ac:dyDescent="0.25">
      <c r="A3253" t="s">
        <v>82</v>
      </c>
      <c r="B3253">
        <v>9</v>
      </c>
      <c r="C3253">
        <v>0.40937699999999999</v>
      </c>
      <c r="D3253" s="1">
        <v>3.137735E-6</v>
      </c>
      <c r="E3253" s="1">
        <v>3.3109849999999999E-6</v>
      </c>
      <c r="F3253" s="1">
        <v>3.009986E-6</v>
      </c>
      <c r="Z3253" s="10"/>
    </row>
    <row r="3254" spans="1:26" x14ac:dyDescent="0.25">
      <c r="A3254" t="s">
        <v>82</v>
      </c>
      <c r="B3254">
        <v>10</v>
      </c>
      <c r="C3254">
        <v>0.40937699999999999</v>
      </c>
      <c r="D3254" s="1">
        <v>3.1324860000000001E-6</v>
      </c>
      <c r="E3254" s="1">
        <v>3.3022349999999998E-6</v>
      </c>
      <c r="F3254" s="1">
        <v>2.9994859999999999E-6</v>
      </c>
      <c r="Z3254" s="10"/>
    </row>
    <row r="3255" spans="1:26" x14ac:dyDescent="0.25">
      <c r="A3255" t="s">
        <v>82</v>
      </c>
      <c r="B3255">
        <v>11</v>
      </c>
      <c r="C3255">
        <v>0.41421199999999903</v>
      </c>
      <c r="D3255" s="1">
        <v>1.798117E-6</v>
      </c>
      <c r="E3255" s="1">
        <v>1.8366159999999999E-6</v>
      </c>
      <c r="F3255" s="1">
        <v>1.7447419999999899E-6</v>
      </c>
      <c r="I3255" s="1"/>
      <c r="J3255" s="1"/>
      <c r="K3255" s="1"/>
      <c r="L3255" s="1"/>
      <c r="M3255" s="1"/>
      <c r="N3255" s="1"/>
      <c r="Z3255" s="10"/>
    </row>
    <row r="3256" spans="1:26" x14ac:dyDescent="0.25">
      <c r="A3256" t="s">
        <v>82</v>
      </c>
      <c r="B3256">
        <v>12</v>
      </c>
      <c r="C3256">
        <v>0.419047</v>
      </c>
      <c r="D3256" s="1">
        <v>1.781492E-6</v>
      </c>
      <c r="E3256" s="1">
        <v>1.823491E-6</v>
      </c>
      <c r="F3256" s="1">
        <v>1.721117E-6</v>
      </c>
      <c r="Z3256" s="10"/>
    </row>
    <row r="3257" spans="1:26" x14ac:dyDescent="0.25">
      <c r="A3257" t="s">
        <v>82</v>
      </c>
      <c r="B3257">
        <v>13</v>
      </c>
      <c r="C3257">
        <v>0.419047</v>
      </c>
      <c r="D3257" s="1">
        <v>1.7753669999999999E-6</v>
      </c>
      <c r="E3257" s="1">
        <v>1.8199909999999999E-6</v>
      </c>
      <c r="F3257" s="1">
        <v>1.7149919999999899E-6</v>
      </c>
      <c r="Z3257" s="10"/>
    </row>
    <row r="3258" spans="1:26" x14ac:dyDescent="0.25">
      <c r="A3258" t="s">
        <v>82</v>
      </c>
      <c r="B3258">
        <v>14</v>
      </c>
      <c r="C3258">
        <v>0.419047</v>
      </c>
      <c r="D3258" s="1">
        <v>1.769242E-6</v>
      </c>
      <c r="E3258" s="1">
        <v>1.8199909999999999E-6</v>
      </c>
      <c r="F3258" s="1">
        <v>1.711492E-6</v>
      </c>
      <c r="Z3258" s="10"/>
    </row>
    <row r="3259" spans="1:26" x14ac:dyDescent="0.25">
      <c r="A3259" t="s">
        <v>82</v>
      </c>
      <c r="B3259">
        <v>15</v>
      </c>
      <c r="C3259">
        <v>0.419047</v>
      </c>
      <c r="D3259" s="1">
        <v>1.767492E-6</v>
      </c>
      <c r="E3259" s="1">
        <v>1.812116E-6</v>
      </c>
      <c r="F3259" s="1">
        <v>1.7053669999999999E-6</v>
      </c>
      <c r="Z3259" s="10"/>
    </row>
    <row r="3260" spans="1:26" x14ac:dyDescent="0.25">
      <c r="A3260" t="s">
        <v>82</v>
      </c>
      <c r="B3260">
        <v>16</v>
      </c>
      <c r="C3260">
        <v>0.419047</v>
      </c>
      <c r="D3260" s="1">
        <v>1.764867E-6</v>
      </c>
      <c r="E3260" s="1">
        <v>1.810366E-6</v>
      </c>
      <c r="F3260" s="1">
        <v>1.7036169999999999E-6</v>
      </c>
      <c r="Z3260" s="10"/>
    </row>
    <row r="3261" spans="1:26" x14ac:dyDescent="0.25">
      <c r="A3261" t="s">
        <v>82</v>
      </c>
      <c r="B3261">
        <v>17</v>
      </c>
      <c r="C3261">
        <v>0.419047</v>
      </c>
      <c r="D3261" s="1">
        <v>1.7604919999999999E-6</v>
      </c>
      <c r="E3261" s="1">
        <v>1.8051159999999999E-6</v>
      </c>
      <c r="F3261" s="1">
        <v>1.6983670000000001E-6</v>
      </c>
      <c r="Z3261" s="10"/>
    </row>
    <row r="3262" spans="1:26" x14ac:dyDescent="0.25">
      <c r="A3262" t="s">
        <v>82</v>
      </c>
      <c r="B3262">
        <v>18</v>
      </c>
      <c r="C3262">
        <v>0.419047</v>
      </c>
      <c r="D3262" s="1">
        <v>1.7578669999999899E-6</v>
      </c>
      <c r="E3262" s="1">
        <v>1.8016160000000001E-6</v>
      </c>
      <c r="F3262" s="1">
        <v>1.693117E-6</v>
      </c>
      <c r="Z3262" s="10"/>
    </row>
    <row r="3263" spans="1:26" x14ac:dyDescent="0.25">
      <c r="A3263" t="s">
        <v>82</v>
      </c>
      <c r="B3263">
        <v>19</v>
      </c>
      <c r="C3263">
        <v>0.419047</v>
      </c>
      <c r="D3263" s="1">
        <v>1.7569920000000001E-6</v>
      </c>
      <c r="E3263" s="1">
        <v>1.8016160000000001E-6</v>
      </c>
      <c r="F3263" s="1">
        <v>1.6887419999999999E-6</v>
      </c>
      <c r="Z3263" s="10"/>
    </row>
    <row r="3264" spans="1:26" x14ac:dyDescent="0.25">
      <c r="A3264" t="s">
        <v>82</v>
      </c>
      <c r="B3264">
        <v>20</v>
      </c>
      <c r="C3264">
        <v>0.419047</v>
      </c>
      <c r="D3264" s="1">
        <v>1.754367E-6</v>
      </c>
      <c r="E3264" s="1">
        <v>1.799866E-6</v>
      </c>
      <c r="F3264" s="1">
        <v>1.6878669999999999E-6</v>
      </c>
      <c r="Z3264" s="10"/>
    </row>
    <row r="3265" spans="1:26" x14ac:dyDescent="0.25">
      <c r="A3265" t="s">
        <v>82</v>
      </c>
      <c r="B3265">
        <v>21</v>
      </c>
      <c r="C3265">
        <v>0.42388199999999998</v>
      </c>
      <c r="D3265" s="1">
        <v>1.0898069999999999E-6</v>
      </c>
      <c r="E3265" s="1">
        <v>1.094182E-6</v>
      </c>
      <c r="F3265" s="1">
        <v>1.0714320000000001E-6</v>
      </c>
      <c r="I3265" s="1"/>
      <c r="J3265" s="1"/>
      <c r="K3265" s="1"/>
      <c r="L3265" s="1"/>
      <c r="M3265" s="1"/>
      <c r="N3265" s="1"/>
      <c r="Z3265" s="10"/>
    </row>
    <row r="3266" spans="1:26" x14ac:dyDescent="0.25">
      <c r="A3266" t="s">
        <v>82</v>
      </c>
      <c r="B3266">
        <v>22</v>
      </c>
      <c r="C3266">
        <v>0.42388199999999998</v>
      </c>
      <c r="D3266" s="1">
        <v>1.0771199999999999E-6</v>
      </c>
      <c r="E3266" s="1">
        <v>1.08412E-6</v>
      </c>
      <c r="F3266" s="1">
        <v>1.051745E-6</v>
      </c>
      <c r="Z3266" s="10"/>
    </row>
    <row r="3267" spans="1:26" x14ac:dyDescent="0.25">
      <c r="A3267" t="s">
        <v>82</v>
      </c>
      <c r="B3267">
        <v>23</v>
      </c>
      <c r="C3267">
        <v>0.42388199999999998</v>
      </c>
      <c r="D3267" s="1">
        <v>1.0744949999999999E-6</v>
      </c>
      <c r="E3267" s="1">
        <v>1.0775569999999999E-6</v>
      </c>
      <c r="F3267" s="1">
        <v>1.0478069999999999E-6</v>
      </c>
      <c r="Z3267" s="10"/>
    </row>
    <row r="3268" spans="1:26" x14ac:dyDescent="0.25">
      <c r="A3268" t="s">
        <v>82</v>
      </c>
      <c r="B3268">
        <v>24</v>
      </c>
      <c r="C3268">
        <v>0.42388199999999998</v>
      </c>
      <c r="D3268" s="1">
        <v>1.068807E-6</v>
      </c>
      <c r="E3268" s="1">
        <v>1.0771199999999999E-6</v>
      </c>
      <c r="F3268" s="1">
        <v>1.0460569999999999E-6</v>
      </c>
      <c r="Z3268" s="10"/>
    </row>
    <row r="3269" spans="1:26" x14ac:dyDescent="0.25">
      <c r="A3269" t="s">
        <v>82</v>
      </c>
      <c r="B3269">
        <v>25</v>
      </c>
      <c r="C3269">
        <v>0.42388199999999998</v>
      </c>
      <c r="D3269" s="1">
        <v>1.067057E-6</v>
      </c>
      <c r="E3269" s="1">
        <v>1.0736199999999999E-6</v>
      </c>
      <c r="F3269" s="1">
        <v>1.040807E-6</v>
      </c>
      <c r="Z3269" s="10"/>
    </row>
    <row r="3270" spans="1:26" x14ac:dyDescent="0.25">
      <c r="A3270" t="s">
        <v>82</v>
      </c>
      <c r="B3270">
        <v>26</v>
      </c>
      <c r="C3270">
        <v>0.42388199999999998</v>
      </c>
      <c r="D3270" s="1">
        <v>1.06837E-6</v>
      </c>
      <c r="E3270" s="1">
        <v>1.0762449999999999E-6</v>
      </c>
      <c r="F3270" s="1">
        <v>1.040807E-6</v>
      </c>
      <c r="Z3270" s="10"/>
    </row>
    <row r="3271" spans="1:26" x14ac:dyDescent="0.25">
      <c r="A3271" t="s">
        <v>82</v>
      </c>
      <c r="B3271">
        <v>27</v>
      </c>
      <c r="C3271">
        <v>0.42871699999999902</v>
      </c>
      <c r="D3271" s="1">
        <v>1.064432E-6</v>
      </c>
      <c r="E3271" s="1">
        <v>1.070557E-6</v>
      </c>
      <c r="F3271" s="1">
        <v>1.03862E-6</v>
      </c>
      <c r="Z3271" s="10"/>
    </row>
    <row r="3272" spans="1:26" x14ac:dyDescent="0.25">
      <c r="A3272" t="s">
        <v>82</v>
      </c>
      <c r="B3272">
        <v>28</v>
      </c>
      <c r="C3272">
        <v>0.42871699999999902</v>
      </c>
      <c r="D3272" s="1">
        <v>1.0655259999999899E-6</v>
      </c>
      <c r="E3272" s="1">
        <v>1.0701200000000001E-6</v>
      </c>
      <c r="F3272" s="1">
        <v>1.037745E-6</v>
      </c>
      <c r="Z3272" s="10"/>
    </row>
    <row r="3273" spans="1:26" x14ac:dyDescent="0.25">
      <c r="A3273" t="s">
        <v>82</v>
      </c>
      <c r="B3273">
        <v>29</v>
      </c>
      <c r="C3273">
        <v>0.42871699999999902</v>
      </c>
      <c r="D3273" s="1">
        <v>1.0633390000000001E-6</v>
      </c>
      <c r="E3273" s="1">
        <v>1.070557E-6</v>
      </c>
      <c r="F3273" s="1">
        <v>1.037745E-6</v>
      </c>
      <c r="Z3273" s="10"/>
    </row>
    <row r="3274" spans="1:26" x14ac:dyDescent="0.25">
      <c r="A3274" t="s">
        <v>82</v>
      </c>
      <c r="B3274">
        <v>30</v>
      </c>
      <c r="C3274">
        <v>0.42388199999999998</v>
      </c>
      <c r="D3274" s="1">
        <v>1.0633390000000001E-6</v>
      </c>
      <c r="E3274" s="1">
        <v>1.0694639999999999E-6</v>
      </c>
      <c r="F3274" s="1">
        <v>1.034245E-6</v>
      </c>
      <c r="Z3274" s="10"/>
    </row>
    <row r="3275" spans="1:26" x14ac:dyDescent="0.25">
      <c r="A3275" t="s">
        <v>82</v>
      </c>
      <c r="B3275">
        <v>31</v>
      </c>
      <c r="C3275">
        <v>0.43355299999999902</v>
      </c>
      <c r="D3275" s="1">
        <v>7.4396499999999998E-7</v>
      </c>
      <c r="E3275" s="1">
        <v>7.2526199999999997E-7</v>
      </c>
      <c r="F3275" s="1">
        <v>7.4166799999999999E-7</v>
      </c>
      <c r="I3275" s="1"/>
      <c r="J3275" s="1"/>
      <c r="K3275" s="1"/>
      <c r="L3275" s="1"/>
      <c r="M3275" s="1"/>
      <c r="N3275" s="1"/>
      <c r="Z3275" s="10"/>
    </row>
    <row r="3276" spans="1:26" x14ac:dyDescent="0.25">
      <c r="A3276" t="s">
        <v>82</v>
      </c>
      <c r="B3276">
        <v>32</v>
      </c>
      <c r="C3276">
        <v>0.43355299999999902</v>
      </c>
      <c r="D3276" s="1">
        <v>7.2876200000000002E-7</v>
      </c>
      <c r="E3276" s="1">
        <v>7.1290299999999996E-7</v>
      </c>
      <c r="F3276" s="1">
        <v>7.2296499999999999E-7</v>
      </c>
      <c r="Z3276" s="10"/>
    </row>
    <row r="3277" spans="1:26" x14ac:dyDescent="0.25">
      <c r="A3277" t="s">
        <v>82</v>
      </c>
      <c r="B3277">
        <v>33</v>
      </c>
      <c r="C3277">
        <v>0.438388</v>
      </c>
      <c r="D3277" s="1">
        <v>7.2733999999999995E-7</v>
      </c>
      <c r="E3277" s="1">
        <v>7.1126199999999998E-7</v>
      </c>
      <c r="F3277" s="1">
        <v>7.1924600000000003E-7</v>
      </c>
      <c r="Z3277" s="10"/>
    </row>
    <row r="3278" spans="1:26" x14ac:dyDescent="0.25">
      <c r="A3278" t="s">
        <v>82</v>
      </c>
      <c r="B3278">
        <v>34</v>
      </c>
      <c r="C3278">
        <v>0.43355299999999902</v>
      </c>
      <c r="D3278" s="1">
        <v>7.2526199999999997E-7</v>
      </c>
      <c r="E3278" s="1">
        <v>7.0863699999999899E-7</v>
      </c>
      <c r="F3278" s="1">
        <v>7.1705900000000002E-7</v>
      </c>
      <c r="Z3278" s="10"/>
    </row>
    <row r="3279" spans="1:26" x14ac:dyDescent="0.25">
      <c r="A3279" t="s">
        <v>82</v>
      </c>
      <c r="B3279">
        <v>35</v>
      </c>
      <c r="C3279">
        <v>0.438388</v>
      </c>
      <c r="D3279" s="1">
        <v>7.2351199999999995E-7</v>
      </c>
      <c r="E3279" s="1">
        <v>7.0721499999999997E-7</v>
      </c>
      <c r="F3279" s="1">
        <v>7.1541800000000003E-7</v>
      </c>
      <c r="Z3279" s="10"/>
    </row>
    <row r="3280" spans="1:26" x14ac:dyDescent="0.25">
      <c r="A3280" t="s">
        <v>82</v>
      </c>
      <c r="B3280">
        <v>36</v>
      </c>
      <c r="C3280">
        <v>0.43355299999999902</v>
      </c>
      <c r="D3280" s="1">
        <v>7.2252699999999997E-7</v>
      </c>
      <c r="E3280" s="1">
        <v>7.0535600000000001E-7</v>
      </c>
      <c r="F3280" s="1">
        <v>7.1377799999999997E-7</v>
      </c>
      <c r="Z3280" s="10"/>
    </row>
    <row r="3281" spans="1:29" x14ac:dyDescent="0.25">
      <c r="A3281" t="s">
        <v>82</v>
      </c>
      <c r="B3281">
        <v>37</v>
      </c>
      <c r="C3281">
        <v>0.438388</v>
      </c>
      <c r="D3281" s="1">
        <v>7.2187099999999997E-7</v>
      </c>
      <c r="E3281" s="1">
        <v>7.0469899999999998E-7</v>
      </c>
      <c r="F3281" s="1">
        <v>7.1487099999999997E-7</v>
      </c>
      <c r="Z3281" s="10"/>
    </row>
    <row r="3282" spans="1:29" x14ac:dyDescent="0.25">
      <c r="A3282" t="s">
        <v>82</v>
      </c>
      <c r="B3282">
        <v>38</v>
      </c>
      <c r="C3282">
        <v>0.438388</v>
      </c>
      <c r="D3282" s="1">
        <v>7.2296499999999999E-7</v>
      </c>
      <c r="E3282" s="1">
        <v>7.0426199999999998E-7</v>
      </c>
      <c r="F3282" s="1">
        <v>7.1301200000000001E-7</v>
      </c>
      <c r="Z3282" s="10"/>
    </row>
    <row r="3283" spans="1:29" x14ac:dyDescent="0.25">
      <c r="A3283" t="s">
        <v>82</v>
      </c>
      <c r="B3283">
        <v>39</v>
      </c>
      <c r="C3283">
        <v>0.438388</v>
      </c>
      <c r="D3283" s="1">
        <v>7.2121499999999996E-7</v>
      </c>
      <c r="E3283" s="1">
        <v>7.0152800000000001E-7</v>
      </c>
      <c r="F3283" s="1">
        <v>7.1399599999999996E-7</v>
      </c>
      <c r="Z3283" s="10"/>
    </row>
    <row r="3284" spans="1:29" x14ac:dyDescent="0.25">
      <c r="A3284" t="s">
        <v>82</v>
      </c>
      <c r="B3284">
        <v>40</v>
      </c>
      <c r="C3284">
        <v>0.43355299999999902</v>
      </c>
      <c r="D3284" s="1">
        <v>7.2198100000000004E-7</v>
      </c>
      <c r="E3284" s="1">
        <v>7.0163699999999899E-7</v>
      </c>
      <c r="F3284" s="1">
        <v>7.13449E-7</v>
      </c>
      <c r="Z3284" s="10"/>
    </row>
    <row r="3285" spans="1:29" x14ac:dyDescent="0.25">
      <c r="A3285" t="s">
        <v>82</v>
      </c>
      <c r="B3285">
        <v>41</v>
      </c>
      <c r="C3285">
        <v>0.31750899999999999</v>
      </c>
      <c r="D3285" s="1">
        <v>3.4999799999999998E-7</v>
      </c>
      <c r="E3285" s="1">
        <v>4.1168499999999902E-7</v>
      </c>
      <c r="F3285" s="1">
        <v>4.5237199999999902E-7</v>
      </c>
      <c r="G3285" s="12"/>
      <c r="H3285" s="12"/>
      <c r="I3285" s="13"/>
      <c r="J3285" s="13"/>
      <c r="K3285" s="13"/>
      <c r="L3285" s="13"/>
      <c r="M3285" s="13"/>
      <c r="N3285" s="13"/>
      <c r="O3285" s="12"/>
      <c r="P3285" s="12"/>
      <c r="Q3285" s="12"/>
      <c r="R3285" s="12"/>
      <c r="S3285" s="12"/>
      <c r="T3285" s="12"/>
      <c r="U3285" s="12"/>
      <c r="V3285" s="12"/>
      <c r="W3285" s="12"/>
      <c r="X3285" s="12"/>
      <c r="Y3285" s="12"/>
      <c r="Z3285" s="14"/>
    </row>
    <row r="3286" spans="1:29" x14ac:dyDescent="0.25">
      <c r="A3286" t="s">
        <v>83</v>
      </c>
      <c r="B3286">
        <v>1</v>
      </c>
      <c r="C3286">
        <v>0.39970600000000001</v>
      </c>
      <c r="D3286" s="1">
        <v>3.1779850000000001E-6</v>
      </c>
      <c r="E3286" s="1">
        <v>3.751983E-6</v>
      </c>
      <c r="F3286" s="1">
        <v>3.695983E-6</v>
      </c>
      <c r="G3286" s="6" t="str">
        <f t="shared" ref="G3286" si="1979">A3286</f>
        <v>G6</v>
      </c>
      <c r="H3286" s="6">
        <v>300</v>
      </c>
      <c r="I3286" s="7">
        <f t="shared" ref="I3286" si="1980">AVERAGE(D3288:D3295)</f>
        <v>3.1147669999999991E-6</v>
      </c>
      <c r="J3286" s="7">
        <f>AVERAGE(E3288:E3295)</f>
        <v>7.6299624999999989E-7</v>
      </c>
      <c r="K3286" s="7">
        <f>AVERAGE(F3288:F3295)</f>
        <v>3.135548124999996E-6</v>
      </c>
      <c r="L3286" s="7">
        <f t="shared" ref="L3286" si="1981">_xlfn.STDEV.P(D3288:D3295)</f>
        <v>1.9768731035399671E-8</v>
      </c>
      <c r="M3286" s="7">
        <f t="shared" ref="M3286" si="1982">_xlfn.STDEV.P(E3288:E3295)</f>
        <v>1.2184767745196253E-7</v>
      </c>
      <c r="N3286" s="7">
        <f t="shared" ref="N3286" si="1983">_xlfn.STDEV.P(F3288:F3295)</f>
        <v>2.6823132802848546E-8</v>
      </c>
      <c r="O3286" s="6">
        <f>SLOPE(D3288:D3295,$B$6:$B$13)</f>
        <v>-8.4791428571425121E-9</v>
      </c>
      <c r="P3286" s="6">
        <f>SLOPE(E3288:E3295,$B$6:$B$13)</f>
        <v>-4.9999738095238089E-8</v>
      </c>
      <c r="Q3286" s="6">
        <f>SLOPE(F3288:F3295,$B$6:$B$13)</f>
        <v>-1.1583202380951551E-8</v>
      </c>
      <c r="R3286" s="6">
        <f>INTERCEPT(D3288:D3295,$B$6:$B$13)</f>
        <v>3.1529231428571404E-6</v>
      </c>
      <c r="S3286" s="6">
        <f>INTERCEPT(E3288:E3295,$B$6:$B$13)</f>
        <v>9.8799507142857127E-7</v>
      </c>
      <c r="T3286" s="6">
        <f>INTERCEPT(F3288:F3295,$B$6:$B$13)</f>
        <v>3.1876725357142779E-6</v>
      </c>
      <c r="U3286" s="6">
        <f>SLOPE(I3286:I3290,$B$6:$B$10)</f>
        <v>-6.4046837499999989E-7</v>
      </c>
      <c r="V3286" s="6">
        <f>SLOPE(J3286:J3290,$B$6:$B$10)</f>
        <v>-5.5292950000000001E-8</v>
      </c>
      <c r="W3286" s="6">
        <f t="shared" ref="W3286" si="1984">SLOPE(K3286:K3290,$B$6:$B$10)</f>
        <v>-6.3048802499999885E-7</v>
      </c>
      <c r="X3286" s="6">
        <f>INTERCEPT(I3286:I3290,$B$6:$B$10)</f>
        <v>3.3198590249999997E-6</v>
      </c>
      <c r="Y3286" s="6">
        <f>INTERCEPT(J3286:J3290,$B$6:$B$10)</f>
        <v>8.3295627499999968E-7</v>
      </c>
      <c r="Z3286" s="8">
        <f t="shared" ref="Z3286" si="1985">INTERCEPT(K3286:K3290,$B$6:$B$10)</f>
        <v>3.328177199999995E-6</v>
      </c>
      <c r="AA3286">
        <f>RSQ(I3286:I3290,$D$6:$D$10)</f>
        <v>0.98174347134466688</v>
      </c>
      <c r="AB3286">
        <f>RSQ(J3286:J3290,$D$6:$D$10)</f>
        <v>3.9891773975537378E-2</v>
      </c>
      <c r="AC3286">
        <f t="shared" ref="AC3286" si="1986">RSQ(K3286:K3290,$D$6:$D$10)</f>
        <v>0.98401189238911002</v>
      </c>
    </row>
    <row r="3287" spans="1:29" x14ac:dyDescent="0.25">
      <c r="A3287" t="s">
        <v>83</v>
      </c>
      <c r="B3287">
        <v>2</v>
      </c>
      <c r="C3287">
        <v>0.40454199999999901</v>
      </c>
      <c r="D3287" s="1">
        <v>3.1762359999999999E-6</v>
      </c>
      <c r="E3287" s="1">
        <v>1.5119929999999999E-6</v>
      </c>
      <c r="F3287" s="1">
        <v>3.195485E-6</v>
      </c>
      <c r="G3287" t="str">
        <f t="shared" ref="G3287" si="1987">A3296</f>
        <v>G6</v>
      </c>
      <c r="H3287">
        <v>150</v>
      </c>
      <c r="I3287" s="1">
        <f t="shared" ref="I3287" si="1988">AVERAGE(D3298:D3305)</f>
        <v>1.7218276250000001E-6</v>
      </c>
      <c r="J3287" s="1">
        <f>AVERAGE(E3298:E3305)</f>
        <v>4.8299737499999998E-7</v>
      </c>
      <c r="K3287" s="1">
        <f>AVERAGE(F3298:F3305)</f>
        <v>1.754476374999996E-6</v>
      </c>
      <c r="L3287" s="1">
        <f t="shared" ref="L3287" si="1989">_xlfn.STDEV.P(D3298:D3305)</f>
        <v>6.8827859718557892E-9</v>
      </c>
      <c r="M3287" s="1">
        <f t="shared" ref="M3287" si="1990">_xlfn.STDEV.P(E3298:E3305)</f>
        <v>2.711039930053364E-8</v>
      </c>
      <c r="N3287" s="1">
        <f t="shared" ref="N3287" si="1991">_xlfn.STDEV.P(F3298:F3305)</f>
        <v>8.0959667572452373E-9</v>
      </c>
      <c r="O3287">
        <f>SLOPE(D3298:D3305,$B$6:$B$13)</f>
        <v>-2.9636309523809504E-9</v>
      </c>
      <c r="P3287">
        <f>SLOPE(E3298:E3305,$B$6:$B$13)</f>
        <v>-9.9998214285714283E-9</v>
      </c>
      <c r="Q3287">
        <f>SLOPE(F3298:F3305,$B$6:$B$13)</f>
        <v>-3.4687500000010791E-9</v>
      </c>
      <c r="R3287">
        <f>INTERCEPT(D3298:D3305,$B$6:$B$13)</f>
        <v>1.7351639642857144E-6</v>
      </c>
      <c r="S3287">
        <f>INTERCEPT(E3298:E3305,$B$6:$B$13)</f>
        <v>5.2799657142857137E-7</v>
      </c>
      <c r="T3287">
        <f>INTERCEPT(F3298:F3305,$B$6:$B$13)</f>
        <v>1.7700857500000008E-6</v>
      </c>
      <c r="Z3287" s="10"/>
    </row>
    <row r="3288" spans="1:29" x14ac:dyDescent="0.25">
      <c r="A3288" t="s">
        <v>83</v>
      </c>
      <c r="B3288">
        <v>3</v>
      </c>
      <c r="C3288">
        <v>0.40454199999999901</v>
      </c>
      <c r="D3288" s="1">
        <v>3.151736E-6</v>
      </c>
      <c r="E3288" s="1">
        <v>1.007995E-6</v>
      </c>
      <c r="F3288" s="1">
        <v>3.18323499999999E-6</v>
      </c>
      <c r="G3288" t="str">
        <f t="shared" ref="G3288" si="1992">A3306</f>
        <v>G6</v>
      </c>
      <c r="H3288">
        <v>75</v>
      </c>
      <c r="I3288" s="1">
        <f t="shared" ref="I3288" si="1993">AVERAGE(D3308:D3315)</f>
        <v>1.0281199999999999E-6</v>
      </c>
      <c r="J3288" s="1">
        <f>AVERAGE(E3308:E3315)</f>
        <v>9.6933112499999864E-7</v>
      </c>
      <c r="K3288" s="1">
        <f>AVERAGE(F3308:F3315)</f>
        <v>1.0685337499999988E-6</v>
      </c>
      <c r="L3288" s="1">
        <f t="shared" ref="L3288" si="1994">_xlfn.STDEV.P(D3308:D3315)</f>
        <v>3.8683281918678657E-9</v>
      </c>
      <c r="M3288" s="1">
        <f t="shared" ref="M3288" si="1995">_xlfn.STDEV.P(E3308:E3315)</f>
        <v>3.1752661856505655E-7</v>
      </c>
      <c r="N3288" s="1">
        <f t="shared" ref="N3288" si="1996">_xlfn.STDEV.P(F3308:F3315)</f>
        <v>4.3922997891182523E-9</v>
      </c>
      <c r="O3288">
        <f>SLOPE(D3308:D3315,$B$6:$B$13)</f>
        <v>-1.6717857142856984E-9</v>
      </c>
      <c r="P3288">
        <f>SLOPE(E3308:E3315,$B$6:$B$13)</f>
        <v>6.814029761904751E-8</v>
      </c>
      <c r="Q3288">
        <f>SLOPE(F3308:F3315,$B$6:$B$13)</f>
        <v>-1.900999999999399E-9</v>
      </c>
      <c r="R3288">
        <f>INTERCEPT(D3308:D3315,$B$6:$B$13)</f>
        <v>1.0356430357142855E-6</v>
      </c>
      <c r="S3288">
        <f>INTERCEPT(E3308:E3315,$B$6:$B$13)</f>
        <v>6.6269978571428487E-7</v>
      </c>
      <c r="T3288">
        <f>INTERCEPT(F3308:F3315,$B$6:$B$13)</f>
        <v>1.0770882499999962E-6</v>
      </c>
      <c r="Z3288" s="10"/>
    </row>
    <row r="3289" spans="1:29" x14ac:dyDescent="0.25">
      <c r="A3289" t="s">
        <v>83</v>
      </c>
      <c r="B3289">
        <v>4</v>
      </c>
      <c r="C3289">
        <v>0.40937699999999999</v>
      </c>
      <c r="D3289" s="1">
        <v>3.1324860000000001E-6</v>
      </c>
      <c r="E3289" s="1">
        <v>8.9599599999999997E-7</v>
      </c>
      <c r="F3289" s="1">
        <v>3.16398599999999E-6</v>
      </c>
      <c r="G3289" t="str">
        <f t="shared" ref="G3289" si="1997">A3316</f>
        <v>G6</v>
      </c>
      <c r="H3289">
        <v>37.5</v>
      </c>
      <c r="I3289" s="1">
        <f t="shared" ref="I3289" si="1998">AVERAGE(D3318:D3325)</f>
        <v>7.0843187499999986E-7</v>
      </c>
      <c r="J3289" s="1">
        <f>AVERAGE(E3318:E3325)</f>
        <v>7.8406437499999977E-7</v>
      </c>
      <c r="K3289" s="1">
        <f>AVERAGE(F3318:F3325)</f>
        <v>7.293223749999999E-7</v>
      </c>
      <c r="L3289" s="1">
        <f t="shared" ref="L3289" si="1999">_xlfn.STDEV.P(D3318:D3325)</f>
        <v>2.3707647731004422E-9</v>
      </c>
      <c r="M3289" s="1">
        <f t="shared" ref="M3289" si="2000">_xlfn.STDEV.P(E3318:E3325)</f>
        <v>4.8553580696352216E-9</v>
      </c>
      <c r="N3289" s="1">
        <f t="shared" ref="N3289" si="2001">_xlfn.STDEV.P(F3318:F3325)</f>
        <v>2.8295940935715105E-9</v>
      </c>
      <c r="O3289">
        <f>SLOPE(D3318:D3325,$B$6:$B$13)</f>
        <v>-1.0142976190475367E-9</v>
      </c>
      <c r="P3289">
        <f>SLOPE(E3318:E3325,$B$6:$B$13)</f>
        <v>-2.1081547619046153E-9</v>
      </c>
      <c r="Q3289">
        <f>SLOPE(F3318:F3325,$B$6:$B$13)</f>
        <v>-1.1548928571428227E-9</v>
      </c>
      <c r="R3289">
        <f>INTERCEPT(D3318:D3325,$B$6:$B$13)</f>
        <v>7.1299621428571376E-7</v>
      </c>
      <c r="S3289">
        <f>INTERCEPT(E3318:E3325,$B$6:$B$13)</f>
        <v>7.9355107142857059E-7</v>
      </c>
      <c r="T3289">
        <f>INTERCEPT(F3318:F3325,$B$6:$B$13)</f>
        <v>7.3451939285714256E-7</v>
      </c>
      <c r="Z3289" s="10"/>
    </row>
    <row r="3290" spans="1:29" x14ac:dyDescent="0.25">
      <c r="A3290" t="s">
        <v>83</v>
      </c>
      <c r="B3290">
        <v>5</v>
      </c>
      <c r="C3290">
        <v>0.40937699999999999</v>
      </c>
      <c r="D3290" s="1">
        <v>3.12548499999999E-6</v>
      </c>
      <c r="E3290" s="1">
        <v>7.8399600000000003E-7</v>
      </c>
      <c r="F3290" s="1">
        <v>3.1482350000000001E-6</v>
      </c>
      <c r="G3290" t="str">
        <f t="shared" ref="G3290" si="2002">A3326</f>
        <v>G6</v>
      </c>
      <c r="H3290">
        <v>0</v>
      </c>
      <c r="I3290" s="1">
        <f t="shared" ref="I3290" si="2003">D3326</f>
        <v>4.1912299999999999E-7</v>
      </c>
      <c r="J3290" s="1">
        <f>E3326</f>
        <v>3.3599799999999999E-7</v>
      </c>
      <c r="K3290" s="1">
        <f>F3326</f>
        <v>4.9568499999999998E-7</v>
      </c>
      <c r="L3290" s="1"/>
      <c r="M3290" s="1"/>
      <c r="N3290" s="1"/>
      <c r="Z3290" s="10"/>
    </row>
    <row r="3291" spans="1:29" x14ac:dyDescent="0.25">
      <c r="A3291" t="s">
        <v>83</v>
      </c>
      <c r="B3291">
        <v>6</v>
      </c>
      <c r="C3291">
        <v>0.40937699999999999</v>
      </c>
      <c r="D3291" s="1">
        <v>3.1167359999999999E-6</v>
      </c>
      <c r="E3291" s="1">
        <v>7.2799599999999995E-7</v>
      </c>
      <c r="F3291" s="1">
        <v>3.137735E-6</v>
      </c>
      <c r="Z3291" s="10"/>
    </row>
    <row r="3292" spans="1:29" x14ac:dyDescent="0.25">
      <c r="A3292" t="s">
        <v>83</v>
      </c>
      <c r="B3292">
        <v>7</v>
      </c>
      <c r="C3292">
        <v>0.40937699999999999</v>
      </c>
      <c r="D3292" s="1">
        <v>3.1079849999999999E-6</v>
      </c>
      <c r="E3292" s="1">
        <v>7.2799599999999995E-7</v>
      </c>
      <c r="F3292" s="1">
        <v>3.125486E-6</v>
      </c>
      <c r="Z3292" s="10"/>
    </row>
    <row r="3293" spans="1:29" x14ac:dyDescent="0.25">
      <c r="A3293" t="s">
        <v>83</v>
      </c>
      <c r="B3293">
        <v>8</v>
      </c>
      <c r="C3293">
        <v>0.41421199999999903</v>
      </c>
      <c r="D3293" s="1">
        <v>3.0992360000000001E-6</v>
      </c>
      <c r="E3293" s="1">
        <v>6.7199700000000001E-7</v>
      </c>
      <c r="F3293" s="1">
        <v>3.1184859999999999E-6</v>
      </c>
      <c r="Z3293" s="10"/>
    </row>
    <row r="3294" spans="1:29" x14ac:dyDescent="0.25">
      <c r="A3294" t="s">
        <v>83</v>
      </c>
      <c r="B3294">
        <v>9</v>
      </c>
      <c r="C3294">
        <v>0.41421199999999903</v>
      </c>
      <c r="D3294" s="1">
        <v>3.095736E-6</v>
      </c>
      <c r="E3294" s="1">
        <v>6.7199700000000001E-7</v>
      </c>
      <c r="F3294" s="1">
        <v>3.10973599999999E-6</v>
      </c>
      <c r="Z3294" s="10"/>
    </row>
    <row r="3295" spans="1:29" x14ac:dyDescent="0.25">
      <c r="A3295" t="s">
        <v>83</v>
      </c>
      <c r="B3295">
        <v>10</v>
      </c>
      <c r="C3295">
        <v>0.41421199999999903</v>
      </c>
      <c r="D3295" s="1">
        <v>3.0887359999999999E-6</v>
      </c>
      <c r="E3295" s="1">
        <v>6.1599700000000003E-7</v>
      </c>
      <c r="F3295" s="1">
        <v>3.097486E-6</v>
      </c>
      <c r="Z3295" s="10"/>
    </row>
    <row r="3296" spans="1:29" x14ac:dyDescent="0.25">
      <c r="A3296" t="s">
        <v>83</v>
      </c>
      <c r="B3296">
        <v>11</v>
      </c>
      <c r="C3296">
        <v>0.419047</v>
      </c>
      <c r="D3296" s="1">
        <v>1.7561170000000001E-6</v>
      </c>
      <c r="E3296" s="1">
        <v>5.5999699999999996E-7</v>
      </c>
      <c r="F3296" s="1">
        <v>1.795491E-6</v>
      </c>
      <c r="I3296" s="1"/>
      <c r="J3296" s="1"/>
      <c r="K3296" s="1"/>
      <c r="L3296" s="1"/>
      <c r="M3296" s="1"/>
      <c r="N3296" s="1"/>
      <c r="Z3296" s="10"/>
    </row>
    <row r="3297" spans="1:26" x14ac:dyDescent="0.25">
      <c r="A3297" t="s">
        <v>83</v>
      </c>
      <c r="B3297">
        <v>12</v>
      </c>
      <c r="C3297">
        <v>0.42388199999999998</v>
      </c>
      <c r="D3297" s="1">
        <v>1.736867E-6</v>
      </c>
      <c r="E3297" s="1">
        <v>5.0399699999999998E-7</v>
      </c>
      <c r="F3297" s="1">
        <v>1.7762419999999999E-6</v>
      </c>
      <c r="Z3297" s="10"/>
    </row>
    <row r="3298" spans="1:26" x14ac:dyDescent="0.25">
      <c r="A3298" t="s">
        <v>83</v>
      </c>
      <c r="B3298">
        <v>13</v>
      </c>
      <c r="C3298">
        <v>0.419047</v>
      </c>
      <c r="D3298" s="1">
        <v>1.7342419999999999E-6</v>
      </c>
      <c r="E3298" s="1">
        <v>5.0399699999999998E-7</v>
      </c>
      <c r="F3298" s="1">
        <v>1.768367E-6</v>
      </c>
      <c r="Z3298" s="10"/>
    </row>
    <row r="3299" spans="1:26" x14ac:dyDescent="0.25">
      <c r="A3299" t="s">
        <v>83</v>
      </c>
      <c r="B3299">
        <v>14</v>
      </c>
      <c r="C3299">
        <v>0.419047</v>
      </c>
      <c r="D3299" s="1">
        <v>1.7272420000000001E-6</v>
      </c>
      <c r="E3299" s="1">
        <v>5.0399699999999998E-7</v>
      </c>
      <c r="F3299" s="1">
        <v>1.7613669999999999E-6</v>
      </c>
      <c r="Z3299" s="10"/>
    </row>
    <row r="3300" spans="1:26" x14ac:dyDescent="0.25">
      <c r="A3300" t="s">
        <v>83</v>
      </c>
      <c r="B3300">
        <v>15</v>
      </c>
      <c r="C3300">
        <v>0.419047</v>
      </c>
      <c r="D3300" s="1">
        <v>1.725492E-6</v>
      </c>
      <c r="E3300" s="1">
        <v>5.0399699999999998E-7</v>
      </c>
      <c r="F3300" s="1">
        <v>1.7587419999999899E-6</v>
      </c>
      <c r="Z3300" s="10"/>
    </row>
    <row r="3301" spans="1:26" x14ac:dyDescent="0.25">
      <c r="A3301" t="s">
        <v>83</v>
      </c>
      <c r="B3301">
        <v>16</v>
      </c>
      <c r="C3301">
        <v>0.42388199999999998</v>
      </c>
      <c r="D3301" s="1">
        <v>1.723304E-6</v>
      </c>
      <c r="E3301" s="1">
        <v>5.0399699999999998E-7</v>
      </c>
      <c r="F3301" s="1">
        <v>1.755242E-6</v>
      </c>
      <c r="Z3301" s="10"/>
    </row>
    <row r="3302" spans="1:26" x14ac:dyDescent="0.25">
      <c r="A3302" t="s">
        <v>83</v>
      </c>
      <c r="B3302">
        <v>17</v>
      </c>
      <c r="C3302">
        <v>0.42388199999999998</v>
      </c>
      <c r="D3302" s="1">
        <v>1.7206789999999999E-6</v>
      </c>
      <c r="E3302" s="1">
        <v>5.0399699999999998E-7</v>
      </c>
      <c r="F3302" s="1">
        <v>1.755242E-6</v>
      </c>
      <c r="Z3302" s="10"/>
    </row>
    <row r="3303" spans="1:26" x14ac:dyDescent="0.25">
      <c r="A3303" t="s">
        <v>83</v>
      </c>
      <c r="B3303">
        <v>18</v>
      </c>
      <c r="C3303">
        <v>0.42388199999999998</v>
      </c>
      <c r="D3303" s="1">
        <v>1.7180539999999999E-6</v>
      </c>
      <c r="E3303" s="1">
        <v>4.4799799999999999E-7</v>
      </c>
      <c r="F3303" s="1">
        <v>1.749992E-6</v>
      </c>
      <c r="Z3303" s="10"/>
    </row>
    <row r="3304" spans="1:26" x14ac:dyDescent="0.25">
      <c r="A3304" t="s">
        <v>83</v>
      </c>
      <c r="B3304">
        <v>19</v>
      </c>
      <c r="C3304">
        <v>0.42388199999999998</v>
      </c>
      <c r="D3304" s="1">
        <v>1.7136790000000001E-6</v>
      </c>
      <c r="E3304" s="1">
        <v>4.4799799999999999E-7</v>
      </c>
      <c r="F3304" s="1">
        <v>1.7438669999999899E-6</v>
      </c>
      <c r="Z3304" s="10"/>
    </row>
    <row r="3305" spans="1:26" x14ac:dyDescent="0.25">
      <c r="A3305" t="s">
        <v>83</v>
      </c>
      <c r="B3305">
        <v>20</v>
      </c>
      <c r="C3305">
        <v>0.42388199999999998</v>
      </c>
      <c r="D3305" s="1">
        <v>1.711929E-6</v>
      </c>
      <c r="E3305" s="1">
        <v>4.4799799999999999E-7</v>
      </c>
      <c r="F3305" s="1">
        <v>1.7429919999999899E-6</v>
      </c>
      <c r="Z3305" s="10"/>
    </row>
    <row r="3306" spans="1:26" x14ac:dyDescent="0.25">
      <c r="A3306" t="s">
        <v>83</v>
      </c>
      <c r="B3306">
        <v>21</v>
      </c>
      <c r="C3306">
        <v>0.43355299999999902</v>
      </c>
      <c r="D3306" s="1">
        <v>1.054807E-6</v>
      </c>
      <c r="E3306" s="1">
        <v>3.9199800000000001E-7</v>
      </c>
      <c r="F3306" s="1">
        <v>1.0989950000000001E-6</v>
      </c>
      <c r="I3306" s="1"/>
      <c r="J3306" s="1"/>
      <c r="K3306" s="1"/>
      <c r="L3306" s="1"/>
      <c r="M3306" s="1"/>
      <c r="N3306" s="1"/>
      <c r="Z3306" s="10"/>
    </row>
    <row r="3307" spans="1:26" x14ac:dyDescent="0.25">
      <c r="A3307" t="s">
        <v>83</v>
      </c>
      <c r="B3307">
        <v>22</v>
      </c>
      <c r="C3307">
        <v>0.42871699999999902</v>
      </c>
      <c r="D3307" s="1">
        <v>1.039057E-6</v>
      </c>
      <c r="E3307" s="1">
        <v>4.4799799999999999E-7</v>
      </c>
      <c r="F3307" s="1">
        <v>1.079745E-6</v>
      </c>
      <c r="Z3307" s="10"/>
    </row>
    <row r="3308" spans="1:26" x14ac:dyDescent="0.25">
      <c r="A3308" t="s">
        <v>83</v>
      </c>
      <c r="B3308">
        <v>23</v>
      </c>
      <c r="C3308">
        <v>0.43355299999999902</v>
      </c>
      <c r="D3308" s="1">
        <v>1.0338069999999999E-6</v>
      </c>
      <c r="E3308" s="1">
        <v>1.166369E-6</v>
      </c>
      <c r="F3308" s="1">
        <v>1.0758069999999999E-6</v>
      </c>
      <c r="Z3308" s="10"/>
    </row>
    <row r="3309" spans="1:26" x14ac:dyDescent="0.25">
      <c r="A3309" t="s">
        <v>83</v>
      </c>
      <c r="B3309">
        <v>24</v>
      </c>
      <c r="C3309">
        <v>0.43355299999999902</v>
      </c>
      <c r="D3309" s="1">
        <v>1.0324949999999999E-6</v>
      </c>
      <c r="E3309" s="1">
        <v>3.9199800000000001E-7</v>
      </c>
      <c r="F3309" s="1">
        <v>1.0731819999999899E-6</v>
      </c>
      <c r="Z3309" s="10"/>
    </row>
    <row r="3310" spans="1:26" x14ac:dyDescent="0.25">
      <c r="A3310" t="s">
        <v>83</v>
      </c>
      <c r="B3310">
        <v>25</v>
      </c>
      <c r="C3310">
        <v>0.43355299999999902</v>
      </c>
      <c r="D3310" s="1">
        <v>1.0311819999999999E-6</v>
      </c>
      <c r="E3310" s="1">
        <v>4.4799799999999999E-7</v>
      </c>
      <c r="F3310" s="1">
        <v>1.070557E-6</v>
      </c>
      <c r="Z3310" s="10"/>
    </row>
    <row r="3311" spans="1:26" x14ac:dyDescent="0.25">
      <c r="A3311" t="s">
        <v>83</v>
      </c>
      <c r="B3311">
        <v>26</v>
      </c>
      <c r="C3311">
        <v>0.43355299999999902</v>
      </c>
      <c r="D3311" s="1">
        <v>1.029214E-6</v>
      </c>
      <c r="E3311" s="1">
        <v>1.154994E-6</v>
      </c>
      <c r="F3311" s="1">
        <v>1.0701200000000001E-6</v>
      </c>
      <c r="Z3311" s="10"/>
    </row>
    <row r="3312" spans="1:26" x14ac:dyDescent="0.25">
      <c r="A3312" t="s">
        <v>83</v>
      </c>
      <c r="B3312">
        <v>27</v>
      </c>
      <c r="C3312">
        <v>0.42871699999999902</v>
      </c>
      <c r="D3312" s="1">
        <v>1.026589E-6</v>
      </c>
      <c r="E3312" s="1">
        <v>1.1521509999999899E-6</v>
      </c>
      <c r="F3312" s="1">
        <v>1.0672759999999999E-6</v>
      </c>
      <c r="Z3312" s="10"/>
    </row>
    <row r="3313" spans="1:29" x14ac:dyDescent="0.25">
      <c r="A3313" t="s">
        <v>83</v>
      </c>
      <c r="B3313">
        <v>28</v>
      </c>
      <c r="C3313">
        <v>0.438388</v>
      </c>
      <c r="D3313" s="1">
        <v>1.02462E-6</v>
      </c>
      <c r="E3313" s="1">
        <v>1.1488689999999999E-6</v>
      </c>
      <c r="F3313" s="1">
        <v>1.065307E-6</v>
      </c>
      <c r="Z3313" s="10"/>
    </row>
    <row r="3314" spans="1:29" x14ac:dyDescent="0.25">
      <c r="A3314" t="s">
        <v>83</v>
      </c>
      <c r="B3314">
        <v>29</v>
      </c>
      <c r="C3314">
        <v>0.43355299999999902</v>
      </c>
      <c r="D3314" s="1">
        <v>1.024183E-6</v>
      </c>
      <c r="E3314" s="1">
        <v>1.148651E-6</v>
      </c>
      <c r="F3314" s="1">
        <v>1.0633390000000001E-6</v>
      </c>
      <c r="Z3314" s="10"/>
    </row>
    <row r="3315" spans="1:29" x14ac:dyDescent="0.25">
      <c r="A3315" t="s">
        <v>83</v>
      </c>
      <c r="B3315">
        <v>30</v>
      </c>
      <c r="C3315">
        <v>0.42871699999999902</v>
      </c>
      <c r="D3315" s="1">
        <v>1.02287E-6</v>
      </c>
      <c r="E3315" s="1">
        <v>1.143619E-6</v>
      </c>
      <c r="F3315" s="1">
        <v>1.0626819999999999E-6</v>
      </c>
      <c r="Z3315" s="10"/>
    </row>
    <row r="3316" spans="1:29" x14ac:dyDescent="0.25">
      <c r="A3316" t="s">
        <v>83</v>
      </c>
      <c r="B3316">
        <v>31</v>
      </c>
      <c r="C3316">
        <v>0.438388</v>
      </c>
      <c r="D3316" s="1">
        <v>7.2733999999999995E-7</v>
      </c>
      <c r="E3316" s="1">
        <v>8.0324599999999999E-7</v>
      </c>
      <c r="F3316" s="1">
        <v>7.5566799999999999E-7</v>
      </c>
      <c r="I3316" s="1"/>
      <c r="J3316" s="1"/>
      <c r="K3316" s="1"/>
      <c r="L3316" s="1"/>
      <c r="M3316" s="1"/>
      <c r="N3316" s="1"/>
      <c r="Z3316" s="10"/>
    </row>
    <row r="3317" spans="1:29" x14ac:dyDescent="0.25">
      <c r="A3317" t="s">
        <v>83</v>
      </c>
      <c r="B3317">
        <v>32</v>
      </c>
      <c r="C3317">
        <v>0.438388</v>
      </c>
      <c r="D3317" s="1">
        <v>7.1366800000000001E-7</v>
      </c>
      <c r="E3317" s="1">
        <v>7.9263700000000001E-7</v>
      </c>
      <c r="F3317" s="1">
        <v>7.39152E-7</v>
      </c>
      <c r="Z3317" s="10"/>
    </row>
    <row r="3318" spans="1:29" x14ac:dyDescent="0.25">
      <c r="A3318" t="s">
        <v>83</v>
      </c>
      <c r="B3318">
        <v>33</v>
      </c>
      <c r="C3318">
        <v>0.438388</v>
      </c>
      <c r="D3318" s="1">
        <v>7.1246499999999899E-7</v>
      </c>
      <c r="E3318" s="1">
        <v>7.9143399999999899E-7</v>
      </c>
      <c r="F3318" s="1">
        <v>7.35324E-7</v>
      </c>
      <c r="Z3318" s="10"/>
    </row>
    <row r="3319" spans="1:29" x14ac:dyDescent="0.25">
      <c r="A3319" t="s">
        <v>83</v>
      </c>
      <c r="B3319">
        <v>34</v>
      </c>
      <c r="C3319">
        <v>0.44322299999999998</v>
      </c>
      <c r="D3319" s="1">
        <v>7.1071500000000002E-7</v>
      </c>
      <c r="E3319" s="1">
        <v>7.8891799999999899E-7</v>
      </c>
      <c r="F3319" s="1">
        <v>7.31496E-7</v>
      </c>
      <c r="Z3319" s="10"/>
    </row>
    <row r="3320" spans="1:29" x14ac:dyDescent="0.25">
      <c r="A3320" t="s">
        <v>83</v>
      </c>
      <c r="B3320">
        <v>35</v>
      </c>
      <c r="C3320">
        <v>0.438388</v>
      </c>
      <c r="D3320" s="1">
        <v>7.1016799999999996E-7</v>
      </c>
      <c r="E3320" s="1">
        <v>7.8837099999999999E-7</v>
      </c>
      <c r="F3320" s="1">
        <v>7.3029299999999898E-7</v>
      </c>
      <c r="Z3320" s="10"/>
    </row>
    <row r="3321" spans="1:29" x14ac:dyDescent="0.25">
      <c r="A3321" t="s">
        <v>83</v>
      </c>
      <c r="B3321">
        <v>36</v>
      </c>
      <c r="C3321">
        <v>0.438388</v>
      </c>
      <c r="D3321" s="1">
        <v>7.0885599999999995E-7</v>
      </c>
      <c r="E3321" s="1">
        <v>7.8454299999999999E-7</v>
      </c>
      <c r="F3321" s="1">
        <v>7.2843399999999997E-7</v>
      </c>
      <c r="Z3321" s="10"/>
    </row>
    <row r="3322" spans="1:29" x14ac:dyDescent="0.25">
      <c r="A3322" t="s">
        <v>83</v>
      </c>
      <c r="B3322">
        <v>37</v>
      </c>
      <c r="C3322">
        <v>0.44322299999999998</v>
      </c>
      <c r="D3322" s="1">
        <v>7.0688700000000002E-7</v>
      </c>
      <c r="E3322" s="1">
        <v>7.8268299999999999E-7</v>
      </c>
      <c r="F3322" s="1">
        <v>7.2854300000000001E-7</v>
      </c>
      <c r="Z3322" s="10"/>
    </row>
    <row r="3323" spans="1:29" x14ac:dyDescent="0.25">
      <c r="A3323" t="s">
        <v>83</v>
      </c>
      <c r="B3323">
        <v>38</v>
      </c>
      <c r="C3323">
        <v>0.44322299999999998</v>
      </c>
      <c r="D3323" s="1">
        <v>7.0688700000000002E-7</v>
      </c>
      <c r="E3323" s="1">
        <v>7.80934E-7</v>
      </c>
      <c r="F3323" s="1">
        <v>7.2755899999999996E-7</v>
      </c>
      <c r="Z3323" s="10"/>
    </row>
    <row r="3324" spans="1:29" x14ac:dyDescent="0.25">
      <c r="A3324" t="s">
        <v>83</v>
      </c>
      <c r="B3324">
        <v>39</v>
      </c>
      <c r="C3324">
        <v>0.438388</v>
      </c>
      <c r="D3324" s="1">
        <v>7.06449E-7</v>
      </c>
      <c r="E3324" s="1">
        <v>7.78855E-7</v>
      </c>
      <c r="F3324" s="1">
        <v>7.2733999999999995E-7</v>
      </c>
      <c r="Z3324" s="10"/>
    </row>
    <row r="3325" spans="1:29" x14ac:dyDescent="0.25">
      <c r="A3325" t="s">
        <v>83</v>
      </c>
      <c r="B3325">
        <v>40</v>
      </c>
      <c r="C3325">
        <v>0.438388</v>
      </c>
      <c r="D3325" s="1">
        <v>7.0502799999999995E-7</v>
      </c>
      <c r="E3325" s="1">
        <v>7.7677700000000002E-7</v>
      </c>
      <c r="F3325" s="1">
        <v>7.2559000000000003E-7</v>
      </c>
      <c r="Z3325" s="10"/>
    </row>
    <row r="3326" spans="1:29" x14ac:dyDescent="0.25">
      <c r="A3326" t="s">
        <v>83</v>
      </c>
      <c r="B3326">
        <v>41</v>
      </c>
      <c r="C3326">
        <v>0.42871699999999902</v>
      </c>
      <c r="D3326" s="1">
        <v>4.1912299999999999E-7</v>
      </c>
      <c r="E3326" s="1">
        <v>3.3599799999999999E-7</v>
      </c>
      <c r="F3326" s="1">
        <v>4.9568499999999998E-7</v>
      </c>
      <c r="G3326" s="12"/>
      <c r="H3326" s="12"/>
      <c r="I3326" s="13"/>
      <c r="J3326" s="13"/>
      <c r="K3326" s="13"/>
      <c r="L3326" s="13"/>
      <c r="M3326" s="13"/>
      <c r="N3326" s="13"/>
      <c r="O3326" s="12"/>
      <c r="P3326" s="12"/>
      <c r="Q3326" s="12"/>
      <c r="R3326" s="12"/>
      <c r="S3326" s="12"/>
      <c r="T3326" s="12"/>
      <c r="U3326" s="12"/>
      <c r="V3326" s="12"/>
      <c r="W3326" s="12"/>
      <c r="X3326" s="12"/>
      <c r="Y3326" s="12"/>
      <c r="Z3326" s="14"/>
    </row>
    <row r="3327" spans="1:29" x14ac:dyDescent="0.25">
      <c r="A3327" t="s">
        <v>84</v>
      </c>
      <c r="B3327">
        <v>1</v>
      </c>
      <c r="C3327">
        <v>0.38520099999999902</v>
      </c>
      <c r="D3327" s="1">
        <v>3.3494850000000001E-6</v>
      </c>
      <c r="E3327" s="1">
        <v>3.1884849999999998E-6</v>
      </c>
      <c r="F3327" s="1">
        <v>3.2444849999999998E-6</v>
      </c>
      <c r="G3327" s="6" t="str">
        <f t="shared" ref="G3327" si="2004">A3327</f>
        <v>G7</v>
      </c>
      <c r="H3327" s="6">
        <v>300</v>
      </c>
      <c r="I3327" s="7">
        <f t="shared" ref="I3327" si="2005">AVERAGE(D3329:D3336)</f>
        <v>3.2556412499999976E-6</v>
      </c>
      <c r="J3327" s="7">
        <f>AVERAGE(E3329:E3336)</f>
        <v>3.3739843749999974E-6</v>
      </c>
      <c r="K3327" s="7">
        <f>AVERAGE(F3329:F3336)</f>
        <v>3.136860624999996E-6</v>
      </c>
      <c r="L3327" s="7">
        <f t="shared" ref="L3327" si="2006">_xlfn.STDEV.P(D3329:D3336)</f>
        <v>1.9564371915231701E-8</v>
      </c>
      <c r="M3327" s="7">
        <f t="shared" ref="M3327" si="2007">_xlfn.STDEV.P(E3329:E3336)</f>
        <v>1.646260156337486E-8</v>
      </c>
      <c r="N3327" s="7">
        <f t="shared" ref="N3327" si="2008">_xlfn.STDEV.P(F3329:F3336)</f>
        <v>2.410592445820017E-8</v>
      </c>
      <c r="O3327" s="6">
        <f>SLOPE(D3329:D3336,$B$6:$B$13)</f>
        <v>-8.39583333333332E-9</v>
      </c>
      <c r="P3327" s="6">
        <f>SLOPE(E3329:E3336,$B$6:$B$13)</f>
        <v>-7.1248214285721504E-9</v>
      </c>
      <c r="Q3327" s="6">
        <f>SLOPE(F3329:F3336,$B$6:$B$13)</f>
        <v>-1.0416535714286561E-8</v>
      </c>
      <c r="R3327" s="6">
        <f>INTERCEPT(D3329:D3336,$B$6:$B$13)</f>
        <v>3.2934224999999974E-6</v>
      </c>
      <c r="S3327" s="6">
        <f>INTERCEPT(E3329:E3336,$B$6:$B$13)</f>
        <v>3.406046071428572E-6</v>
      </c>
      <c r="T3327" s="6">
        <f>INTERCEPT(F3329:F3336,$B$6:$B$13)</f>
        <v>3.1837350357142853E-6</v>
      </c>
      <c r="U3327" s="6">
        <f>SLOPE(I3327:I3331,$B$6:$B$10)</f>
        <v>-6.8782762499999952E-7</v>
      </c>
      <c r="V3327" s="6">
        <f>SLOPE(J3327:J3331,$B$6:$B$10)</f>
        <v>-7.1788102499999929E-7</v>
      </c>
      <c r="W3327" s="6">
        <f t="shared" ref="W3327" si="2009">SLOPE(K3327:K3331,$B$6:$B$10)</f>
        <v>-6.4476143749999924E-7</v>
      </c>
      <c r="X3327" s="6">
        <f>INTERCEPT(I3327:I3331,$B$6:$B$10)</f>
        <v>3.5046091749999981E-6</v>
      </c>
      <c r="Y3327" s="6">
        <f>INTERCEPT(J3327:J3331,$B$6:$B$10)</f>
        <v>3.6259080999999971E-6</v>
      </c>
      <c r="Z3327" s="8">
        <f t="shared" ref="Z3327" si="2010">INTERCEPT(K3327:K3331,$B$6:$B$10)</f>
        <v>3.340449062499996E-6</v>
      </c>
      <c r="AA3327">
        <f>RSQ(I3327:I3331,$D$6:$D$10)</f>
        <v>0.97557614056750319</v>
      </c>
      <c r="AB3327">
        <f>RSQ(J3327:J3331,$D$6:$D$10)</f>
        <v>0.9782135960489573</v>
      </c>
      <c r="AC3327">
        <f t="shared" ref="AC3327" si="2011">RSQ(K3327:K3331,$D$6:$D$10)</f>
        <v>0.98233927218882888</v>
      </c>
    </row>
    <row r="3328" spans="1:29" x14ac:dyDescent="0.25">
      <c r="A3328" t="s">
        <v>84</v>
      </c>
      <c r="B3328">
        <v>2</v>
      </c>
      <c r="C3328">
        <v>0.39003599999999999</v>
      </c>
      <c r="D3328" s="1">
        <v>3.3197350000000001E-6</v>
      </c>
      <c r="E3328" s="1">
        <v>3.37048399999999E-6</v>
      </c>
      <c r="F3328" s="1">
        <v>3.198985E-6</v>
      </c>
      <c r="G3328" t="str">
        <f t="shared" ref="G3328" si="2012">A3337</f>
        <v>G7</v>
      </c>
      <c r="H3328">
        <v>150</v>
      </c>
      <c r="I3328" s="1">
        <f t="shared" ref="I3328" si="2013">AVERAGE(D3339:D3346)</f>
        <v>1.7872886249999991E-6</v>
      </c>
      <c r="J3328" s="1">
        <f>AVERAGE(E3339:E3346)</f>
        <v>1.8491941249999972E-6</v>
      </c>
      <c r="K3328" s="1">
        <f>AVERAGE(F3339:F3346)</f>
        <v>1.7200232499999986E-6</v>
      </c>
      <c r="L3328" s="1">
        <f t="shared" ref="L3328" si="2014">_xlfn.STDEV.P(D3339:D3346)</f>
        <v>5.8357892126403677E-9</v>
      </c>
      <c r="M3328" s="1">
        <f t="shared" ref="M3328" si="2015">_xlfn.STDEV.P(E3339:E3346)</f>
        <v>7.5389451091878933E-9</v>
      </c>
      <c r="N3328" s="1">
        <f t="shared" ref="N3328" si="2016">_xlfn.STDEV.P(F3339:F3346)</f>
        <v>7.3566376278508011E-9</v>
      </c>
      <c r="O3328">
        <f>SLOPE(D3339:D3346,$B$6:$B$13)</f>
        <v>-2.5311785714284478E-9</v>
      </c>
      <c r="P3328">
        <f>SLOPE(E3339:E3346,$B$6:$B$13)</f>
        <v>-3.2812499999992816E-9</v>
      </c>
      <c r="Q3328">
        <f>SLOPE(F3339:F3346,$B$6:$B$13)</f>
        <v>-3.145833333333687E-9</v>
      </c>
      <c r="R3328">
        <f>INTERCEPT(D3339:D3346,$B$6:$B$13)</f>
        <v>1.7986789285714271E-6</v>
      </c>
      <c r="S3328">
        <f>INTERCEPT(E3339:E3346,$B$6:$B$13)</f>
        <v>1.863959749999994E-6</v>
      </c>
      <c r="T3328">
        <f>INTERCEPT(F3339:F3346,$B$6:$B$13)</f>
        <v>1.7341795000000002E-6</v>
      </c>
      <c r="Z3328" s="10"/>
    </row>
    <row r="3329" spans="1:26" x14ac:dyDescent="0.25">
      <c r="A3329" t="s">
        <v>84</v>
      </c>
      <c r="B3329">
        <v>3</v>
      </c>
      <c r="C3329">
        <v>0.39003599999999999</v>
      </c>
      <c r="D3329" s="1">
        <v>3.2917350000000001E-6</v>
      </c>
      <c r="E3329" s="1">
        <v>3.3949840000000001E-6</v>
      </c>
      <c r="F3329" s="1">
        <v>3.1779850000000001E-6</v>
      </c>
      <c r="G3329" t="str">
        <f t="shared" ref="G3329" si="2017">A3347</f>
        <v>G7</v>
      </c>
      <c r="H3329">
        <v>75</v>
      </c>
      <c r="I3329" s="1">
        <f t="shared" ref="I3329" si="2018">AVERAGE(D3349:D3356)</f>
        <v>1.0854047499999999E-6</v>
      </c>
      <c r="J3329" s="1">
        <f>AVERAGE(E3349:E3356)</f>
        <v>1.078979E-6</v>
      </c>
      <c r="K3329" s="1">
        <f>AVERAGE(F3349:F3356)</f>
        <v>1.0429947499999988E-6</v>
      </c>
      <c r="L3329" s="1">
        <f t="shared" ref="L3329" si="2019">_xlfn.STDEV.P(D3349:D3356)</f>
        <v>3.8894291274555436E-9</v>
      </c>
      <c r="M3329" s="1">
        <f t="shared" ref="M3329" si="2020">_xlfn.STDEV.P(E3349:E3356)</f>
        <v>4.6132013829877686E-9</v>
      </c>
      <c r="N3329" s="1">
        <f t="shared" ref="N3329" si="2021">_xlfn.STDEV.P(F3349:F3356)</f>
        <v>3.6472913836838287E-9</v>
      </c>
      <c r="O3329">
        <f>SLOPE(D3349:D3356,$B$6:$B$13)</f>
        <v>-1.6380952380952149E-9</v>
      </c>
      <c r="P3329">
        <f>SLOPE(E3349:E3356,$B$6:$B$13)</f>
        <v>-1.9791428571428679E-9</v>
      </c>
      <c r="Q3329">
        <f>SLOPE(F3349:F3356,$B$6:$B$13)</f>
        <v>-1.541666666666296E-9</v>
      </c>
      <c r="R3329">
        <f>INTERCEPT(D3349:D3356,$B$6:$B$13)</f>
        <v>1.0927761785714283E-6</v>
      </c>
      <c r="S3329">
        <f>INTERCEPT(E3349:E3356,$B$6:$B$13)</f>
        <v>1.087885142857143E-6</v>
      </c>
      <c r="T3329">
        <f>INTERCEPT(F3349:F3356,$B$6:$B$13)</f>
        <v>1.049932249999997E-6</v>
      </c>
      <c r="Z3329" s="10"/>
    </row>
    <row r="3330" spans="1:26" x14ac:dyDescent="0.25">
      <c r="A3330" t="s">
        <v>84</v>
      </c>
      <c r="B3330">
        <v>4</v>
      </c>
      <c r="C3330">
        <v>0.39487099999999897</v>
      </c>
      <c r="D3330" s="1">
        <v>3.2742349999999998E-6</v>
      </c>
      <c r="E3330" s="1">
        <v>3.3932340000000001E-6</v>
      </c>
      <c r="F3330" s="1">
        <v>3.16398599999999E-6</v>
      </c>
      <c r="G3330" t="str">
        <f t="shared" ref="G3330" si="2022">A3357</f>
        <v>G7</v>
      </c>
      <c r="H3330">
        <v>37.5</v>
      </c>
      <c r="I3330" s="1">
        <f t="shared" ref="I3330" si="2023">AVERAGE(D3359:D3366)</f>
        <v>7.3429887499999995E-7</v>
      </c>
      <c r="J3330" s="1">
        <f>AVERAGE(E3359:E3366)</f>
        <v>6.9998262499999994E-7</v>
      </c>
      <c r="K3330" s="1">
        <f>AVERAGE(F3359:F3366)</f>
        <v>7.1576012499999987E-7</v>
      </c>
      <c r="L3330" s="1">
        <f t="shared" ref="L3330" si="2024">_xlfn.STDEV.P(D3359:D3366)</f>
        <v>1.709396855436099E-9</v>
      </c>
      <c r="M3330" s="1">
        <f t="shared" ref="M3330" si="2025">_xlfn.STDEV.P(E3359:E3366)</f>
        <v>3.4862573032372386E-9</v>
      </c>
      <c r="N3330" s="1">
        <f t="shared" ref="N3330" si="2026">_xlfn.STDEV.P(F3359:F3366)</f>
        <v>2.5430181103120161E-9</v>
      </c>
      <c r="O3330">
        <f>SLOPE(D3359:D3366,$B$6:$B$13)</f>
        <v>-6.6536904761898755E-10</v>
      </c>
      <c r="P3330">
        <f>SLOPE(E3359:E3366,$B$6:$B$13)</f>
        <v>-1.4647499999999993E-9</v>
      </c>
      <c r="Q3330">
        <f>SLOPE(F3359:F3366,$B$6:$B$13)</f>
        <v>-1.0898214285714194E-9</v>
      </c>
      <c r="R3330">
        <f>INTERCEPT(D3359:D3366,$B$6:$B$13)</f>
        <v>7.3729303571428537E-7</v>
      </c>
      <c r="S3330">
        <f>INTERCEPT(E3359:E3366,$B$6:$B$13)</f>
        <v>7.0657399999999996E-7</v>
      </c>
      <c r="T3330">
        <f>INTERCEPT(F3359:F3366,$B$6:$B$13)</f>
        <v>7.2066432142857125E-7</v>
      </c>
      <c r="Z3330" s="10"/>
    </row>
    <row r="3331" spans="1:26" x14ac:dyDescent="0.25">
      <c r="A3331" t="s">
        <v>84</v>
      </c>
      <c r="B3331">
        <v>5</v>
      </c>
      <c r="C3331">
        <v>0.39970600000000001</v>
      </c>
      <c r="D3331" s="1">
        <v>3.26723499999999E-6</v>
      </c>
      <c r="E3331" s="1">
        <v>3.387984E-6</v>
      </c>
      <c r="F3331" s="1">
        <v>3.1499850000000001E-6</v>
      </c>
      <c r="G3331" t="str">
        <f t="shared" ref="G3331" si="2027">A3367</f>
        <v>G7</v>
      </c>
      <c r="H3331">
        <v>0</v>
      </c>
      <c r="I3331" s="1">
        <f t="shared" ref="I3331" si="2028">D3367</f>
        <v>3.4299799999999999E-7</v>
      </c>
      <c r="J3331" s="1">
        <f>E3367</f>
        <v>3.59185E-7</v>
      </c>
      <c r="K3331" s="1">
        <f>F3367</f>
        <v>4.1518499999999902E-7</v>
      </c>
      <c r="L3331" s="1"/>
      <c r="M3331" s="1"/>
      <c r="N3331" s="1"/>
      <c r="Z3331" s="10"/>
    </row>
    <row r="3332" spans="1:26" x14ac:dyDescent="0.25">
      <c r="A3332" t="s">
        <v>84</v>
      </c>
      <c r="B3332">
        <v>6</v>
      </c>
      <c r="C3332">
        <v>0.39970600000000001</v>
      </c>
      <c r="D3332" s="1">
        <v>3.254985E-6</v>
      </c>
      <c r="E3332" s="1">
        <v>3.3792339999999999E-6</v>
      </c>
      <c r="F3332" s="1">
        <v>3.137735E-6</v>
      </c>
      <c r="Z3332" s="10"/>
    </row>
    <row r="3333" spans="1:26" x14ac:dyDescent="0.25">
      <c r="A3333" t="s">
        <v>84</v>
      </c>
      <c r="B3333">
        <v>7</v>
      </c>
      <c r="C3333">
        <v>0.40454199999999901</v>
      </c>
      <c r="D3333" s="1">
        <v>3.2497349999999999E-6</v>
      </c>
      <c r="E3333" s="1">
        <v>3.37048399999999E-6</v>
      </c>
      <c r="F3333" s="1">
        <v>3.1307360000000001E-6</v>
      </c>
      <c r="Z3333" s="10"/>
    </row>
    <row r="3334" spans="1:26" x14ac:dyDescent="0.25">
      <c r="A3334" t="s">
        <v>84</v>
      </c>
      <c r="B3334">
        <v>8</v>
      </c>
      <c r="C3334">
        <v>0.40454199999999901</v>
      </c>
      <c r="D3334" s="1">
        <v>3.24098499999999E-6</v>
      </c>
      <c r="E3334" s="1">
        <v>3.3617349999999998E-6</v>
      </c>
      <c r="F3334" s="1">
        <v>3.1184859999999999E-6</v>
      </c>
      <c r="Z3334" s="10"/>
    </row>
    <row r="3335" spans="1:26" x14ac:dyDescent="0.25">
      <c r="A3335" t="s">
        <v>84</v>
      </c>
      <c r="B3335">
        <v>9</v>
      </c>
      <c r="C3335">
        <v>0.40454199999999901</v>
      </c>
      <c r="D3335" s="1">
        <v>3.2357350000000001E-6</v>
      </c>
      <c r="E3335" s="1">
        <v>3.35473499999999E-6</v>
      </c>
      <c r="F3335" s="1">
        <v>3.10973599999999E-6</v>
      </c>
      <c r="Z3335" s="10"/>
    </row>
    <row r="3336" spans="1:26" x14ac:dyDescent="0.25">
      <c r="A3336" t="s">
        <v>84</v>
      </c>
      <c r="B3336">
        <v>10</v>
      </c>
      <c r="C3336">
        <v>0.40454199999999901</v>
      </c>
      <c r="D3336" s="1">
        <v>3.230485E-6</v>
      </c>
      <c r="E3336" s="1">
        <v>3.3494850000000001E-6</v>
      </c>
      <c r="F3336" s="1">
        <v>3.10623599999999E-6</v>
      </c>
      <c r="Z3336" s="10"/>
    </row>
    <row r="3337" spans="1:26" x14ac:dyDescent="0.25">
      <c r="A3337" t="s">
        <v>84</v>
      </c>
      <c r="B3337">
        <v>11</v>
      </c>
      <c r="C3337">
        <v>0.40937699999999999</v>
      </c>
      <c r="D3337" s="1">
        <v>1.8217409999999999E-6</v>
      </c>
      <c r="E3337" s="1">
        <v>1.8786159999999999E-6</v>
      </c>
      <c r="F3337" s="1">
        <v>1.7622419999999999E-6</v>
      </c>
      <c r="I3337" s="1"/>
      <c r="J3337" s="1"/>
      <c r="K3337" s="1"/>
      <c r="L3337" s="1"/>
      <c r="M3337" s="1"/>
      <c r="N3337" s="1"/>
      <c r="Z3337" s="10"/>
    </row>
    <row r="3338" spans="1:26" x14ac:dyDescent="0.25">
      <c r="A3338" t="s">
        <v>84</v>
      </c>
      <c r="B3338">
        <v>12</v>
      </c>
      <c r="C3338">
        <v>0.40937699999999999</v>
      </c>
      <c r="D3338" s="1">
        <v>1.8051159999999999E-6</v>
      </c>
      <c r="E3338" s="1">
        <v>1.867241E-6</v>
      </c>
      <c r="F3338" s="1">
        <v>1.741242E-6</v>
      </c>
      <c r="Z3338" s="10"/>
    </row>
    <row r="3339" spans="1:26" x14ac:dyDescent="0.25">
      <c r="A3339" t="s">
        <v>84</v>
      </c>
      <c r="B3339">
        <v>13</v>
      </c>
      <c r="C3339">
        <v>0.41421199999999903</v>
      </c>
      <c r="D3339" s="1">
        <v>1.796367E-6</v>
      </c>
      <c r="E3339" s="1">
        <v>1.8611159999999899E-6</v>
      </c>
      <c r="F3339" s="1">
        <v>1.7333669999999999E-6</v>
      </c>
      <c r="Z3339" s="10"/>
    </row>
    <row r="3340" spans="1:26" x14ac:dyDescent="0.25">
      <c r="A3340" t="s">
        <v>84</v>
      </c>
      <c r="B3340">
        <v>14</v>
      </c>
      <c r="C3340">
        <v>0.41421199999999903</v>
      </c>
      <c r="D3340" s="1">
        <v>1.7928659999999999E-6</v>
      </c>
      <c r="E3340" s="1">
        <v>1.857616E-6</v>
      </c>
      <c r="F3340" s="1">
        <v>1.726367E-6</v>
      </c>
      <c r="Z3340" s="10"/>
    </row>
    <row r="3341" spans="1:26" x14ac:dyDescent="0.25">
      <c r="A3341" t="s">
        <v>84</v>
      </c>
      <c r="B3341">
        <v>15</v>
      </c>
      <c r="C3341">
        <v>0.41421199999999903</v>
      </c>
      <c r="D3341" s="1">
        <v>1.7911169999999999E-6</v>
      </c>
      <c r="E3341" s="1">
        <v>1.853241E-6</v>
      </c>
      <c r="F3341" s="1">
        <v>1.722867E-6</v>
      </c>
      <c r="Z3341" s="10"/>
    </row>
    <row r="3342" spans="1:26" x14ac:dyDescent="0.25">
      <c r="A3342" t="s">
        <v>84</v>
      </c>
      <c r="B3342">
        <v>16</v>
      </c>
      <c r="C3342">
        <v>0.41421199999999903</v>
      </c>
      <c r="D3342" s="1">
        <v>1.7893659999999899E-6</v>
      </c>
      <c r="E3342" s="1">
        <v>1.8506159999999999E-6</v>
      </c>
      <c r="F3342" s="1">
        <v>1.722867E-6</v>
      </c>
      <c r="Z3342" s="10"/>
    </row>
    <row r="3343" spans="1:26" x14ac:dyDescent="0.25">
      <c r="A3343" t="s">
        <v>84</v>
      </c>
      <c r="B3343">
        <v>17</v>
      </c>
      <c r="C3343">
        <v>0.41421199999999903</v>
      </c>
      <c r="D3343" s="1">
        <v>1.7858670000000001E-6</v>
      </c>
      <c r="E3343" s="1">
        <v>1.8479909999999899E-6</v>
      </c>
      <c r="F3343" s="1">
        <v>1.7167419999999999E-6</v>
      </c>
      <c r="Z3343" s="10"/>
    </row>
    <row r="3344" spans="1:26" x14ac:dyDescent="0.25">
      <c r="A3344" t="s">
        <v>84</v>
      </c>
      <c r="B3344">
        <v>18</v>
      </c>
      <c r="C3344">
        <v>0.419047</v>
      </c>
      <c r="D3344" s="1">
        <v>1.784117E-6</v>
      </c>
      <c r="E3344" s="1">
        <v>1.844491E-6</v>
      </c>
      <c r="F3344" s="1">
        <v>1.7158669999999899E-6</v>
      </c>
      <c r="Z3344" s="10"/>
    </row>
    <row r="3345" spans="1:26" x14ac:dyDescent="0.25">
      <c r="A3345" t="s">
        <v>84</v>
      </c>
      <c r="B3345">
        <v>19</v>
      </c>
      <c r="C3345">
        <v>0.41421199999999903</v>
      </c>
      <c r="D3345" s="1">
        <v>1.779742E-6</v>
      </c>
      <c r="E3345" s="1">
        <v>1.840116E-6</v>
      </c>
      <c r="F3345" s="1">
        <v>1.7132420000000001E-6</v>
      </c>
      <c r="Z3345" s="10"/>
    </row>
    <row r="3346" spans="1:26" x14ac:dyDescent="0.25">
      <c r="A3346" t="s">
        <v>84</v>
      </c>
      <c r="B3346">
        <v>20</v>
      </c>
      <c r="C3346">
        <v>0.41421199999999903</v>
      </c>
      <c r="D3346" s="1">
        <v>1.778867E-6</v>
      </c>
      <c r="E3346" s="1">
        <v>1.838366E-6</v>
      </c>
      <c r="F3346" s="1">
        <v>1.708867E-6</v>
      </c>
      <c r="Z3346" s="10"/>
    </row>
    <row r="3347" spans="1:26" x14ac:dyDescent="0.25">
      <c r="A3347" t="s">
        <v>84</v>
      </c>
      <c r="B3347">
        <v>21</v>
      </c>
      <c r="C3347">
        <v>0.419047</v>
      </c>
      <c r="D3347" s="1">
        <v>1.109495E-6</v>
      </c>
      <c r="E3347" s="1">
        <v>1.1020569999999899E-6</v>
      </c>
      <c r="F3347" s="1">
        <v>1.0709950000000001E-6</v>
      </c>
      <c r="I3347" s="1"/>
      <c r="J3347" s="1"/>
      <c r="K3347" s="1"/>
      <c r="L3347" s="1"/>
      <c r="M3347" s="1"/>
      <c r="N3347" s="1"/>
      <c r="Z3347" s="10"/>
    </row>
    <row r="3348" spans="1:26" x14ac:dyDescent="0.25">
      <c r="A3348" t="s">
        <v>84</v>
      </c>
      <c r="B3348">
        <v>22</v>
      </c>
      <c r="C3348">
        <v>0.419047</v>
      </c>
      <c r="D3348" s="1">
        <v>1.095495E-6</v>
      </c>
      <c r="E3348" s="1">
        <v>1.0884949999999999E-6</v>
      </c>
      <c r="F3348" s="1">
        <v>1.055682E-6</v>
      </c>
      <c r="Z3348" s="10"/>
    </row>
    <row r="3349" spans="1:26" x14ac:dyDescent="0.25">
      <c r="A3349" t="s">
        <v>84</v>
      </c>
      <c r="B3349">
        <v>23</v>
      </c>
      <c r="C3349">
        <v>0.42388199999999998</v>
      </c>
      <c r="D3349" s="1">
        <v>1.0893699999999999E-6</v>
      </c>
      <c r="E3349" s="1">
        <v>1.0871820000000001E-6</v>
      </c>
      <c r="F3349" s="1">
        <v>1.049995E-6</v>
      </c>
      <c r="Z3349" s="10"/>
    </row>
    <row r="3350" spans="1:26" x14ac:dyDescent="0.25">
      <c r="A3350" t="s">
        <v>84</v>
      </c>
      <c r="B3350">
        <v>24</v>
      </c>
      <c r="C3350">
        <v>0.42388199999999998</v>
      </c>
      <c r="D3350" s="1">
        <v>1.0911199999999999E-6</v>
      </c>
      <c r="E3350" s="1">
        <v>1.082807E-6</v>
      </c>
      <c r="F3350" s="1">
        <v>1.0460569999999999E-6</v>
      </c>
      <c r="Z3350" s="10"/>
    </row>
    <row r="3351" spans="1:26" x14ac:dyDescent="0.25">
      <c r="A3351" t="s">
        <v>84</v>
      </c>
      <c r="B3351">
        <v>25</v>
      </c>
      <c r="C3351">
        <v>0.42388199999999998</v>
      </c>
      <c r="D3351" s="1">
        <v>1.087838E-6</v>
      </c>
      <c r="E3351" s="1">
        <v>1.081057E-6</v>
      </c>
      <c r="F3351" s="1">
        <v>1.0451819999999899E-6</v>
      </c>
      <c r="Z3351" s="10"/>
    </row>
    <row r="3352" spans="1:26" x14ac:dyDescent="0.25">
      <c r="A3352" t="s">
        <v>84</v>
      </c>
      <c r="B3352">
        <v>26</v>
      </c>
      <c r="C3352">
        <v>0.42388199999999998</v>
      </c>
      <c r="D3352" s="1">
        <v>1.086963E-6</v>
      </c>
      <c r="E3352" s="1">
        <v>1.08062E-6</v>
      </c>
      <c r="F3352" s="1">
        <v>1.0429950000000001E-6</v>
      </c>
      <c r="Z3352" s="10"/>
    </row>
    <row r="3353" spans="1:26" x14ac:dyDescent="0.25">
      <c r="A3353" t="s">
        <v>84</v>
      </c>
      <c r="B3353">
        <v>27</v>
      </c>
      <c r="C3353">
        <v>0.42388199999999998</v>
      </c>
      <c r="D3353" s="1">
        <v>1.0847759999999999E-6</v>
      </c>
      <c r="E3353" s="1">
        <v>1.078432E-6</v>
      </c>
      <c r="F3353" s="1">
        <v>1.041682E-6</v>
      </c>
      <c r="Z3353" s="10"/>
    </row>
    <row r="3354" spans="1:26" x14ac:dyDescent="0.25">
      <c r="A3354" t="s">
        <v>84</v>
      </c>
      <c r="B3354">
        <v>28</v>
      </c>
      <c r="C3354">
        <v>0.42388199999999998</v>
      </c>
      <c r="D3354" s="1">
        <v>1.083245E-6</v>
      </c>
      <c r="E3354" s="1">
        <v>1.0749319999999999E-6</v>
      </c>
      <c r="F3354" s="1">
        <v>1.04037E-6</v>
      </c>
      <c r="Z3354" s="10"/>
    </row>
    <row r="3355" spans="1:26" x14ac:dyDescent="0.25">
      <c r="A3355" t="s">
        <v>84</v>
      </c>
      <c r="B3355">
        <v>29</v>
      </c>
      <c r="C3355">
        <v>0.42388199999999998</v>
      </c>
      <c r="D3355" s="1">
        <v>1.0799630000000001E-6</v>
      </c>
      <c r="E3355" s="1">
        <v>1.0744949999999999E-6</v>
      </c>
      <c r="F3355" s="1">
        <v>1.03862E-6</v>
      </c>
      <c r="Z3355" s="10"/>
    </row>
    <row r="3356" spans="1:26" x14ac:dyDescent="0.25">
      <c r="A3356" t="s">
        <v>84</v>
      </c>
      <c r="B3356">
        <v>30</v>
      </c>
      <c r="C3356">
        <v>0.419047</v>
      </c>
      <c r="D3356" s="1">
        <v>1.0799630000000001E-6</v>
      </c>
      <c r="E3356" s="1">
        <v>1.0723070000000001E-6</v>
      </c>
      <c r="F3356" s="1">
        <v>1.039057E-6</v>
      </c>
      <c r="Z3356" s="10"/>
    </row>
    <row r="3357" spans="1:26" x14ac:dyDescent="0.25">
      <c r="A3357" t="s">
        <v>84</v>
      </c>
      <c r="B3357">
        <v>31</v>
      </c>
      <c r="C3357">
        <v>0.42871699999999902</v>
      </c>
      <c r="D3357" s="1">
        <v>7.5413699999999997E-7</v>
      </c>
      <c r="E3357" s="1">
        <v>7.2077799999999997E-7</v>
      </c>
      <c r="F3357" s="1">
        <v>7.3882399999999899E-7</v>
      </c>
      <c r="I3357" s="1"/>
      <c r="J3357" s="1"/>
      <c r="K3357" s="1"/>
      <c r="L3357" s="1"/>
      <c r="M3357" s="1"/>
      <c r="N3357" s="1"/>
      <c r="Z3357" s="10"/>
    </row>
    <row r="3358" spans="1:26" x14ac:dyDescent="0.25">
      <c r="A3358" t="s">
        <v>84</v>
      </c>
      <c r="B3358">
        <v>32</v>
      </c>
      <c r="C3358">
        <v>0.42871699999999902</v>
      </c>
      <c r="D3358" s="1">
        <v>7.4199599999999899E-7</v>
      </c>
      <c r="E3358" s="1">
        <v>7.0973099999999996E-7</v>
      </c>
      <c r="F3358" s="1">
        <v>7.2384E-7</v>
      </c>
      <c r="Z3358" s="10"/>
    </row>
    <row r="3359" spans="1:26" x14ac:dyDescent="0.25">
      <c r="A3359" t="s">
        <v>84</v>
      </c>
      <c r="B3359">
        <v>33</v>
      </c>
      <c r="C3359">
        <v>0.42871699999999902</v>
      </c>
      <c r="D3359" s="1">
        <v>7.38059E-7</v>
      </c>
      <c r="E3359" s="1">
        <v>7.06449E-7</v>
      </c>
      <c r="F3359" s="1">
        <v>7.20012E-7</v>
      </c>
      <c r="Z3359" s="10"/>
    </row>
    <row r="3360" spans="1:26" x14ac:dyDescent="0.25">
      <c r="A3360" t="s">
        <v>84</v>
      </c>
      <c r="B3360">
        <v>34</v>
      </c>
      <c r="C3360">
        <v>0.43355299999999902</v>
      </c>
      <c r="D3360" s="1">
        <v>7.3499599999999899E-7</v>
      </c>
      <c r="E3360" s="1">
        <v>7.0382399999999996E-7</v>
      </c>
      <c r="F3360" s="1">
        <v>7.1859000000000003E-7</v>
      </c>
      <c r="Z3360" s="10"/>
    </row>
    <row r="3361" spans="1:29" x14ac:dyDescent="0.25">
      <c r="A3361" t="s">
        <v>84</v>
      </c>
      <c r="B3361">
        <v>35</v>
      </c>
      <c r="C3361">
        <v>0.42871699999999902</v>
      </c>
      <c r="D3361" s="1">
        <v>7.3488700000000001E-7</v>
      </c>
      <c r="E3361" s="1">
        <v>7.0043399999999998E-7</v>
      </c>
      <c r="F3361" s="1">
        <v>7.1673099999999996E-7</v>
      </c>
      <c r="Z3361" s="10"/>
    </row>
    <row r="3362" spans="1:29" x14ac:dyDescent="0.25">
      <c r="A3362" t="s">
        <v>84</v>
      </c>
      <c r="B3362">
        <v>36</v>
      </c>
      <c r="C3362">
        <v>0.42871699999999902</v>
      </c>
      <c r="D3362" s="1">
        <v>7.3390200000000003E-7</v>
      </c>
      <c r="E3362" s="1">
        <v>7.0043399999999998E-7</v>
      </c>
      <c r="F3362" s="1">
        <v>7.1629299999999899E-7</v>
      </c>
      <c r="Z3362" s="10"/>
    </row>
    <row r="3363" spans="1:29" x14ac:dyDescent="0.25">
      <c r="A3363" t="s">
        <v>84</v>
      </c>
      <c r="B3363">
        <v>37</v>
      </c>
      <c r="C3363">
        <v>0.42871699999999902</v>
      </c>
      <c r="D3363" s="1">
        <v>7.3357399999999998E-7</v>
      </c>
      <c r="E3363" s="1">
        <v>6.9966800000000002E-7</v>
      </c>
      <c r="F3363" s="1">
        <v>7.15528E-7</v>
      </c>
      <c r="Z3363" s="10"/>
    </row>
    <row r="3364" spans="1:29" x14ac:dyDescent="0.25">
      <c r="A3364" t="s">
        <v>84</v>
      </c>
      <c r="B3364">
        <v>38</v>
      </c>
      <c r="C3364">
        <v>0.43355299999999902</v>
      </c>
      <c r="D3364" s="1">
        <v>7.3390200000000003E-7</v>
      </c>
      <c r="E3364" s="1">
        <v>6.9671500000000003E-7</v>
      </c>
      <c r="F3364" s="1">
        <v>7.1323100000000002E-7</v>
      </c>
      <c r="Z3364" s="10"/>
    </row>
    <row r="3365" spans="1:29" x14ac:dyDescent="0.25">
      <c r="A3365" t="s">
        <v>84</v>
      </c>
      <c r="B3365">
        <v>39</v>
      </c>
      <c r="C3365">
        <v>0.43355299999999902</v>
      </c>
      <c r="D3365" s="1">
        <v>7.3335599999999999E-7</v>
      </c>
      <c r="E3365" s="1">
        <v>6.9660599999999998E-7</v>
      </c>
      <c r="F3365" s="1">
        <v>7.1355899999999996E-7</v>
      </c>
      <c r="Z3365" s="10"/>
    </row>
    <row r="3366" spans="1:29" x14ac:dyDescent="0.25">
      <c r="A3366" t="s">
        <v>84</v>
      </c>
      <c r="B3366">
        <v>40</v>
      </c>
      <c r="C3366">
        <v>0.42388199999999998</v>
      </c>
      <c r="D3366" s="1">
        <v>7.3171500000000001E-7</v>
      </c>
      <c r="E3366" s="1">
        <v>6.9573099999999997E-7</v>
      </c>
      <c r="F3366" s="1">
        <v>7.1213699999999999E-7</v>
      </c>
      <c r="Z3366" s="10"/>
    </row>
    <row r="3367" spans="1:29" x14ac:dyDescent="0.25">
      <c r="A3367" t="s">
        <v>84</v>
      </c>
      <c r="B3367">
        <v>41</v>
      </c>
      <c r="C3367">
        <v>0.31750899999999999</v>
      </c>
      <c r="D3367" s="1">
        <v>3.4299799999999999E-7</v>
      </c>
      <c r="E3367" s="1">
        <v>3.59185E-7</v>
      </c>
      <c r="F3367" s="1">
        <v>4.1518499999999902E-7</v>
      </c>
      <c r="G3367" s="12"/>
      <c r="H3367" s="12"/>
      <c r="I3367" s="13"/>
      <c r="J3367" s="13"/>
      <c r="K3367" s="13"/>
      <c r="L3367" s="13"/>
      <c r="M3367" s="13"/>
      <c r="N3367" s="13"/>
      <c r="O3367" s="12"/>
      <c r="P3367" s="12"/>
      <c r="Q3367" s="12"/>
      <c r="R3367" s="12"/>
      <c r="S3367" s="12"/>
      <c r="T3367" s="12"/>
      <c r="U3367" s="12"/>
      <c r="V3367" s="12"/>
      <c r="W3367" s="12"/>
      <c r="X3367" s="12"/>
      <c r="Y3367" s="12"/>
      <c r="Z3367" s="14"/>
    </row>
    <row r="3368" spans="1:29" x14ac:dyDescent="0.25">
      <c r="A3368" t="s">
        <v>85</v>
      </c>
      <c r="B3368">
        <v>1</v>
      </c>
      <c r="C3368">
        <v>0.39970600000000001</v>
      </c>
      <c r="D3368" s="1">
        <v>3.3039849999999998E-6</v>
      </c>
      <c r="E3368" s="1">
        <v>3.2059859999999999E-6</v>
      </c>
      <c r="F3368" s="1">
        <v>3.9199819999999997E-6</v>
      </c>
      <c r="G3368" s="6" t="str">
        <f t="shared" ref="G3368" si="2029">A3368</f>
        <v>G8</v>
      </c>
      <c r="H3368" s="6">
        <v>300</v>
      </c>
      <c r="I3368" s="7">
        <f t="shared" ref="I3368" si="2030">AVERAGE(D3370:D3377)</f>
        <v>3.2040162499999975E-6</v>
      </c>
      <c r="J3368" s="7">
        <f>AVERAGE(E3370:E3377)</f>
        <v>3.3853594999999973E-6</v>
      </c>
      <c r="K3368" s="7">
        <f>AVERAGE(F3370:F3377)</f>
        <v>3.1440794999999986E-6</v>
      </c>
      <c r="L3368" s="7">
        <f t="shared" ref="L3368" si="2031">_xlfn.STDEV.P(D3370:D3377)</f>
        <v>1.5416832065555458E-8</v>
      </c>
      <c r="M3368" s="7">
        <f t="shared" ref="M3368" si="2032">_xlfn.STDEV.P(E3370:E3377)</f>
        <v>2.0389243493813054E-8</v>
      </c>
      <c r="N3368" s="7">
        <f t="shared" ref="N3368" si="2033">_xlfn.STDEV.P(F3370:F3377)</f>
        <v>2.5161671158729082E-8</v>
      </c>
      <c r="O3368" s="6">
        <f>SLOPE(D3370:D3377,$B$6:$B$13)</f>
        <v>-6.6458333333338188E-9</v>
      </c>
      <c r="P3368" s="6">
        <f>SLOPE(E3370:E3377,$B$6:$B$13)</f>
        <v>-8.8748571428571217E-9</v>
      </c>
      <c r="Q3368" s="6">
        <f>SLOPE(F3370:F3377,$B$6:$B$13)</f>
        <v>-1.0854047619047729E-8</v>
      </c>
      <c r="R3368" s="6">
        <f>INTERCEPT(D3370:D3377,$B$6:$B$13)</f>
        <v>3.2339224999999995E-6</v>
      </c>
      <c r="S3368" s="6">
        <f>INTERCEPT(E3370:E3377,$B$6:$B$13)</f>
        <v>3.4252963571428545E-6</v>
      </c>
      <c r="T3368" s="6">
        <f>INTERCEPT(F3370:F3377,$B$6:$B$13)</f>
        <v>3.1929227142857135E-6</v>
      </c>
      <c r="U3368" s="6">
        <f>SLOPE(I3368:I3372,$B$6:$B$10)</f>
        <v>-6.7966824999999931E-7</v>
      </c>
      <c r="V3368" s="6">
        <f>SLOPE(J3368:J3372,$B$6:$B$10)</f>
        <v>-7.3199306249999928E-7</v>
      </c>
      <c r="W3368" s="6">
        <f t="shared" ref="W3368" si="2034">SLOPE(K3368:K3372,$B$6:$B$10)</f>
        <v>-6.5572758749999968E-7</v>
      </c>
      <c r="X3368" s="6">
        <f>INTERCEPT(I3368:I3372,$B$6:$B$10)</f>
        <v>3.4449616749999967E-6</v>
      </c>
      <c r="Y3368" s="6">
        <f>INTERCEPT(J3368:J3372,$B$6:$B$10)</f>
        <v>3.6392874374999969E-6</v>
      </c>
      <c r="Z3368" s="8">
        <f t="shared" ref="Z3368" si="2035">INTERCEPT(K3368:K3372,$B$6:$B$10)</f>
        <v>3.3796776874999985E-6</v>
      </c>
      <c r="AA3368">
        <f>RSQ(I3368:I3372,$D$6:$D$10)</f>
        <v>0.97692224428665486</v>
      </c>
      <c r="AB3368">
        <f>RSQ(J3368:J3372,$D$6:$D$10)</f>
        <v>0.97790879500760164</v>
      </c>
      <c r="AC3368">
        <f t="shared" ref="AC3368" si="2036">RSQ(K3368:K3372,$D$6:$D$10)</f>
        <v>0.97579995611794745</v>
      </c>
    </row>
    <row r="3369" spans="1:29" x14ac:dyDescent="0.25">
      <c r="A3369" t="s">
        <v>85</v>
      </c>
      <c r="B3369">
        <v>2</v>
      </c>
      <c r="C3369">
        <v>0.40454199999999901</v>
      </c>
      <c r="D3369" s="1">
        <v>3.2532349999999999E-6</v>
      </c>
      <c r="E3369" s="1">
        <v>3.3949840000000001E-6</v>
      </c>
      <c r="F3369" s="1">
        <v>3.20948499999999E-6</v>
      </c>
      <c r="G3369" t="str">
        <f t="shared" ref="G3369" si="2037">A3378</f>
        <v>G8</v>
      </c>
      <c r="H3369">
        <v>150</v>
      </c>
      <c r="I3369" s="1">
        <f t="shared" ref="I3369" si="2038">AVERAGE(D3380:D3387)</f>
        <v>1.7564451249999987E-6</v>
      </c>
      <c r="J3369" s="1">
        <f>AVERAGE(E3380:E3387)</f>
        <v>1.8166006249999989E-6</v>
      </c>
      <c r="K3369" s="1">
        <f>AVERAGE(F3380:F3387)</f>
        <v>1.7380701250000003E-6</v>
      </c>
      <c r="L3369" s="1">
        <f t="shared" ref="L3369" si="2039">_xlfn.STDEV.P(D3380:D3387)</f>
        <v>5.0443104939497306E-9</v>
      </c>
      <c r="M3369" s="1">
        <f t="shared" ref="M3369" si="2040">_xlfn.STDEV.P(E3380:E3387)</f>
        <v>8.9704183004122763E-9</v>
      </c>
      <c r="N3369" s="1">
        <f t="shared" ref="N3369" si="2041">_xlfn.STDEV.P(F3380:F3387)</f>
        <v>9.5444964303715347E-9</v>
      </c>
      <c r="O3369">
        <f>SLOPE(D3380:D3387,$B$6:$B$13)</f>
        <v>-2.1562499999996384E-9</v>
      </c>
      <c r="P3369">
        <f>SLOPE(E3380:E3387,$B$6:$B$13)</f>
        <v>-3.9061071428570371E-9</v>
      </c>
      <c r="Q3369">
        <f>SLOPE(F3380:F3387,$B$6:$B$13)</f>
        <v>-4.1354166666666669E-9</v>
      </c>
      <c r="R3369">
        <f>INTERCEPT(D3380:D3387,$B$6:$B$13)</f>
        <v>1.7661482499999971E-6</v>
      </c>
      <c r="S3369">
        <f>INTERCEPT(E3380:E3387,$B$6:$B$13)</f>
        <v>1.8341781071428555E-6</v>
      </c>
      <c r="T3369">
        <f>INTERCEPT(F3380:F3387,$B$6:$B$13)</f>
        <v>1.7566795000000002E-6</v>
      </c>
      <c r="Z3369" s="10"/>
    </row>
    <row r="3370" spans="1:29" x14ac:dyDescent="0.25">
      <c r="A3370" t="s">
        <v>85</v>
      </c>
      <c r="B3370">
        <v>3</v>
      </c>
      <c r="C3370">
        <v>0.40454199999999901</v>
      </c>
      <c r="D3370" s="1">
        <v>3.2322350000000001E-6</v>
      </c>
      <c r="E3370" s="1">
        <v>3.4142339999999999E-6</v>
      </c>
      <c r="F3370" s="1">
        <v>3.1884849999999998E-6</v>
      </c>
      <c r="G3370" t="str">
        <f t="shared" ref="G3370" si="2042">A3388</f>
        <v>G8</v>
      </c>
      <c r="H3370">
        <v>75</v>
      </c>
      <c r="I3370" s="1">
        <f t="shared" ref="I3370" si="2043">AVERAGE(D3390:D3397)</f>
        <v>1.0366511249999987E-6</v>
      </c>
      <c r="J3370" s="1">
        <f>AVERAGE(E3390:E3397)</f>
        <v>1.0411901249999987E-6</v>
      </c>
      <c r="K3370" s="1">
        <f>AVERAGE(F3390:F3397)</f>
        <v>1.0753697500000001E-6</v>
      </c>
      <c r="L3370" s="1">
        <f t="shared" ref="L3370" si="2044">_xlfn.STDEV.P(D3390:D3397)</f>
        <v>3.4552886434237114E-9</v>
      </c>
      <c r="M3370" s="1">
        <f t="shared" ref="M3370" si="2045">_xlfn.STDEV.P(E3390:E3397)</f>
        <v>4.2875458434148442E-9</v>
      </c>
      <c r="N3370" s="1">
        <f t="shared" ref="N3370" si="2046">_xlfn.STDEV.P(F3390:F3397)</f>
        <v>4.3857493017156982E-9</v>
      </c>
      <c r="O3370">
        <f>SLOPE(D3390:D3397,$B$6:$B$13)</f>
        <v>-1.4687499999996459E-9</v>
      </c>
      <c r="P3370">
        <f>SLOPE(E3390:E3397,$B$6:$B$13)</f>
        <v>-1.8072500000003455E-9</v>
      </c>
      <c r="Q3370">
        <f>SLOPE(F3390:F3397,$B$6:$B$13)</f>
        <v>-1.874928571428559E-9</v>
      </c>
      <c r="R3370">
        <f>INTERCEPT(D3390:D3397,$B$6:$B$13)</f>
        <v>1.0432604999999971E-6</v>
      </c>
      <c r="S3370">
        <f>INTERCEPT(E3390:E3397,$B$6:$B$13)</f>
        <v>1.0493227500000002E-6</v>
      </c>
      <c r="T3370">
        <f>INTERCEPT(F3390:F3397,$B$6:$B$13)</f>
        <v>1.0838069285714286E-6</v>
      </c>
      <c r="Z3370" s="10"/>
    </row>
    <row r="3371" spans="1:29" x14ac:dyDescent="0.25">
      <c r="A3371" t="s">
        <v>85</v>
      </c>
      <c r="B3371">
        <v>4</v>
      </c>
      <c r="C3371">
        <v>0.40454199999999901</v>
      </c>
      <c r="D3371" s="1">
        <v>3.2182349999999999E-6</v>
      </c>
      <c r="E3371" s="1">
        <v>3.4089839999999999E-6</v>
      </c>
      <c r="F3371" s="1">
        <v>3.1709859999999998E-6</v>
      </c>
      <c r="G3371" t="str">
        <f t="shared" ref="G3371" si="2047">A3398</f>
        <v>G8</v>
      </c>
      <c r="H3371">
        <v>37.5</v>
      </c>
      <c r="I3371" s="1">
        <f t="shared" ref="I3371" si="2048">AVERAGE(D3400:D3407)</f>
        <v>6.975491250000001E-7</v>
      </c>
      <c r="J3371" s="1">
        <f>AVERAGE(E3400:E3407)</f>
        <v>6.7939299999999992E-7</v>
      </c>
      <c r="K3371" s="1">
        <f>AVERAGE(F3400:F3407)</f>
        <v>7.409572499999997E-7</v>
      </c>
      <c r="L3371" s="1">
        <f t="shared" ref="L3371" si="2049">_xlfn.STDEV.P(D3400:D3407)</f>
        <v>1.3867053073292016E-9</v>
      </c>
      <c r="M3371" s="1">
        <f t="shared" ref="M3371" si="2050">_xlfn.STDEV.P(E3400:E3407)</f>
        <v>2.9606672812053715E-9</v>
      </c>
      <c r="N3371" s="1">
        <f t="shared" ref="N3371" si="2051">_xlfn.STDEV.P(F3400:F3407)</f>
        <v>2.7371092757688665E-9</v>
      </c>
      <c r="O3371">
        <f>SLOPE(D3400:D3407,$B$6:$B$13)</f>
        <v>-5.6122619047618619E-10</v>
      </c>
      <c r="P3371">
        <f>SLOPE(E3400:E3407,$B$6:$B$13)</f>
        <v>-1.2512857142857138E-9</v>
      </c>
      <c r="Q3371">
        <f>SLOPE(F3400:F3407,$B$6:$B$13)</f>
        <v>-1.1692619047619052E-9</v>
      </c>
      <c r="R3371">
        <f>INTERCEPT(D3400:D3407,$B$6:$B$13)</f>
        <v>7.0007464285714292E-7</v>
      </c>
      <c r="S3371">
        <f>INTERCEPT(E3400:E3407,$B$6:$B$13)</f>
        <v>6.8502378571428562E-7</v>
      </c>
      <c r="T3371">
        <f>INTERCEPT(F3400:F3407,$B$6:$B$13)</f>
        <v>7.4621892857142822E-7</v>
      </c>
      <c r="Z3371" s="10"/>
    </row>
    <row r="3372" spans="1:29" x14ac:dyDescent="0.25">
      <c r="A3372" t="s">
        <v>85</v>
      </c>
      <c r="B3372">
        <v>5</v>
      </c>
      <c r="C3372">
        <v>0.40937699999999999</v>
      </c>
      <c r="D3372" s="1">
        <v>3.21123499999999E-6</v>
      </c>
      <c r="E3372" s="1">
        <v>3.40023399999999E-6</v>
      </c>
      <c r="F3372" s="1">
        <v>3.1569849999999998E-6</v>
      </c>
      <c r="G3372" t="str">
        <f t="shared" ref="G3372" si="2052">A3408</f>
        <v>G8</v>
      </c>
      <c r="H3372">
        <v>0</v>
      </c>
      <c r="I3372" s="1">
        <f t="shared" ref="I3372" si="2053">D3408</f>
        <v>3.3512299999999998E-7</v>
      </c>
      <c r="J3372" s="1">
        <f>E3408</f>
        <v>2.9399800000000001E-7</v>
      </c>
      <c r="K3372" s="1">
        <f>F3408</f>
        <v>3.6399799999999997E-7</v>
      </c>
      <c r="L3372" s="1"/>
      <c r="M3372" s="1"/>
      <c r="N3372" s="1"/>
      <c r="Z3372" s="10"/>
    </row>
    <row r="3373" spans="1:29" x14ac:dyDescent="0.25">
      <c r="A3373" t="s">
        <v>85</v>
      </c>
      <c r="B3373">
        <v>6</v>
      </c>
      <c r="C3373">
        <v>0.40937699999999999</v>
      </c>
      <c r="D3373" s="1">
        <v>3.2059850000000001E-6</v>
      </c>
      <c r="E3373" s="1">
        <v>3.3897349999999998E-6</v>
      </c>
      <c r="F3373" s="1">
        <v>3.1464859999999999E-6</v>
      </c>
      <c r="Z3373" s="10"/>
    </row>
    <row r="3374" spans="1:29" x14ac:dyDescent="0.25">
      <c r="A3374" t="s">
        <v>85</v>
      </c>
      <c r="B3374">
        <v>7</v>
      </c>
      <c r="C3374">
        <v>0.40937699999999999</v>
      </c>
      <c r="D3374" s="1">
        <v>3.198985E-6</v>
      </c>
      <c r="E3374" s="1">
        <v>3.3809850000000001E-6</v>
      </c>
      <c r="F3374" s="1">
        <v>3.13598599999999E-6</v>
      </c>
      <c r="Z3374" s="10"/>
    </row>
    <row r="3375" spans="1:29" x14ac:dyDescent="0.25">
      <c r="A3375" t="s">
        <v>85</v>
      </c>
      <c r="B3375">
        <v>8</v>
      </c>
      <c r="C3375">
        <v>0.40937699999999999</v>
      </c>
      <c r="D3375" s="1">
        <v>3.195485E-6</v>
      </c>
      <c r="E3375" s="1">
        <v>3.37048399999999E-6</v>
      </c>
      <c r="F3375" s="1">
        <v>3.123736E-6</v>
      </c>
      <c r="Z3375" s="10"/>
    </row>
    <row r="3376" spans="1:29" x14ac:dyDescent="0.25">
      <c r="A3376" t="s">
        <v>85</v>
      </c>
      <c r="B3376">
        <v>9</v>
      </c>
      <c r="C3376">
        <v>0.40937699999999999</v>
      </c>
      <c r="D3376" s="1">
        <v>3.1884849999999998E-6</v>
      </c>
      <c r="E3376" s="1">
        <v>3.3652349999999999E-6</v>
      </c>
      <c r="F3376" s="1">
        <v>3.1184859999999999E-6</v>
      </c>
      <c r="Z3376" s="10"/>
    </row>
    <row r="3377" spans="1:26" x14ac:dyDescent="0.25">
      <c r="A3377" t="s">
        <v>85</v>
      </c>
      <c r="B3377">
        <v>10</v>
      </c>
      <c r="C3377">
        <v>0.40937699999999999</v>
      </c>
      <c r="D3377" s="1">
        <v>3.18148499999999E-6</v>
      </c>
      <c r="E3377" s="1">
        <v>3.3529850000000001E-6</v>
      </c>
      <c r="F3377" s="1">
        <v>3.1114859999999998E-6</v>
      </c>
      <c r="Z3377" s="10"/>
    </row>
    <row r="3378" spans="1:26" x14ac:dyDescent="0.25">
      <c r="A3378" t="s">
        <v>85</v>
      </c>
      <c r="B3378">
        <v>11</v>
      </c>
      <c r="C3378">
        <v>0.41421199999999903</v>
      </c>
      <c r="D3378" s="1">
        <v>1.7867410000000001E-6</v>
      </c>
      <c r="E3378" s="1">
        <v>1.8488659999999999E-6</v>
      </c>
      <c r="F3378" s="1">
        <v>1.783242E-6</v>
      </c>
      <c r="I3378" s="1"/>
      <c r="J3378" s="1"/>
      <c r="K3378" s="1"/>
      <c r="L3378" s="1"/>
      <c r="M3378" s="1"/>
      <c r="N3378" s="1"/>
      <c r="Z3378" s="10"/>
    </row>
    <row r="3379" spans="1:26" x14ac:dyDescent="0.25">
      <c r="A3379" t="s">
        <v>85</v>
      </c>
      <c r="B3379">
        <v>12</v>
      </c>
      <c r="C3379">
        <v>0.419047</v>
      </c>
      <c r="D3379" s="1">
        <v>1.771866E-6</v>
      </c>
      <c r="E3379" s="1">
        <v>1.8357409999999999E-6</v>
      </c>
      <c r="F3379" s="1">
        <v>1.7631169999999999E-6</v>
      </c>
      <c r="Z3379" s="10"/>
    </row>
    <row r="3380" spans="1:26" x14ac:dyDescent="0.25">
      <c r="A3380" t="s">
        <v>85</v>
      </c>
      <c r="B3380">
        <v>13</v>
      </c>
      <c r="C3380">
        <v>0.419047</v>
      </c>
      <c r="D3380" s="1">
        <v>1.765742E-6</v>
      </c>
      <c r="E3380" s="1">
        <v>1.829616E-6</v>
      </c>
      <c r="F3380" s="1">
        <v>1.752617E-6</v>
      </c>
      <c r="Z3380" s="10"/>
    </row>
    <row r="3381" spans="1:26" x14ac:dyDescent="0.25">
      <c r="A3381" t="s">
        <v>85</v>
      </c>
      <c r="B3381">
        <v>14</v>
      </c>
      <c r="C3381">
        <v>0.419047</v>
      </c>
      <c r="D3381" s="1">
        <v>1.7613669999999999E-6</v>
      </c>
      <c r="E3381" s="1">
        <v>1.826991E-6</v>
      </c>
      <c r="F3381" s="1">
        <v>1.749992E-6</v>
      </c>
      <c r="Z3381" s="10"/>
    </row>
    <row r="3382" spans="1:26" x14ac:dyDescent="0.25">
      <c r="A3382" t="s">
        <v>85</v>
      </c>
      <c r="B3382">
        <v>15</v>
      </c>
      <c r="C3382">
        <v>0.41421199999999903</v>
      </c>
      <c r="D3382" s="1">
        <v>1.7578669999999899E-6</v>
      </c>
      <c r="E3382" s="1">
        <v>1.8226159999999999E-6</v>
      </c>
      <c r="F3382" s="1">
        <v>1.7421170000000001E-6</v>
      </c>
      <c r="Z3382" s="10"/>
    </row>
    <row r="3383" spans="1:26" x14ac:dyDescent="0.25">
      <c r="A3383" t="s">
        <v>85</v>
      </c>
      <c r="B3383">
        <v>16</v>
      </c>
      <c r="C3383">
        <v>0.419047</v>
      </c>
      <c r="D3383" s="1">
        <v>1.7569920000000001E-6</v>
      </c>
      <c r="E3383" s="1">
        <v>1.8182409999999899E-6</v>
      </c>
      <c r="F3383" s="1">
        <v>1.741242E-6</v>
      </c>
      <c r="Z3383" s="10"/>
    </row>
    <row r="3384" spans="1:26" x14ac:dyDescent="0.25">
      <c r="A3384" t="s">
        <v>85</v>
      </c>
      <c r="B3384">
        <v>17</v>
      </c>
      <c r="C3384">
        <v>0.419047</v>
      </c>
      <c r="D3384" s="1">
        <v>1.755242E-6</v>
      </c>
      <c r="E3384" s="1">
        <v>1.815616E-6</v>
      </c>
      <c r="F3384" s="1">
        <v>1.735117E-6</v>
      </c>
      <c r="Z3384" s="10"/>
    </row>
    <row r="3385" spans="1:26" x14ac:dyDescent="0.25">
      <c r="A3385" t="s">
        <v>85</v>
      </c>
      <c r="B3385">
        <v>18</v>
      </c>
      <c r="C3385">
        <v>0.419047</v>
      </c>
      <c r="D3385" s="1">
        <v>1.754367E-6</v>
      </c>
      <c r="E3385" s="1">
        <v>1.810366E-6</v>
      </c>
      <c r="F3385" s="1">
        <v>1.7316169999999999E-6</v>
      </c>
      <c r="Z3385" s="10"/>
    </row>
    <row r="3386" spans="1:26" x14ac:dyDescent="0.25">
      <c r="A3386" t="s">
        <v>85</v>
      </c>
      <c r="B3386">
        <v>19</v>
      </c>
      <c r="C3386">
        <v>0.419047</v>
      </c>
      <c r="D3386" s="1">
        <v>1.750867E-6</v>
      </c>
      <c r="E3386" s="1">
        <v>1.8059919999999999E-6</v>
      </c>
      <c r="F3386" s="1">
        <v>1.7272420000000001E-6</v>
      </c>
      <c r="Z3386" s="10"/>
    </row>
    <row r="3387" spans="1:26" x14ac:dyDescent="0.25">
      <c r="A3387" t="s">
        <v>85</v>
      </c>
      <c r="B3387">
        <v>20</v>
      </c>
      <c r="C3387">
        <v>0.419047</v>
      </c>
      <c r="D3387" s="1">
        <v>1.749117E-6</v>
      </c>
      <c r="E3387" s="1">
        <v>1.8033669999999999E-6</v>
      </c>
      <c r="F3387" s="1">
        <v>1.724617E-6</v>
      </c>
      <c r="Z3387" s="10"/>
    </row>
    <row r="3388" spans="1:26" x14ac:dyDescent="0.25">
      <c r="A3388" t="s">
        <v>85</v>
      </c>
      <c r="B3388">
        <v>21</v>
      </c>
      <c r="C3388">
        <v>0.42388199999999998</v>
      </c>
      <c r="D3388" s="1">
        <v>1.0600569999999999E-6</v>
      </c>
      <c r="E3388" s="1">
        <v>1.065307E-6</v>
      </c>
      <c r="F3388" s="1">
        <v>1.1055569999999999E-6</v>
      </c>
      <c r="I3388" s="1"/>
      <c r="J3388" s="1"/>
      <c r="K3388" s="1"/>
      <c r="L3388" s="1"/>
      <c r="M3388" s="1"/>
      <c r="N3388" s="1"/>
      <c r="Z3388" s="10"/>
    </row>
    <row r="3389" spans="1:26" x14ac:dyDescent="0.25">
      <c r="A3389" t="s">
        <v>85</v>
      </c>
      <c r="B3389">
        <v>22</v>
      </c>
      <c r="C3389">
        <v>0.42388199999999998</v>
      </c>
      <c r="D3389" s="1">
        <v>1.0451819999999899E-6</v>
      </c>
      <c r="E3389" s="1">
        <v>1.05262E-6</v>
      </c>
      <c r="F3389" s="1">
        <v>1.0880569999999899E-6</v>
      </c>
      <c r="Z3389" s="10"/>
    </row>
    <row r="3390" spans="1:26" x14ac:dyDescent="0.25">
      <c r="A3390" t="s">
        <v>85</v>
      </c>
      <c r="B3390">
        <v>23</v>
      </c>
      <c r="C3390">
        <v>0.42388199999999998</v>
      </c>
      <c r="D3390" s="1">
        <v>1.0425570000000001E-6</v>
      </c>
      <c r="E3390" s="1">
        <v>1.0478069999999999E-6</v>
      </c>
      <c r="F3390" s="1">
        <v>1.082807E-6</v>
      </c>
      <c r="Z3390" s="10"/>
    </row>
    <row r="3391" spans="1:26" x14ac:dyDescent="0.25">
      <c r="A3391" t="s">
        <v>85</v>
      </c>
      <c r="B3391">
        <v>24</v>
      </c>
      <c r="C3391">
        <v>0.42388199999999998</v>
      </c>
      <c r="D3391" s="1">
        <v>1.0405889999999999E-6</v>
      </c>
      <c r="E3391" s="1">
        <v>1.0469319999999999E-6</v>
      </c>
      <c r="F3391" s="1">
        <v>1.079307E-6</v>
      </c>
      <c r="Z3391" s="10"/>
    </row>
    <row r="3392" spans="1:26" x14ac:dyDescent="0.25">
      <c r="A3392" t="s">
        <v>85</v>
      </c>
      <c r="B3392">
        <v>25</v>
      </c>
      <c r="C3392">
        <v>0.42388199999999998</v>
      </c>
      <c r="D3392" s="1">
        <v>1.0375259999999899E-6</v>
      </c>
      <c r="E3392" s="1">
        <v>1.0429950000000001E-6</v>
      </c>
      <c r="F3392" s="1">
        <v>1.077995E-6</v>
      </c>
      <c r="Z3392" s="10"/>
    </row>
    <row r="3393" spans="1:26" x14ac:dyDescent="0.25">
      <c r="A3393" t="s">
        <v>85</v>
      </c>
      <c r="B3393">
        <v>26</v>
      </c>
      <c r="C3393">
        <v>0.42388199999999998</v>
      </c>
      <c r="D3393" s="1">
        <v>1.037745E-6</v>
      </c>
      <c r="E3393" s="1">
        <v>1.0421200000000001E-6</v>
      </c>
      <c r="F3393" s="1">
        <v>1.0766819999999999E-6</v>
      </c>
      <c r="Z3393" s="10"/>
    </row>
    <row r="3394" spans="1:26" x14ac:dyDescent="0.25">
      <c r="A3394" t="s">
        <v>85</v>
      </c>
      <c r="B3394">
        <v>27</v>
      </c>
      <c r="C3394">
        <v>0.42388199999999998</v>
      </c>
      <c r="D3394" s="1">
        <v>1.035995E-6</v>
      </c>
      <c r="E3394" s="1">
        <v>1.03862E-6</v>
      </c>
      <c r="F3394" s="1">
        <v>1.0749319999999999E-6</v>
      </c>
      <c r="Z3394" s="10"/>
    </row>
    <row r="3395" spans="1:26" x14ac:dyDescent="0.25">
      <c r="A3395" t="s">
        <v>85</v>
      </c>
      <c r="B3395">
        <v>28</v>
      </c>
      <c r="C3395">
        <v>0.42871699999999902</v>
      </c>
      <c r="D3395" s="1">
        <v>1.033151E-6</v>
      </c>
      <c r="E3395" s="1">
        <v>1.0375259999999899E-6</v>
      </c>
      <c r="F3395" s="1">
        <v>1.0709950000000001E-6</v>
      </c>
      <c r="Z3395" s="10"/>
    </row>
    <row r="3396" spans="1:26" x14ac:dyDescent="0.25">
      <c r="A3396" t="s">
        <v>85</v>
      </c>
      <c r="B3396">
        <v>29</v>
      </c>
      <c r="C3396">
        <v>0.42388199999999998</v>
      </c>
      <c r="D3396" s="1">
        <v>1.0335890000000001E-6</v>
      </c>
      <c r="E3396" s="1">
        <v>1.03862E-6</v>
      </c>
      <c r="F3396" s="1">
        <v>1.0701200000000001E-6</v>
      </c>
      <c r="Z3396" s="10"/>
    </row>
    <row r="3397" spans="1:26" x14ac:dyDescent="0.25">
      <c r="A3397" t="s">
        <v>85</v>
      </c>
      <c r="B3397">
        <v>30</v>
      </c>
      <c r="C3397">
        <v>0.42388199999999998</v>
      </c>
      <c r="D3397" s="1">
        <v>1.0320569999999999E-6</v>
      </c>
      <c r="E3397" s="1">
        <v>1.0349010000000001E-6</v>
      </c>
      <c r="F3397" s="1">
        <v>1.0701200000000001E-6</v>
      </c>
      <c r="Z3397" s="10"/>
    </row>
    <row r="3398" spans="1:26" x14ac:dyDescent="0.25">
      <c r="A3398" t="s">
        <v>85</v>
      </c>
      <c r="B3398">
        <v>31</v>
      </c>
      <c r="C3398">
        <v>0.43355299999999902</v>
      </c>
      <c r="D3398" s="1">
        <v>7.1563699999999899E-7</v>
      </c>
      <c r="E3398" s="1">
        <v>6.9933999999999996E-7</v>
      </c>
      <c r="F3398" s="1">
        <v>7.6748099999999996E-7</v>
      </c>
      <c r="I3398" s="1"/>
      <c r="J3398" s="1"/>
      <c r="K3398" s="1"/>
      <c r="L3398" s="1"/>
      <c r="M3398" s="1"/>
      <c r="N3398" s="1"/>
      <c r="Z3398" s="10"/>
    </row>
    <row r="3399" spans="1:26" x14ac:dyDescent="0.25">
      <c r="A3399" t="s">
        <v>85</v>
      </c>
      <c r="B3399">
        <v>32</v>
      </c>
      <c r="C3399">
        <v>0.43355299999999902</v>
      </c>
      <c r="D3399" s="1">
        <v>7.0305900000000002E-7</v>
      </c>
      <c r="E3399" s="1">
        <v>6.8884000000000002E-7</v>
      </c>
      <c r="F3399" s="1">
        <v>7.4976200000000001E-7</v>
      </c>
      <c r="Z3399" s="10"/>
    </row>
    <row r="3400" spans="1:26" x14ac:dyDescent="0.25">
      <c r="A3400" t="s">
        <v>85</v>
      </c>
      <c r="B3400">
        <v>33</v>
      </c>
      <c r="C3400">
        <v>0.42871699999999902</v>
      </c>
      <c r="D3400" s="1">
        <v>6.9988700000000003E-7</v>
      </c>
      <c r="E3400" s="1">
        <v>6.8457500000000003E-7</v>
      </c>
      <c r="F3400" s="1">
        <v>7.4593400000000001E-7</v>
      </c>
      <c r="Z3400" s="10"/>
    </row>
    <row r="3401" spans="1:26" x14ac:dyDescent="0.25">
      <c r="A3401" t="s">
        <v>85</v>
      </c>
      <c r="B3401">
        <v>34</v>
      </c>
      <c r="C3401">
        <v>0.43355299999999902</v>
      </c>
      <c r="D3401" s="1">
        <v>6.9846499999999995E-7</v>
      </c>
      <c r="E3401" s="1">
        <v>6.8304299999999998E-7</v>
      </c>
      <c r="F3401" s="1">
        <v>7.4385599999999898E-7</v>
      </c>
      <c r="Z3401" s="10"/>
    </row>
    <row r="3402" spans="1:26" x14ac:dyDescent="0.25">
      <c r="A3402" t="s">
        <v>85</v>
      </c>
      <c r="B3402">
        <v>35</v>
      </c>
      <c r="C3402">
        <v>0.43355299999999902</v>
      </c>
      <c r="D3402" s="1">
        <v>6.9835600000000001E-7</v>
      </c>
      <c r="E3402" s="1">
        <v>6.8063699999999996E-7</v>
      </c>
      <c r="F3402" s="1">
        <v>7.42324E-7</v>
      </c>
      <c r="Z3402" s="10"/>
    </row>
    <row r="3403" spans="1:26" x14ac:dyDescent="0.25">
      <c r="A3403" t="s">
        <v>85</v>
      </c>
      <c r="B3403">
        <v>36</v>
      </c>
      <c r="C3403">
        <v>0.43355299999999902</v>
      </c>
      <c r="D3403" s="1">
        <v>6.9868399999999996E-7</v>
      </c>
      <c r="E3403" s="1">
        <v>6.7855899999999998E-7</v>
      </c>
      <c r="F3403" s="1">
        <v>7.4046500000000003E-7</v>
      </c>
      <c r="Z3403" s="10"/>
    </row>
    <row r="3404" spans="1:26" x14ac:dyDescent="0.25">
      <c r="A3404" t="s">
        <v>85</v>
      </c>
      <c r="B3404">
        <v>37</v>
      </c>
      <c r="C3404">
        <v>0.438388</v>
      </c>
      <c r="D3404" s="1">
        <v>6.9660599999999998E-7</v>
      </c>
      <c r="E3404" s="1">
        <v>6.7833999999999997E-7</v>
      </c>
      <c r="F3404" s="1">
        <v>7.4057399999999997E-7</v>
      </c>
      <c r="Z3404" s="10"/>
    </row>
    <row r="3405" spans="1:26" x14ac:dyDescent="0.25">
      <c r="A3405" t="s">
        <v>85</v>
      </c>
      <c r="B3405">
        <v>38</v>
      </c>
      <c r="C3405">
        <v>0.43355299999999902</v>
      </c>
      <c r="D3405" s="1">
        <v>6.9605900000000003E-7</v>
      </c>
      <c r="E3405" s="1">
        <v>6.7790299999999998E-7</v>
      </c>
      <c r="F3405" s="1">
        <v>7.3893400000000002E-7</v>
      </c>
      <c r="Z3405" s="10"/>
    </row>
    <row r="3406" spans="1:26" x14ac:dyDescent="0.25">
      <c r="A3406" t="s">
        <v>85</v>
      </c>
      <c r="B3406">
        <v>39</v>
      </c>
      <c r="C3406">
        <v>0.43355299999999902</v>
      </c>
      <c r="D3406" s="1">
        <v>6.9649600000000002E-7</v>
      </c>
      <c r="E3406" s="1">
        <v>6.7702799999999997E-7</v>
      </c>
      <c r="F3406" s="1">
        <v>7.3816799999999899E-7</v>
      </c>
      <c r="Z3406" s="10"/>
    </row>
    <row r="3407" spans="1:26" x14ac:dyDescent="0.25">
      <c r="A3407" t="s">
        <v>85</v>
      </c>
      <c r="B3407">
        <v>40</v>
      </c>
      <c r="C3407">
        <v>0.438388</v>
      </c>
      <c r="D3407" s="1">
        <v>6.9584000000000002E-7</v>
      </c>
      <c r="E3407" s="1">
        <v>6.7505900000000004E-7</v>
      </c>
      <c r="F3407" s="1">
        <v>7.37403E-7</v>
      </c>
      <c r="Z3407" s="10"/>
    </row>
    <row r="3408" spans="1:26" x14ac:dyDescent="0.25">
      <c r="A3408" t="s">
        <v>85</v>
      </c>
      <c r="B3408">
        <v>41</v>
      </c>
      <c r="C3408">
        <v>0.34168399999999999</v>
      </c>
      <c r="D3408" s="1">
        <v>3.3512299999999998E-7</v>
      </c>
      <c r="E3408" s="1">
        <v>2.9399800000000001E-7</v>
      </c>
      <c r="F3408" s="1">
        <v>3.6399799999999997E-7</v>
      </c>
      <c r="G3408" s="12"/>
      <c r="H3408" s="12"/>
      <c r="I3408" s="13"/>
      <c r="J3408" s="13"/>
      <c r="K3408" s="13"/>
      <c r="L3408" s="13"/>
      <c r="M3408" s="13"/>
      <c r="N3408" s="13"/>
      <c r="O3408" s="12"/>
      <c r="P3408" s="12"/>
      <c r="Q3408" s="12"/>
      <c r="R3408" s="12"/>
      <c r="S3408" s="12"/>
      <c r="T3408" s="12"/>
      <c r="U3408" s="12"/>
      <c r="V3408" s="12"/>
      <c r="W3408" s="12"/>
      <c r="X3408" s="12"/>
      <c r="Y3408" s="12"/>
      <c r="Z3408" s="14"/>
    </row>
    <row r="3409" spans="1:29" x14ac:dyDescent="0.25">
      <c r="A3409" t="s">
        <v>86</v>
      </c>
      <c r="B3409">
        <v>1</v>
      </c>
      <c r="C3409">
        <v>0.39487099999999897</v>
      </c>
      <c r="D3409" s="1">
        <v>3.3792339999999999E-6</v>
      </c>
      <c r="E3409" s="1">
        <v>3.2024850000000001E-6</v>
      </c>
      <c r="F3409" s="1">
        <v>3.9199819999999997E-6</v>
      </c>
      <c r="G3409" s="6" t="str">
        <f t="shared" ref="G3409" si="2054">A3409</f>
        <v>G9</v>
      </c>
      <c r="H3409" s="6">
        <v>300</v>
      </c>
      <c r="I3409" s="7">
        <f t="shared" ref="I3409" si="2055">AVERAGE(D3411:D3418)</f>
        <v>3.2829849999999966E-6</v>
      </c>
      <c r="J3409" s="7">
        <f>AVERAGE(E3411:E3418)</f>
        <v>3.387984249999999E-6</v>
      </c>
      <c r="K3409" s="7">
        <f>AVERAGE(F3411:F3418)</f>
        <v>3.1092983750000002E-6</v>
      </c>
      <c r="L3409" s="7">
        <f t="shared" ref="L3409" si="2056">_xlfn.STDEV.P(D3411:D3418)</f>
        <v>1.641645515938293E-8</v>
      </c>
      <c r="M3409" s="7">
        <f t="shared" ref="M3409" si="2057">_xlfn.STDEV.P(E3411:E3418)</f>
        <v>2.2833644314641119E-8</v>
      </c>
      <c r="N3409" s="7">
        <f t="shared" ref="N3409" si="2058">_xlfn.STDEV.P(F3411:F3418)</f>
        <v>3.4278674813714351E-8</v>
      </c>
      <c r="O3409" s="6">
        <f>SLOPE(D3411:D3418,$B$6:$B$13)</f>
        <v>-7.0833333333336888E-9</v>
      </c>
      <c r="P3409" s="6">
        <f>SLOPE(E3411:E3418,$B$6:$B$13)</f>
        <v>-9.9165238095241567E-9</v>
      </c>
      <c r="Q3409" s="6">
        <f>SLOPE(F3411:F3418,$B$6:$B$13)</f>
        <v>-1.4791583333333328E-8</v>
      </c>
      <c r="R3409" s="6">
        <f>INTERCEPT(D3411:D3418,$B$6:$B$13)</f>
        <v>3.3148599999999983E-6</v>
      </c>
      <c r="S3409" s="6">
        <f>INTERCEPT(E3411:E3418,$B$6:$B$13)</f>
        <v>3.4326086071428576E-6</v>
      </c>
      <c r="T3409" s="6">
        <f>INTERCEPT(F3411:F3418,$B$6:$B$13)</f>
        <v>3.1758605000000002E-6</v>
      </c>
      <c r="U3409" s="6">
        <f>SLOPE(I3409:I3413,$B$6:$B$10)</f>
        <v>-6.8606664999999907E-7</v>
      </c>
      <c r="V3409" s="6">
        <f>SLOPE(J3409:J3413,$B$6:$B$10)</f>
        <v>-7.1222366249999963E-7</v>
      </c>
      <c r="W3409" s="6">
        <f t="shared" ref="W3409" si="2059">SLOPE(K3409:K3413,$B$6:$B$10)</f>
        <v>-6.463363625000001E-7</v>
      </c>
      <c r="X3409" s="6">
        <f>INTERCEPT(I3409:I3413,$B$6:$B$10)</f>
        <v>3.5078684499999954E-6</v>
      </c>
      <c r="Y3409" s="6">
        <f>INTERCEPT(J3409:J3413,$B$6:$B$10)</f>
        <v>3.5952533874999982E-6</v>
      </c>
      <c r="Z3409" s="8">
        <f t="shared" ref="Z3409" si="2060">INTERCEPT(K3409:K3413,$B$6:$B$10)</f>
        <v>3.3041858375E-6</v>
      </c>
      <c r="AA3409">
        <f>RSQ(I3409:I3413,$D$6:$D$10)</f>
        <v>0.98084234507572565</v>
      </c>
      <c r="AB3409">
        <f>RSQ(J3409:J3413,$D$6:$D$10)</f>
        <v>0.98497354591977138</v>
      </c>
      <c r="AC3409">
        <f t="shared" ref="AC3409" si="2061">RSQ(K3409:K3413,$D$6:$D$10)</f>
        <v>0.98376586865857352</v>
      </c>
    </row>
    <row r="3410" spans="1:29" x14ac:dyDescent="0.25">
      <c r="A3410" t="s">
        <v>86</v>
      </c>
      <c r="B3410">
        <v>2</v>
      </c>
      <c r="C3410">
        <v>0.39970600000000001</v>
      </c>
      <c r="D3410" s="1">
        <v>3.3319849999999998E-6</v>
      </c>
      <c r="E3410" s="1">
        <v>3.3984840000000001E-6</v>
      </c>
      <c r="F3410" s="1">
        <v>3.195485E-6</v>
      </c>
      <c r="G3410" t="str">
        <f t="shared" ref="G3410" si="2062">A3419</f>
        <v>G9</v>
      </c>
      <c r="H3410">
        <v>150</v>
      </c>
      <c r="I3410" s="1">
        <f t="shared" ref="I3410" si="2063">AVERAGE(D3421:D3428)</f>
        <v>1.7903508749999973E-6</v>
      </c>
      <c r="J3410" s="1">
        <f>AVERAGE(E3421:E3428)</f>
        <v>1.7873981249999974E-6</v>
      </c>
      <c r="K3410" s="1">
        <f>AVERAGE(F3421:F3428)</f>
        <v>1.6744138749999986E-6</v>
      </c>
      <c r="L3410" s="1">
        <f t="shared" ref="L3410" si="2064">_xlfn.STDEV.P(D3421:D3428)</f>
        <v>5.5416158392075016E-9</v>
      </c>
      <c r="M3410" s="1">
        <f t="shared" ref="M3410" si="2065">_xlfn.STDEV.P(E3421:E3428)</f>
        <v>8.9421771040019612E-9</v>
      </c>
      <c r="N3410" s="1">
        <f t="shared" ref="N3410" si="2066">_xlfn.STDEV.P(F3421:F3428)</f>
        <v>1.0553979088920948E-8</v>
      </c>
      <c r="O3410">
        <f>SLOPE(D3421:D3428,$B$6:$B$13)</f>
        <v>-2.3437738095230781E-9</v>
      </c>
      <c r="P3410">
        <f>SLOPE(E3421:E3428,$B$6:$B$13)</f>
        <v>-3.854226190475243E-9</v>
      </c>
      <c r="Q3410">
        <f>SLOPE(F3421:F3428,$B$6:$B$13)</f>
        <v>-4.5729166666667841E-9</v>
      </c>
      <c r="R3410">
        <f>INTERCEPT(D3421:D3428,$B$6:$B$13)</f>
        <v>1.8008978571428512E-6</v>
      </c>
      <c r="S3410">
        <f>INTERCEPT(E3421:E3428,$B$6:$B$13)</f>
        <v>1.804742142857136E-6</v>
      </c>
      <c r="T3410">
        <f>INTERCEPT(F3421:F3428,$B$6:$B$13)</f>
        <v>1.694991999999999E-6</v>
      </c>
      <c r="Z3410" s="10"/>
    </row>
    <row r="3411" spans="1:29" x14ac:dyDescent="0.25">
      <c r="A3411" t="s">
        <v>86</v>
      </c>
      <c r="B3411">
        <v>3</v>
      </c>
      <c r="C3411">
        <v>0.39970600000000001</v>
      </c>
      <c r="D3411" s="1">
        <v>3.312735E-6</v>
      </c>
      <c r="E3411" s="1">
        <v>3.419484E-6</v>
      </c>
      <c r="F3411" s="1">
        <v>3.170985E-6</v>
      </c>
      <c r="G3411" t="str">
        <f t="shared" ref="G3411" si="2067">A3429</f>
        <v>G9</v>
      </c>
      <c r="H3411">
        <v>75</v>
      </c>
      <c r="I3411" s="1">
        <f t="shared" ref="I3411" si="2068">AVERAGE(D3431:D3438)</f>
        <v>1.0678502499999989E-6</v>
      </c>
      <c r="J3411" s="1">
        <f>AVERAGE(E3431:E3438)</f>
        <v>1.0487096249999986E-6</v>
      </c>
      <c r="K3411" s="1">
        <f>AVERAGE(F3431:F3438)</f>
        <v>9.9052249999999997E-7</v>
      </c>
      <c r="L3411" s="1">
        <f t="shared" ref="L3411" si="2069">_xlfn.STDEV.P(D3431:D3438)</f>
        <v>2.6990257385768709E-9</v>
      </c>
      <c r="M3411" s="1">
        <f t="shared" ref="M3411" si="2070">_xlfn.STDEV.P(E3431:E3438)</f>
        <v>4.6269569086356334E-9</v>
      </c>
      <c r="N3411" s="1">
        <f t="shared" ref="N3411" si="2071">_xlfn.STDEV.P(F3431:F3438)</f>
        <v>4.815512122298124E-9</v>
      </c>
      <c r="O3411">
        <f>SLOPE(D3431:D3438,$B$6:$B$13)</f>
        <v>-1.1171904761903678E-9</v>
      </c>
      <c r="P3411">
        <f>SLOPE(E3431:E3438,$B$6:$B$13)</f>
        <v>-1.9766547619046308E-9</v>
      </c>
      <c r="Q3411">
        <f>SLOPE(F3431:F3438,$B$6:$B$13)</f>
        <v>-2.0546904761904848E-9</v>
      </c>
      <c r="R3411">
        <f>INTERCEPT(D3431:D3438,$B$6:$B$13)</f>
        <v>1.0728776071428556E-6</v>
      </c>
      <c r="S3411">
        <f>INTERCEPT(E3431:E3438,$B$6:$B$13)</f>
        <v>1.0576045714285695E-6</v>
      </c>
      <c r="T3411">
        <f>INTERCEPT(F3431:F3438,$B$6:$B$13)</f>
        <v>9.9976860714285707E-7</v>
      </c>
      <c r="Z3411" s="10"/>
    </row>
    <row r="3412" spans="1:29" x14ac:dyDescent="0.25">
      <c r="A3412" t="s">
        <v>86</v>
      </c>
      <c r="B3412">
        <v>4</v>
      </c>
      <c r="C3412">
        <v>0.39970600000000001</v>
      </c>
      <c r="D3412" s="1">
        <v>3.29873499999999E-6</v>
      </c>
      <c r="E3412" s="1">
        <v>3.4124839999999999E-6</v>
      </c>
      <c r="F3412" s="1">
        <v>3.1429859999999998E-6</v>
      </c>
      <c r="G3412" t="str">
        <f t="shared" ref="G3412" si="2072">A3439</f>
        <v>G9</v>
      </c>
      <c r="H3412">
        <v>37.5</v>
      </c>
      <c r="I3412" s="1">
        <f t="shared" ref="I3412" si="2073">AVERAGE(D3441:D3448)</f>
        <v>7.1865837499999967E-7</v>
      </c>
      <c r="J3412" s="1">
        <f>AVERAGE(E3441:E3448)</f>
        <v>6.9651000000000009E-7</v>
      </c>
      <c r="K3412" s="1">
        <f>AVERAGE(F3441:F3448)</f>
        <v>6.7365099999999992E-7</v>
      </c>
      <c r="L3412" s="1">
        <f t="shared" ref="L3412" si="2074">_xlfn.STDEV.P(D3441:D3448)</f>
        <v>1.8277201603020039E-9</v>
      </c>
      <c r="M3412" s="1">
        <f t="shared" ref="M3412" si="2075">_xlfn.STDEV.P(E3441:E3448)</f>
        <v>2.4878618832242225E-9</v>
      </c>
      <c r="N3412" s="1">
        <f t="shared" ref="N3412" si="2076">_xlfn.STDEV.P(F3441:F3448)</f>
        <v>2.5320011848339192E-9</v>
      </c>
      <c r="O3412">
        <f>SLOPE(D3441:D3448,$B$6:$B$13)</f>
        <v>-6.7058333333324951E-10</v>
      </c>
      <c r="P3412">
        <f>SLOPE(E3441:E3448,$B$6:$B$13)</f>
        <v>-1.0117380952380898E-9</v>
      </c>
      <c r="Q3412">
        <f>SLOPE(F3441:F3448,$B$6:$B$13)</f>
        <v>-1.0378095238095335E-9</v>
      </c>
      <c r="R3412">
        <f>INTERCEPT(D3441:D3448,$B$6:$B$13)</f>
        <v>7.2167599999999924E-7</v>
      </c>
      <c r="S3412">
        <f>INTERCEPT(E3441:E3448,$B$6:$B$13)</f>
        <v>7.0106282142857153E-7</v>
      </c>
      <c r="T3412">
        <f>INTERCEPT(F3441:F3448,$B$6:$B$13)</f>
        <v>6.7832114285714278E-7</v>
      </c>
      <c r="Z3412" s="10"/>
    </row>
    <row r="3413" spans="1:29" x14ac:dyDescent="0.25">
      <c r="A3413" t="s">
        <v>86</v>
      </c>
      <c r="B3413">
        <v>5</v>
      </c>
      <c r="C3413">
        <v>0.40454199999999901</v>
      </c>
      <c r="D3413" s="1">
        <v>3.2917350000000001E-6</v>
      </c>
      <c r="E3413" s="1">
        <v>3.4054839999999998E-6</v>
      </c>
      <c r="F3413" s="1">
        <v>3.1289860000000001E-6</v>
      </c>
      <c r="G3413" t="str">
        <f t="shared" ref="G3413" si="2077">A3449</f>
        <v>G9</v>
      </c>
      <c r="H3413">
        <v>0</v>
      </c>
      <c r="I3413" s="1">
        <f t="shared" ref="I3413" si="2078">D3449</f>
        <v>3.8849800000000002E-7</v>
      </c>
      <c r="J3413" s="1">
        <f>E3449</f>
        <v>3.7230999999999998E-7</v>
      </c>
      <c r="K3413" s="1">
        <f>F3449</f>
        <v>3.7799799999999902E-7</v>
      </c>
      <c r="L3413" s="1"/>
      <c r="M3413" s="1"/>
      <c r="N3413" s="1"/>
      <c r="Z3413" s="10"/>
    </row>
    <row r="3414" spans="1:29" x14ac:dyDescent="0.25">
      <c r="A3414" t="s">
        <v>86</v>
      </c>
      <c r="B3414">
        <v>6</v>
      </c>
      <c r="C3414">
        <v>0.40454199999999901</v>
      </c>
      <c r="D3414" s="1">
        <v>3.284735E-6</v>
      </c>
      <c r="E3414" s="1">
        <v>3.3949840000000001E-6</v>
      </c>
      <c r="F3414" s="1">
        <v>3.1114859999999998E-6</v>
      </c>
      <c r="Z3414" s="10"/>
    </row>
    <row r="3415" spans="1:29" x14ac:dyDescent="0.25">
      <c r="A3415" t="s">
        <v>86</v>
      </c>
      <c r="B3415">
        <v>7</v>
      </c>
      <c r="C3415">
        <v>0.40454199999999901</v>
      </c>
      <c r="D3415" s="1">
        <v>3.2777349999999999E-6</v>
      </c>
      <c r="E3415" s="1">
        <v>3.386234E-6</v>
      </c>
      <c r="F3415" s="1">
        <v>3.097486E-6</v>
      </c>
      <c r="Z3415" s="10"/>
    </row>
    <row r="3416" spans="1:29" x14ac:dyDescent="0.25">
      <c r="A3416" t="s">
        <v>86</v>
      </c>
      <c r="B3416">
        <v>8</v>
      </c>
      <c r="C3416">
        <v>0.40937699999999999</v>
      </c>
      <c r="D3416" s="1">
        <v>3.27073499999999E-6</v>
      </c>
      <c r="E3416" s="1">
        <v>3.37048399999999E-6</v>
      </c>
      <c r="F3416" s="1">
        <v>3.0852359999999998E-6</v>
      </c>
      <c r="Z3416" s="10"/>
    </row>
    <row r="3417" spans="1:29" x14ac:dyDescent="0.25">
      <c r="A3417" t="s">
        <v>86</v>
      </c>
      <c r="B3417">
        <v>9</v>
      </c>
      <c r="C3417">
        <v>0.40937699999999999</v>
      </c>
      <c r="D3417" s="1">
        <v>3.26723499999999E-6</v>
      </c>
      <c r="E3417" s="1">
        <v>3.3617349999999998E-6</v>
      </c>
      <c r="F3417" s="1">
        <v>3.0729860000000001E-6</v>
      </c>
      <c r="Z3417" s="10"/>
    </row>
    <row r="3418" spans="1:29" x14ac:dyDescent="0.25">
      <c r="A3418" t="s">
        <v>86</v>
      </c>
      <c r="B3418">
        <v>10</v>
      </c>
      <c r="C3418">
        <v>0.40937699999999999</v>
      </c>
      <c r="D3418" s="1">
        <v>3.2602350000000001E-6</v>
      </c>
      <c r="E3418" s="1">
        <v>3.3529850000000001E-6</v>
      </c>
      <c r="F3418" s="1">
        <v>3.064236E-6</v>
      </c>
      <c r="Z3418" s="10"/>
    </row>
    <row r="3419" spans="1:29" x14ac:dyDescent="0.25">
      <c r="A3419" t="s">
        <v>86</v>
      </c>
      <c r="B3419">
        <v>11</v>
      </c>
      <c r="C3419">
        <v>0.40937699999999999</v>
      </c>
      <c r="D3419" s="1">
        <v>1.8191159999999899E-6</v>
      </c>
      <c r="E3419" s="1">
        <v>1.8208659999999999E-6</v>
      </c>
      <c r="F3419" s="1">
        <v>1.720242E-6</v>
      </c>
      <c r="I3419" s="1"/>
      <c r="J3419" s="1"/>
      <c r="K3419" s="1"/>
      <c r="L3419" s="1"/>
      <c r="M3419" s="1"/>
      <c r="N3419" s="1"/>
      <c r="Z3419" s="10"/>
    </row>
    <row r="3420" spans="1:29" x14ac:dyDescent="0.25">
      <c r="A3420" t="s">
        <v>86</v>
      </c>
      <c r="B3420">
        <v>12</v>
      </c>
      <c r="C3420">
        <v>0.41421199999999903</v>
      </c>
      <c r="D3420" s="1">
        <v>1.8033659999999899E-6</v>
      </c>
      <c r="E3420" s="1">
        <v>1.8077409999999999E-6</v>
      </c>
      <c r="F3420" s="1">
        <v>1.697492E-6</v>
      </c>
      <c r="Z3420" s="10"/>
    </row>
    <row r="3421" spans="1:29" x14ac:dyDescent="0.25">
      <c r="A3421" t="s">
        <v>86</v>
      </c>
      <c r="B3421">
        <v>13</v>
      </c>
      <c r="C3421">
        <v>0.41421199999999903</v>
      </c>
      <c r="D3421" s="1">
        <v>1.8007419999999899E-6</v>
      </c>
      <c r="E3421" s="1">
        <v>1.8024919999999899E-6</v>
      </c>
      <c r="F3421" s="1">
        <v>1.6896169999999999E-6</v>
      </c>
      <c r="Z3421" s="10"/>
    </row>
    <row r="3422" spans="1:29" x14ac:dyDescent="0.25">
      <c r="A3422" t="s">
        <v>86</v>
      </c>
      <c r="B3422">
        <v>14</v>
      </c>
      <c r="C3422">
        <v>0.41421199999999903</v>
      </c>
      <c r="D3422" s="1">
        <v>1.796366E-6</v>
      </c>
      <c r="E3422" s="1">
        <v>1.798117E-6</v>
      </c>
      <c r="F3422" s="1">
        <v>1.6878669999999999E-6</v>
      </c>
      <c r="Z3422" s="10"/>
    </row>
    <row r="3423" spans="1:29" x14ac:dyDescent="0.25">
      <c r="A3423" t="s">
        <v>86</v>
      </c>
      <c r="B3423">
        <v>15</v>
      </c>
      <c r="C3423">
        <v>0.41421199999999903</v>
      </c>
      <c r="D3423" s="1">
        <v>1.7919919999999999E-6</v>
      </c>
      <c r="E3423" s="1">
        <v>1.7919919999999999E-6</v>
      </c>
      <c r="F3423" s="1">
        <v>1.681742E-6</v>
      </c>
      <c r="Z3423" s="10"/>
    </row>
    <row r="3424" spans="1:29" x14ac:dyDescent="0.25">
      <c r="A3424" t="s">
        <v>86</v>
      </c>
      <c r="B3424">
        <v>16</v>
      </c>
      <c r="C3424">
        <v>0.419047</v>
      </c>
      <c r="D3424" s="1">
        <v>1.7911159999999999E-6</v>
      </c>
      <c r="E3424" s="1">
        <v>1.7876169999999899E-6</v>
      </c>
      <c r="F3424" s="1">
        <v>1.6747419999999999E-6</v>
      </c>
      <c r="Z3424" s="10"/>
    </row>
    <row r="3425" spans="1:26" x14ac:dyDescent="0.25">
      <c r="A3425" t="s">
        <v>86</v>
      </c>
      <c r="B3425">
        <v>17</v>
      </c>
      <c r="C3425">
        <v>0.41421199999999903</v>
      </c>
      <c r="D3425" s="1">
        <v>1.7876169999999899E-6</v>
      </c>
      <c r="E3425" s="1">
        <v>1.784117E-6</v>
      </c>
      <c r="F3425" s="1">
        <v>1.6721169999999899E-6</v>
      </c>
      <c r="Z3425" s="10"/>
    </row>
    <row r="3426" spans="1:26" x14ac:dyDescent="0.25">
      <c r="A3426" t="s">
        <v>86</v>
      </c>
      <c r="B3426">
        <v>18</v>
      </c>
      <c r="C3426">
        <v>0.419047</v>
      </c>
      <c r="D3426" s="1">
        <v>1.7867410000000001E-6</v>
      </c>
      <c r="E3426" s="1">
        <v>1.781492E-6</v>
      </c>
      <c r="F3426" s="1">
        <v>1.667742E-6</v>
      </c>
      <c r="Z3426" s="10"/>
    </row>
    <row r="3427" spans="1:26" x14ac:dyDescent="0.25">
      <c r="A3427" t="s">
        <v>86</v>
      </c>
      <c r="B3427">
        <v>19</v>
      </c>
      <c r="C3427">
        <v>0.419047</v>
      </c>
      <c r="D3427" s="1">
        <v>1.784116E-6</v>
      </c>
      <c r="E3427" s="1">
        <v>1.7771159999999999E-6</v>
      </c>
      <c r="F3427" s="1">
        <v>1.6616169999999999E-6</v>
      </c>
      <c r="Z3427" s="10"/>
    </row>
    <row r="3428" spans="1:26" x14ac:dyDescent="0.25">
      <c r="A3428" t="s">
        <v>86</v>
      </c>
      <c r="B3428">
        <v>20</v>
      </c>
      <c r="C3428">
        <v>0.419047</v>
      </c>
      <c r="D3428" s="1">
        <v>1.784117E-6</v>
      </c>
      <c r="E3428" s="1">
        <v>1.7762419999999999E-6</v>
      </c>
      <c r="F3428" s="1">
        <v>1.6598669999999999E-6</v>
      </c>
      <c r="Z3428" s="10"/>
    </row>
    <row r="3429" spans="1:26" x14ac:dyDescent="0.25">
      <c r="A3429" t="s">
        <v>86</v>
      </c>
      <c r="B3429">
        <v>21</v>
      </c>
      <c r="C3429">
        <v>0.419047</v>
      </c>
      <c r="D3429" s="1">
        <v>1.0902449999999999E-6</v>
      </c>
      <c r="E3429" s="1">
        <v>1.0723070000000001E-6</v>
      </c>
      <c r="F3429" s="1">
        <v>1.02112E-6</v>
      </c>
      <c r="I3429" s="1"/>
      <c r="J3429" s="1"/>
      <c r="K3429" s="1"/>
      <c r="L3429" s="1"/>
      <c r="M3429" s="1"/>
      <c r="N3429" s="1"/>
      <c r="Z3429" s="10"/>
    </row>
    <row r="3430" spans="1:26" x14ac:dyDescent="0.25">
      <c r="A3430" t="s">
        <v>86</v>
      </c>
      <c r="B3430">
        <v>22</v>
      </c>
      <c r="C3430">
        <v>0.42388199999999998</v>
      </c>
      <c r="D3430" s="1">
        <v>1.0762449999999999E-6</v>
      </c>
      <c r="E3430" s="1">
        <v>1.0587449999999899E-6</v>
      </c>
      <c r="F3430" s="1">
        <v>1.0018699999999999E-6</v>
      </c>
      <c r="Z3430" s="10"/>
    </row>
    <row r="3431" spans="1:26" x14ac:dyDescent="0.25">
      <c r="A3431" t="s">
        <v>86</v>
      </c>
      <c r="B3431">
        <v>23</v>
      </c>
      <c r="C3431">
        <v>0.419047</v>
      </c>
      <c r="D3431" s="1">
        <v>1.0718700000000001E-6</v>
      </c>
      <c r="E3431" s="1">
        <v>1.056339E-6</v>
      </c>
      <c r="F3431" s="1">
        <v>9.9793200000000005E-7</v>
      </c>
      <c r="Z3431" s="10"/>
    </row>
    <row r="3432" spans="1:26" x14ac:dyDescent="0.25">
      <c r="A3432" t="s">
        <v>86</v>
      </c>
      <c r="B3432">
        <v>24</v>
      </c>
      <c r="C3432">
        <v>0.42388199999999998</v>
      </c>
      <c r="D3432" s="1">
        <v>1.0701200000000001E-6</v>
      </c>
      <c r="E3432" s="1">
        <v>1.053932E-6</v>
      </c>
      <c r="F3432" s="1">
        <v>9.9618300000000005E-7</v>
      </c>
      <c r="Z3432" s="10"/>
    </row>
    <row r="3433" spans="1:26" x14ac:dyDescent="0.25">
      <c r="A3433" t="s">
        <v>86</v>
      </c>
      <c r="B3433">
        <v>25</v>
      </c>
      <c r="C3433">
        <v>0.42388199999999998</v>
      </c>
      <c r="D3433" s="1">
        <v>1.069682E-6</v>
      </c>
      <c r="E3433" s="1">
        <v>1.05087E-6</v>
      </c>
      <c r="F3433" s="1">
        <v>9.9355800000000001E-7</v>
      </c>
      <c r="Z3433" s="10"/>
    </row>
    <row r="3434" spans="1:26" x14ac:dyDescent="0.25">
      <c r="A3434" t="s">
        <v>86</v>
      </c>
      <c r="B3434">
        <v>26</v>
      </c>
      <c r="C3434">
        <v>0.42388199999999998</v>
      </c>
      <c r="D3434" s="1">
        <v>1.0677129999999899E-6</v>
      </c>
      <c r="E3434" s="1">
        <v>1.0502139999999899E-6</v>
      </c>
      <c r="F3434" s="1">
        <v>9.9180799999999998E-7</v>
      </c>
      <c r="Z3434" s="10"/>
    </row>
    <row r="3435" spans="1:26" x14ac:dyDescent="0.25">
      <c r="A3435" t="s">
        <v>86</v>
      </c>
      <c r="B3435">
        <v>27</v>
      </c>
      <c r="C3435">
        <v>0.42388199999999998</v>
      </c>
      <c r="D3435" s="1">
        <v>1.067495E-6</v>
      </c>
      <c r="E3435" s="1">
        <v>1.0464949999999999E-6</v>
      </c>
      <c r="F3435" s="1">
        <v>9.8786999999999991E-7</v>
      </c>
      <c r="Z3435" s="10"/>
    </row>
    <row r="3436" spans="1:26" x14ac:dyDescent="0.25">
      <c r="A3436" t="s">
        <v>86</v>
      </c>
      <c r="B3436">
        <v>28</v>
      </c>
      <c r="C3436">
        <v>0.42388199999999998</v>
      </c>
      <c r="D3436" s="1">
        <v>1.0681509999999999E-6</v>
      </c>
      <c r="E3436" s="1">
        <v>1.045838E-6</v>
      </c>
      <c r="F3436" s="1">
        <v>9.8786999999999991E-7</v>
      </c>
      <c r="Z3436" s="10"/>
    </row>
    <row r="3437" spans="1:26" x14ac:dyDescent="0.25">
      <c r="A3437" t="s">
        <v>86</v>
      </c>
      <c r="B3437">
        <v>29</v>
      </c>
      <c r="C3437">
        <v>0.42388199999999998</v>
      </c>
      <c r="D3437" s="1">
        <v>1.06487E-6</v>
      </c>
      <c r="E3437" s="1">
        <v>1.0425570000000001E-6</v>
      </c>
      <c r="F3437" s="1">
        <v>9.8393300000000008E-7</v>
      </c>
      <c r="Z3437" s="10"/>
    </row>
    <row r="3438" spans="1:26" x14ac:dyDescent="0.25">
      <c r="A3438" t="s">
        <v>86</v>
      </c>
      <c r="B3438">
        <v>30</v>
      </c>
      <c r="C3438">
        <v>0.42871699999999902</v>
      </c>
      <c r="D3438" s="1">
        <v>1.062901E-6</v>
      </c>
      <c r="E3438" s="1">
        <v>1.0434320000000001E-6</v>
      </c>
      <c r="F3438" s="1">
        <v>9.8502599999999997E-7</v>
      </c>
      <c r="Z3438" s="10"/>
    </row>
    <row r="3439" spans="1:26" x14ac:dyDescent="0.25">
      <c r="A3439" t="s">
        <v>86</v>
      </c>
      <c r="B3439">
        <v>31</v>
      </c>
      <c r="C3439">
        <v>0.42388199999999998</v>
      </c>
      <c r="D3439" s="1">
        <v>7.3674599999999997E-7</v>
      </c>
      <c r="E3439" s="1">
        <v>7.1519900000000002E-7</v>
      </c>
      <c r="F3439" s="1">
        <v>6.9966800000000002E-7</v>
      </c>
      <c r="I3439" s="1"/>
      <c r="J3439" s="1"/>
      <c r="K3439" s="1"/>
      <c r="L3439" s="1"/>
      <c r="M3439" s="1"/>
      <c r="N3439" s="1"/>
      <c r="Z3439" s="10"/>
    </row>
    <row r="3440" spans="1:26" x14ac:dyDescent="0.25">
      <c r="A3440" t="s">
        <v>86</v>
      </c>
      <c r="B3440">
        <v>32</v>
      </c>
      <c r="C3440">
        <v>0.42871699999999902</v>
      </c>
      <c r="D3440" s="1">
        <v>7.2416799999999995E-7</v>
      </c>
      <c r="E3440" s="1">
        <v>7.0327800000000003E-7</v>
      </c>
      <c r="F3440" s="1">
        <v>6.8052800000000002E-7</v>
      </c>
      <c r="Z3440" s="10"/>
    </row>
    <row r="3441" spans="1:29" x14ac:dyDescent="0.25">
      <c r="A3441" t="s">
        <v>86</v>
      </c>
      <c r="B3441">
        <v>33</v>
      </c>
      <c r="C3441">
        <v>0.43355299999999902</v>
      </c>
      <c r="D3441" s="1">
        <v>7.2263699999999898E-7</v>
      </c>
      <c r="E3441" s="1">
        <v>7.01309E-7</v>
      </c>
      <c r="F3441" s="1">
        <v>6.7877799999999999E-7</v>
      </c>
      <c r="Z3441" s="10"/>
    </row>
    <row r="3442" spans="1:29" x14ac:dyDescent="0.25">
      <c r="A3442" t="s">
        <v>86</v>
      </c>
      <c r="B3442">
        <v>34</v>
      </c>
      <c r="C3442">
        <v>0.43355299999999902</v>
      </c>
      <c r="D3442" s="1">
        <v>7.1979299999999999E-7</v>
      </c>
      <c r="E3442" s="1">
        <v>6.9868399999999996E-7</v>
      </c>
      <c r="F3442" s="1">
        <v>6.75825E-7</v>
      </c>
      <c r="Z3442" s="10"/>
    </row>
    <row r="3443" spans="1:29" x14ac:dyDescent="0.25">
      <c r="A3443" t="s">
        <v>86</v>
      </c>
      <c r="B3443">
        <v>35</v>
      </c>
      <c r="C3443">
        <v>0.43355299999999902</v>
      </c>
      <c r="D3443" s="1">
        <v>7.1946499999999898E-7</v>
      </c>
      <c r="E3443" s="1">
        <v>6.9616799999999996E-7</v>
      </c>
      <c r="F3443" s="1">
        <v>6.7407499999999998E-7</v>
      </c>
      <c r="Z3443" s="10"/>
    </row>
    <row r="3444" spans="1:29" x14ac:dyDescent="0.25">
      <c r="A3444" t="s">
        <v>86</v>
      </c>
      <c r="B3444">
        <v>36</v>
      </c>
      <c r="C3444">
        <v>0.43355299999999902</v>
      </c>
      <c r="D3444" s="1">
        <v>7.1793400000000003E-7</v>
      </c>
      <c r="E3444" s="1">
        <v>6.9737100000000003E-7</v>
      </c>
      <c r="F3444" s="1">
        <v>6.7385599999999997E-7</v>
      </c>
      <c r="Z3444" s="10"/>
    </row>
    <row r="3445" spans="1:29" x14ac:dyDescent="0.25">
      <c r="A3445" t="s">
        <v>86</v>
      </c>
      <c r="B3445">
        <v>37</v>
      </c>
      <c r="C3445">
        <v>0.42871699999999902</v>
      </c>
      <c r="D3445" s="1">
        <v>7.1804299999999997E-7</v>
      </c>
      <c r="E3445" s="1">
        <v>6.9638699999999997E-7</v>
      </c>
      <c r="F3445" s="1">
        <v>6.7210599999999899E-7</v>
      </c>
      <c r="Z3445" s="10"/>
    </row>
    <row r="3446" spans="1:29" x14ac:dyDescent="0.25">
      <c r="A3446" t="s">
        <v>86</v>
      </c>
      <c r="B3446">
        <v>38</v>
      </c>
      <c r="C3446">
        <v>0.43355299999999902</v>
      </c>
      <c r="D3446" s="1">
        <v>7.1629299999999899E-7</v>
      </c>
      <c r="E3446" s="1">
        <v>6.9540300000000002E-7</v>
      </c>
      <c r="F3446" s="1">
        <v>6.7265300000000001E-7</v>
      </c>
      <c r="Z3446" s="10"/>
    </row>
    <row r="3447" spans="1:29" x14ac:dyDescent="0.25">
      <c r="A3447" t="s">
        <v>86</v>
      </c>
      <c r="B3447">
        <v>39</v>
      </c>
      <c r="C3447">
        <v>0.42871699999999902</v>
      </c>
      <c r="D3447" s="1">
        <v>7.1760599999999997E-7</v>
      </c>
      <c r="E3447" s="1">
        <v>6.9321499999999998E-7</v>
      </c>
      <c r="F3447" s="1">
        <v>6.7199700000000001E-7</v>
      </c>
      <c r="Z3447" s="10"/>
    </row>
    <row r="3448" spans="1:29" x14ac:dyDescent="0.25">
      <c r="A3448" t="s">
        <v>86</v>
      </c>
      <c r="B3448">
        <v>40</v>
      </c>
      <c r="C3448">
        <v>0.42871699999999902</v>
      </c>
      <c r="D3448" s="1">
        <v>7.1749600000000001E-7</v>
      </c>
      <c r="E3448" s="1">
        <v>6.9354300000000003E-7</v>
      </c>
      <c r="F3448" s="1">
        <v>6.69918E-7</v>
      </c>
      <c r="Z3448" s="10"/>
    </row>
    <row r="3449" spans="1:29" x14ac:dyDescent="0.25">
      <c r="A3449" t="s">
        <v>86</v>
      </c>
      <c r="B3449">
        <v>41</v>
      </c>
      <c r="C3449">
        <v>0.42388199999999998</v>
      </c>
      <c r="D3449" s="1">
        <v>3.8849800000000002E-7</v>
      </c>
      <c r="E3449" s="1">
        <v>3.7230999999999998E-7</v>
      </c>
      <c r="F3449" s="1">
        <v>3.7799799999999902E-7</v>
      </c>
      <c r="G3449" s="12"/>
      <c r="H3449" s="12"/>
      <c r="I3449" s="13"/>
      <c r="J3449" s="13"/>
      <c r="K3449" s="13"/>
      <c r="L3449" s="13"/>
      <c r="M3449" s="13"/>
      <c r="N3449" s="13"/>
      <c r="O3449" s="12"/>
      <c r="P3449" s="12"/>
      <c r="Q3449" s="12"/>
      <c r="R3449" s="12"/>
      <c r="S3449" s="12"/>
      <c r="T3449" s="12"/>
      <c r="U3449" s="12"/>
      <c r="V3449" s="12"/>
      <c r="W3449" s="12"/>
      <c r="X3449" s="12"/>
      <c r="Y3449" s="12"/>
      <c r="Z3449" s="14"/>
    </row>
    <row r="3450" spans="1:29" x14ac:dyDescent="0.25">
      <c r="A3450" t="s">
        <v>87</v>
      </c>
      <c r="B3450">
        <v>1</v>
      </c>
      <c r="C3450">
        <v>0.39003599999999999</v>
      </c>
      <c r="D3450" s="1">
        <v>3.2059850000000001E-6</v>
      </c>
      <c r="E3450" s="1">
        <v>3.1744850000000001E-6</v>
      </c>
      <c r="F3450" s="1">
        <v>3.695983E-6</v>
      </c>
      <c r="G3450" s="6" t="str">
        <f t="shared" ref="G3450" si="2079">A3450</f>
        <v>H1</v>
      </c>
      <c r="H3450" s="6">
        <v>300</v>
      </c>
      <c r="I3450" s="7">
        <f t="shared" ref="I3450" si="2080">AVERAGE(D3452:D3459)</f>
        <v>3.1012046250000002E-6</v>
      </c>
      <c r="J3450" s="7">
        <f>AVERAGE(E3452:E3459)</f>
        <v>3.3173284999999975E-6</v>
      </c>
      <c r="K3450" s="7">
        <f>AVERAGE(F3452:F3459)</f>
        <v>3.0169860000000001E-6</v>
      </c>
      <c r="L3450" s="7">
        <f t="shared" ref="L3450" si="2081">_xlfn.STDEV.P(D3452:D3459)</f>
        <v>1.6309650616563722E-8</v>
      </c>
      <c r="M3450" s="7">
        <f t="shared" ref="M3450" si="2082">_xlfn.STDEV.P(E3452:E3459)</f>
        <v>1.4847502163662925E-8</v>
      </c>
      <c r="N3450" s="7">
        <f t="shared" ref="N3450" si="2083">_xlfn.STDEV.P(F3452:F3459)</f>
        <v>2.7405804585890199E-8</v>
      </c>
      <c r="O3450" s="6">
        <f>SLOPE(D3452:D3459,$B$6:$B$13)</f>
        <v>-6.8957976190476511E-9</v>
      </c>
      <c r="P3450" s="6">
        <f>SLOPE(E3452:E3459,$B$6:$B$13)</f>
        <v>-6.3540952380950065E-9</v>
      </c>
      <c r="Q3450" s="6">
        <f>SLOPE(F3452:F3459,$B$6:$B$13)</f>
        <v>-1.1791666666666668E-8</v>
      </c>
      <c r="R3450" s="6">
        <f>INTERCEPT(D3452:D3459,$B$6:$B$13)</f>
        <v>3.1322357142857148E-6</v>
      </c>
      <c r="S3450" s="6">
        <f>INTERCEPT(E3452:E3459,$B$6:$B$13)</f>
        <v>3.3459219285714249E-6</v>
      </c>
      <c r="T3450" s="6">
        <f>INTERCEPT(F3452:F3459,$B$6:$B$13)</f>
        <v>3.0700485E-6</v>
      </c>
      <c r="U3450" s="6">
        <f>SLOPE(I3450:I3454,$B$6:$B$10)</f>
        <v>-6.4568287499999973E-7</v>
      </c>
      <c r="V3450" s="6">
        <f>SLOPE(J3450:J3454,$B$6:$B$10)</f>
        <v>-7.1137313749999947E-7</v>
      </c>
      <c r="W3450" s="6">
        <f t="shared" ref="W3450" si="2084">SLOPE(K3450:K3454,$B$6:$B$10)</f>
        <v>-6.1759267499999992E-7</v>
      </c>
      <c r="X3450" s="6">
        <f>INTERCEPT(I3450:I3454,$B$6:$B$10)</f>
        <v>3.3572954499999986E-6</v>
      </c>
      <c r="Y3450" s="6">
        <f>INTERCEPT(J3450:J3454,$B$6:$B$10)</f>
        <v>3.5704661624999979E-6</v>
      </c>
      <c r="Z3450" s="8">
        <f t="shared" ref="Z3450" si="2085">INTERCEPT(K3450:K3454,$B$6:$B$10)</f>
        <v>3.2503569749999993E-6</v>
      </c>
      <c r="AA3450">
        <f>RSQ(I3450:I3454,$D$6:$D$10)</f>
        <v>0.97078225032068166</v>
      </c>
      <c r="AB3450">
        <f>RSQ(J3450:J3454,$D$6:$D$10)</f>
        <v>0.97698771654754524</v>
      </c>
      <c r="AC3450">
        <f t="shared" ref="AC3450" si="2086">RSQ(K3450:K3454,$D$6:$D$10)</f>
        <v>0.97462210482999523</v>
      </c>
    </row>
    <row r="3451" spans="1:29" x14ac:dyDescent="0.25">
      <c r="A3451" t="s">
        <v>87</v>
      </c>
      <c r="B3451">
        <v>2</v>
      </c>
      <c r="C3451">
        <v>0.39487099999999897</v>
      </c>
      <c r="D3451" s="1">
        <v>3.1587349999999998E-6</v>
      </c>
      <c r="E3451" s="1">
        <v>3.282985E-6</v>
      </c>
      <c r="F3451" s="1">
        <v>3.093986E-6</v>
      </c>
      <c r="G3451" t="str">
        <f t="shared" ref="G3451" si="2087">A3460</f>
        <v>H1</v>
      </c>
      <c r="H3451">
        <v>150</v>
      </c>
      <c r="I3451" s="1">
        <f t="shared" ref="I3451" si="2088">AVERAGE(D3462:D3469)</f>
        <v>1.7698981249999975E-6</v>
      </c>
      <c r="J3451" s="1">
        <f>AVERAGE(E3462:E3469)</f>
        <v>1.7995384999999987E-6</v>
      </c>
      <c r="K3451" s="1">
        <f>AVERAGE(F3462:F3469)</f>
        <v>1.7301951249999974E-6</v>
      </c>
      <c r="L3451" s="1">
        <f t="shared" ref="L3451" si="2089">_xlfn.STDEV.P(D3462:D3469)</f>
        <v>4.4987741507396015E-9</v>
      </c>
      <c r="M3451" s="1">
        <f t="shared" ref="M3451" si="2090">_xlfn.STDEV.P(E3462:E3469)</f>
        <v>7.8009741378874378E-9</v>
      </c>
      <c r="N3451" s="1">
        <f t="shared" ref="N3451" si="2091">_xlfn.STDEV.P(F3462:F3469)</f>
        <v>8.8038382742627851E-9</v>
      </c>
      <c r="O3451">
        <f>SLOPE(D3462:D3469,$B$6:$B$13)</f>
        <v>-1.7499166666657044E-9</v>
      </c>
      <c r="P3451">
        <f>SLOPE(E3462:E3469,$B$6:$B$13)</f>
        <v>-3.3437142857139402E-9</v>
      </c>
      <c r="Q3451">
        <f>SLOPE(F3462:F3469,$B$6:$B$13)</f>
        <v>-3.8020833333333306E-9</v>
      </c>
      <c r="R3451">
        <f>INTERCEPT(D3462:D3469,$B$6:$B$13)</f>
        <v>1.7777727499999932E-6</v>
      </c>
      <c r="S3451">
        <f>INTERCEPT(E3462:E3469,$B$6:$B$13)</f>
        <v>1.8145852142857115E-6</v>
      </c>
      <c r="T3451">
        <f>INTERCEPT(F3462:F3469,$B$6:$B$13)</f>
        <v>1.7473044999999975E-6</v>
      </c>
      <c r="Z3451" s="10"/>
    </row>
    <row r="3452" spans="1:29" x14ac:dyDescent="0.25">
      <c r="A3452" t="s">
        <v>87</v>
      </c>
      <c r="B3452">
        <v>3</v>
      </c>
      <c r="C3452">
        <v>0.39970600000000001</v>
      </c>
      <c r="D3452" s="1">
        <v>3.1324860000000001E-6</v>
      </c>
      <c r="E3452" s="1">
        <v>3.333734E-6</v>
      </c>
      <c r="F3452" s="1">
        <v>3.065986E-6</v>
      </c>
      <c r="G3452" t="str">
        <f t="shared" ref="G3452" si="2092">A3470</f>
        <v>H1</v>
      </c>
      <c r="H3452">
        <v>75</v>
      </c>
      <c r="I3452" s="1">
        <f t="shared" ref="I3452" si="2093">AVERAGE(D3472:D3479)</f>
        <v>1.0944007499999988E-6</v>
      </c>
      <c r="J3452" s="1">
        <f>AVERAGE(E3472:E3479)</f>
        <v>1.058963625E-6</v>
      </c>
      <c r="K3452" s="1">
        <f>AVERAGE(F3472:F3479)</f>
        <v>1.0777212500000001E-6</v>
      </c>
      <c r="L3452" s="1">
        <f t="shared" ref="L3452" si="2094">_xlfn.STDEV.P(D3472:D3479)</f>
        <v>3.0072698478012378E-9</v>
      </c>
      <c r="M3452" s="1">
        <f t="shared" ref="M3452" si="2095">_xlfn.STDEV.P(E3472:E3479)</f>
        <v>4.0308144318952533E-9</v>
      </c>
      <c r="N3452" s="1">
        <f t="shared" ref="N3452" si="2096">_xlfn.STDEV.P(F3472:F3479)</f>
        <v>5.163778649158025E-9</v>
      </c>
      <c r="O3452">
        <f>SLOPE(D3472:D3479,$B$6:$B$13)</f>
        <v>-1.2812380952374961E-9</v>
      </c>
      <c r="P3452">
        <f>SLOPE(E3472:E3479,$B$6:$B$13)</f>
        <v>-1.7136309523809547E-9</v>
      </c>
      <c r="Q3452">
        <f>SLOPE(F3472:F3479,$B$6:$B$13)</f>
        <v>-2.2344761904762005E-9</v>
      </c>
      <c r="R3452">
        <f>INTERCEPT(D3472:D3479,$B$6:$B$13)</f>
        <v>1.1001663214285675E-6</v>
      </c>
      <c r="S3452">
        <f>INTERCEPT(E3472:E3479,$B$6:$B$13)</f>
        <v>1.0666749642857143E-6</v>
      </c>
      <c r="T3452">
        <f>INTERCEPT(F3472:F3479,$B$6:$B$13)</f>
        <v>1.087776392857143E-6</v>
      </c>
      <c r="Z3452" s="10"/>
    </row>
    <row r="3453" spans="1:29" x14ac:dyDescent="0.25">
      <c r="A3453" t="s">
        <v>87</v>
      </c>
      <c r="B3453">
        <v>4</v>
      </c>
      <c r="C3453">
        <v>0.39970600000000001</v>
      </c>
      <c r="D3453" s="1">
        <v>3.1167359999999999E-6</v>
      </c>
      <c r="E3453" s="1">
        <v>3.3354849999999999E-6</v>
      </c>
      <c r="F3453" s="1">
        <v>3.0467360000000001E-6</v>
      </c>
      <c r="G3453" t="str">
        <f t="shared" ref="G3453" si="2097">A3480</f>
        <v>H1</v>
      </c>
      <c r="H3453">
        <v>37.5</v>
      </c>
      <c r="I3453" s="1">
        <f t="shared" ref="I3453" si="2098">AVERAGE(D3482:D3489)</f>
        <v>7.559826249999998E-7</v>
      </c>
      <c r="J3453" s="1">
        <f>AVERAGE(E3482:E3489)</f>
        <v>6.9134212499999987E-7</v>
      </c>
      <c r="K3453" s="1">
        <f>AVERAGE(F3482:F3489)</f>
        <v>7.3774437499999998E-7</v>
      </c>
      <c r="L3453" s="1">
        <f t="shared" ref="L3453" si="2099">_xlfn.STDEV.P(D3482:D3489)</f>
        <v>1.1697752922570615E-9</v>
      </c>
      <c r="M3453" s="1">
        <f t="shared" ref="M3453" si="2100">_xlfn.STDEV.P(E3482:E3489)</f>
        <v>2.6518143523585954E-9</v>
      </c>
      <c r="N3453" s="1">
        <f t="shared" ref="N3453" si="2101">_xlfn.STDEV.P(F3482:F3489)</f>
        <v>2.1781803149360845E-9</v>
      </c>
      <c r="O3453">
        <f>SLOPE(D3482:D3489,$B$6:$B$13)</f>
        <v>-5.0655952380954576E-10</v>
      </c>
      <c r="P3453">
        <f>SLOPE(E3482:E3489,$B$6:$B$13)</f>
        <v>-1.1210595238095274E-9</v>
      </c>
      <c r="Q3453">
        <f>SLOPE(F3482:F3489,$B$6:$B$13)</f>
        <v>-9.205595238095312E-10</v>
      </c>
      <c r="R3453">
        <f>INTERCEPT(D3482:D3489,$B$6:$B$13)</f>
        <v>7.5826214285714271E-7</v>
      </c>
      <c r="S3453">
        <f>INTERCEPT(E3482:E3489,$B$6:$B$13)</f>
        <v>6.9638689285714272E-7</v>
      </c>
      <c r="T3453">
        <f>INTERCEPT(F3482:F3489,$B$6:$B$13)</f>
        <v>7.4188689285714285E-7</v>
      </c>
      <c r="Z3453" s="10"/>
    </row>
    <row r="3454" spans="1:29" x14ac:dyDescent="0.25">
      <c r="A3454" t="s">
        <v>87</v>
      </c>
      <c r="B3454">
        <v>5</v>
      </c>
      <c r="C3454">
        <v>0.39970600000000001</v>
      </c>
      <c r="D3454" s="1">
        <v>3.109735E-6</v>
      </c>
      <c r="E3454" s="1">
        <v>3.32848499999999E-6</v>
      </c>
      <c r="F3454" s="1">
        <v>3.0309859999999999E-6</v>
      </c>
      <c r="G3454" t="str">
        <f t="shared" ref="G3454" si="2102">A3490</f>
        <v>H1</v>
      </c>
      <c r="H3454">
        <v>0</v>
      </c>
      <c r="I3454" s="1">
        <f t="shared" ref="I3454" si="2103">D3490</f>
        <v>3.7974799999999999E-7</v>
      </c>
      <c r="J3454" s="1">
        <f>E3490</f>
        <v>3.1456100000000001E-7</v>
      </c>
      <c r="K3454" s="1">
        <f>F3490</f>
        <v>4.2524799999999902E-7</v>
      </c>
      <c r="L3454" s="1"/>
      <c r="M3454" s="1"/>
      <c r="N3454" s="1"/>
      <c r="Z3454" s="10"/>
    </row>
    <row r="3455" spans="1:29" x14ac:dyDescent="0.25">
      <c r="A3455" t="s">
        <v>87</v>
      </c>
      <c r="B3455">
        <v>6</v>
      </c>
      <c r="C3455">
        <v>0.40454199999999901</v>
      </c>
      <c r="D3455" s="1">
        <v>3.1009860000000001E-6</v>
      </c>
      <c r="E3455" s="1">
        <v>3.3232350000000001E-6</v>
      </c>
      <c r="F3455" s="1">
        <v>3.0169860000000001E-6</v>
      </c>
      <c r="Z3455" s="10"/>
    </row>
    <row r="3456" spans="1:29" x14ac:dyDescent="0.25">
      <c r="A3456" t="s">
        <v>87</v>
      </c>
      <c r="B3456">
        <v>7</v>
      </c>
      <c r="C3456">
        <v>0.40454199999999901</v>
      </c>
      <c r="D3456" s="1">
        <v>3.093986E-6</v>
      </c>
      <c r="E3456" s="1">
        <v>3.31623399999999E-6</v>
      </c>
      <c r="F3456" s="1">
        <v>3.008236E-6</v>
      </c>
      <c r="Z3456" s="10"/>
    </row>
    <row r="3457" spans="1:26" x14ac:dyDescent="0.25">
      <c r="A3457" t="s">
        <v>87</v>
      </c>
      <c r="B3457">
        <v>8</v>
      </c>
      <c r="C3457">
        <v>0.40454199999999901</v>
      </c>
      <c r="D3457" s="1">
        <v>3.0887359999999999E-6</v>
      </c>
      <c r="E3457" s="1">
        <v>3.3092349999999999E-6</v>
      </c>
      <c r="F3457" s="1">
        <v>2.9959859999999998E-6</v>
      </c>
      <c r="Z3457" s="10"/>
    </row>
    <row r="3458" spans="1:26" x14ac:dyDescent="0.25">
      <c r="A3458" t="s">
        <v>87</v>
      </c>
      <c r="B3458">
        <v>9</v>
      </c>
      <c r="C3458">
        <v>0.40937699999999999</v>
      </c>
      <c r="D3458" s="1">
        <v>3.0834859999999998E-6</v>
      </c>
      <c r="E3458" s="1">
        <v>3.3004849999999998E-6</v>
      </c>
      <c r="F3458" s="1">
        <v>2.9889860000000001E-6</v>
      </c>
      <c r="Z3458" s="10"/>
    </row>
    <row r="3459" spans="1:26" x14ac:dyDescent="0.25">
      <c r="A3459" t="s">
        <v>87</v>
      </c>
      <c r="B3459">
        <v>10</v>
      </c>
      <c r="C3459">
        <v>0.40937699999999999</v>
      </c>
      <c r="D3459" s="1">
        <v>3.0834859999999998E-6</v>
      </c>
      <c r="E3459" s="1">
        <v>3.2917350000000001E-6</v>
      </c>
      <c r="F3459" s="1">
        <v>2.981986E-6</v>
      </c>
      <c r="Z3459" s="10"/>
    </row>
    <row r="3460" spans="1:26" x14ac:dyDescent="0.25">
      <c r="A3460" t="s">
        <v>87</v>
      </c>
      <c r="B3460">
        <v>11</v>
      </c>
      <c r="C3460">
        <v>0.41421199999999903</v>
      </c>
      <c r="D3460" s="1">
        <v>1.799866E-6</v>
      </c>
      <c r="E3460" s="1">
        <v>1.827866E-6</v>
      </c>
      <c r="F3460" s="1">
        <v>1.7727419999999899E-6</v>
      </c>
      <c r="I3460" s="1"/>
      <c r="J3460" s="1"/>
      <c r="K3460" s="1"/>
      <c r="L3460" s="1"/>
      <c r="M3460" s="1"/>
      <c r="N3460" s="1"/>
      <c r="Z3460" s="10"/>
    </row>
    <row r="3461" spans="1:26" x14ac:dyDescent="0.25">
      <c r="A3461" t="s">
        <v>87</v>
      </c>
      <c r="B3461">
        <v>12</v>
      </c>
      <c r="C3461">
        <v>0.41421199999999903</v>
      </c>
      <c r="D3461" s="1">
        <v>1.782367E-6</v>
      </c>
      <c r="E3461" s="1">
        <v>1.8164910000000001E-6</v>
      </c>
      <c r="F3461" s="1">
        <v>1.752617E-6</v>
      </c>
      <c r="Z3461" s="10"/>
    </row>
    <row r="3462" spans="1:26" x14ac:dyDescent="0.25">
      <c r="A3462" t="s">
        <v>87</v>
      </c>
      <c r="B3462">
        <v>13</v>
      </c>
      <c r="C3462">
        <v>0.41421199999999903</v>
      </c>
      <c r="D3462" s="1">
        <v>1.7788659999999999E-6</v>
      </c>
      <c r="E3462" s="1">
        <v>1.812992E-6</v>
      </c>
      <c r="F3462" s="1">
        <v>1.7447419999999899E-6</v>
      </c>
      <c r="Z3462" s="10"/>
    </row>
    <row r="3463" spans="1:26" x14ac:dyDescent="0.25">
      <c r="A3463" t="s">
        <v>87</v>
      </c>
      <c r="B3463">
        <v>14</v>
      </c>
      <c r="C3463">
        <v>0.419047</v>
      </c>
      <c r="D3463" s="1">
        <v>1.7727419999999899E-6</v>
      </c>
      <c r="E3463" s="1">
        <v>1.808617E-6</v>
      </c>
      <c r="F3463" s="1">
        <v>1.738617E-6</v>
      </c>
      <c r="Z3463" s="10"/>
    </row>
    <row r="3464" spans="1:26" x14ac:dyDescent="0.25">
      <c r="A3464" t="s">
        <v>87</v>
      </c>
      <c r="B3464">
        <v>15</v>
      </c>
      <c r="C3464">
        <v>0.419047</v>
      </c>
      <c r="D3464" s="1">
        <v>1.7718669999999899E-6</v>
      </c>
      <c r="E3464" s="1">
        <v>1.8042409999999899E-6</v>
      </c>
      <c r="F3464" s="1">
        <v>1.7342419999999999E-6</v>
      </c>
      <c r="Z3464" s="10"/>
    </row>
    <row r="3465" spans="1:26" x14ac:dyDescent="0.25">
      <c r="A3465" t="s">
        <v>87</v>
      </c>
      <c r="B3465">
        <v>16</v>
      </c>
      <c r="C3465">
        <v>0.419047</v>
      </c>
      <c r="D3465" s="1">
        <v>1.7709920000000001E-6</v>
      </c>
      <c r="E3465" s="1">
        <v>1.798991E-6</v>
      </c>
      <c r="F3465" s="1">
        <v>1.7333669999999999E-6</v>
      </c>
      <c r="Z3465" s="10"/>
    </row>
    <row r="3466" spans="1:26" x14ac:dyDescent="0.25">
      <c r="A3466" t="s">
        <v>87</v>
      </c>
      <c r="B3466">
        <v>17</v>
      </c>
      <c r="C3466">
        <v>0.419047</v>
      </c>
      <c r="D3466" s="1">
        <v>1.767492E-6</v>
      </c>
      <c r="E3466" s="1">
        <v>1.795491E-6</v>
      </c>
      <c r="F3466" s="1">
        <v>1.7272420000000001E-6</v>
      </c>
      <c r="Z3466" s="10"/>
    </row>
    <row r="3467" spans="1:26" x14ac:dyDescent="0.25">
      <c r="A3467" t="s">
        <v>87</v>
      </c>
      <c r="B3467">
        <v>18</v>
      </c>
      <c r="C3467">
        <v>0.419047</v>
      </c>
      <c r="D3467" s="1">
        <v>1.763992E-6</v>
      </c>
      <c r="E3467" s="1">
        <v>1.794617E-6</v>
      </c>
      <c r="F3467" s="1">
        <v>1.726367E-6</v>
      </c>
      <c r="Z3467" s="10"/>
    </row>
    <row r="3468" spans="1:26" x14ac:dyDescent="0.25">
      <c r="A3468" t="s">
        <v>87</v>
      </c>
      <c r="B3468">
        <v>19</v>
      </c>
      <c r="C3468">
        <v>0.419047</v>
      </c>
      <c r="D3468" s="1">
        <v>1.768367E-6</v>
      </c>
      <c r="E3468" s="1">
        <v>1.7919919999999999E-6</v>
      </c>
      <c r="F3468" s="1">
        <v>1.721117E-6</v>
      </c>
      <c r="Z3468" s="10"/>
    </row>
    <row r="3469" spans="1:26" x14ac:dyDescent="0.25">
      <c r="A3469" t="s">
        <v>87</v>
      </c>
      <c r="B3469">
        <v>20</v>
      </c>
      <c r="C3469">
        <v>0.419047</v>
      </c>
      <c r="D3469" s="1">
        <v>1.764867E-6</v>
      </c>
      <c r="E3469" s="1">
        <v>1.7893669999999999E-6</v>
      </c>
      <c r="F3469" s="1">
        <v>1.7158669999999899E-6</v>
      </c>
      <c r="Z3469" s="10"/>
    </row>
    <row r="3470" spans="1:26" x14ac:dyDescent="0.25">
      <c r="A3470" t="s">
        <v>87</v>
      </c>
      <c r="B3470">
        <v>21</v>
      </c>
      <c r="C3470">
        <v>0.42388199999999998</v>
      </c>
      <c r="D3470" s="1">
        <v>1.116713E-6</v>
      </c>
      <c r="E3470" s="1">
        <v>1.0786510000000001E-6</v>
      </c>
      <c r="F3470" s="1">
        <v>1.1055569999999999E-6</v>
      </c>
      <c r="I3470" s="1"/>
      <c r="J3470" s="1"/>
      <c r="K3470" s="1"/>
      <c r="L3470" s="1"/>
      <c r="M3470" s="1"/>
      <c r="N3470" s="1"/>
      <c r="Z3470" s="10"/>
    </row>
    <row r="3471" spans="1:26" x14ac:dyDescent="0.25">
      <c r="A3471" t="s">
        <v>87</v>
      </c>
      <c r="B3471">
        <v>22</v>
      </c>
      <c r="C3471">
        <v>0.42388199999999998</v>
      </c>
      <c r="D3471" s="1">
        <v>1.1007450000000001E-6</v>
      </c>
      <c r="E3471" s="1">
        <v>1.0690259999999999E-6</v>
      </c>
      <c r="F3471" s="1">
        <v>1.0898069999999999E-6</v>
      </c>
      <c r="Z3471" s="10"/>
    </row>
    <row r="3472" spans="1:26" x14ac:dyDescent="0.25">
      <c r="A3472" t="s">
        <v>87</v>
      </c>
      <c r="B3472">
        <v>23</v>
      </c>
      <c r="C3472">
        <v>0.42388199999999998</v>
      </c>
      <c r="D3472" s="1">
        <v>1.1000879999999999E-6</v>
      </c>
      <c r="E3472" s="1">
        <v>1.065745E-6</v>
      </c>
      <c r="F3472" s="1">
        <v>1.0858700000000001E-6</v>
      </c>
      <c r="Z3472" s="10"/>
    </row>
    <row r="3473" spans="1:26" x14ac:dyDescent="0.25">
      <c r="A3473" t="s">
        <v>87</v>
      </c>
      <c r="B3473">
        <v>24</v>
      </c>
      <c r="C3473">
        <v>0.42388199999999998</v>
      </c>
      <c r="D3473" s="1">
        <v>1.0965879999999899E-6</v>
      </c>
      <c r="E3473" s="1">
        <v>1.0624640000000001E-6</v>
      </c>
      <c r="F3473" s="1">
        <v>1.08412E-6</v>
      </c>
      <c r="Z3473" s="10"/>
    </row>
    <row r="3474" spans="1:26" x14ac:dyDescent="0.25">
      <c r="A3474" t="s">
        <v>87</v>
      </c>
      <c r="B3474">
        <v>25</v>
      </c>
      <c r="C3474">
        <v>0.42388199999999998</v>
      </c>
      <c r="D3474" s="1">
        <v>1.095495E-6</v>
      </c>
      <c r="E3474" s="1">
        <v>1.060714E-6</v>
      </c>
      <c r="F3474" s="1">
        <v>1.079745E-6</v>
      </c>
      <c r="Z3474" s="10"/>
    </row>
    <row r="3475" spans="1:26" x14ac:dyDescent="0.25">
      <c r="A3475" t="s">
        <v>87</v>
      </c>
      <c r="B3475">
        <v>26</v>
      </c>
      <c r="C3475">
        <v>0.42388199999999998</v>
      </c>
      <c r="D3475" s="1">
        <v>1.095057E-6</v>
      </c>
      <c r="E3475" s="1">
        <v>1.061589E-6</v>
      </c>
      <c r="F3475" s="1">
        <v>1.079307E-6</v>
      </c>
      <c r="Z3475" s="10"/>
    </row>
    <row r="3476" spans="1:26" x14ac:dyDescent="0.25">
      <c r="A3476" t="s">
        <v>87</v>
      </c>
      <c r="B3476">
        <v>27</v>
      </c>
      <c r="C3476">
        <v>0.42388199999999998</v>
      </c>
      <c r="D3476" s="1">
        <v>1.094182E-6</v>
      </c>
      <c r="E3476" s="1">
        <v>1.0574320000000001E-6</v>
      </c>
      <c r="F3476" s="1">
        <v>1.0758069999999999E-6</v>
      </c>
      <c r="Z3476" s="10"/>
    </row>
    <row r="3477" spans="1:26" x14ac:dyDescent="0.25">
      <c r="A3477" t="s">
        <v>87</v>
      </c>
      <c r="B3477">
        <v>28</v>
      </c>
      <c r="C3477">
        <v>0.42388199999999998</v>
      </c>
      <c r="D3477" s="1">
        <v>1.0926510000000001E-6</v>
      </c>
      <c r="E3477" s="1">
        <v>1.0554629999999999E-6</v>
      </c>
      <c r="F3477" s="1">
        <v>1.074276E-6</v>
      </c>
      <c r="Z3477" s="10"/>
    </row>
    <row r="3478" spans="1:26" x14ac:dyDescent="0.25">
      <c r="A3478" t="s">
        <v>87</v>
      </c>
      <c r="B3478">
        <v>29</v>
      </c>
      <c r="C3478">
        <v>0.42871699999999902</v>
      </c>
      <c r="D3478" s="1">
        <v>1.091338E-6</v>
      </c>
      <c r="E3478" s="1">
        <v>1.054807E-6</v>
      </c>
      <c r="F3478" s="1">
        <v>1.0723070000000001E-6</v>
      </c>
      <c r="Z3478" s="10"/>
    </row>
    <row r="3479" spans="1:26" x14ac:dyDescent="0.25">
      <c r="A3479" t="s">
        <v>87</v>
      </c>
      <c r="B3479">
        <v>30</v>
      </c>
      <c r="C3479">
        <v>0.42388199999999998</v>
      </c>
      <c r="D3479" s="1">
        <v>1.0898069999999999E-6</v>
      </c>
      <c r="E3479" s="1">
        <v>1.053495E-6</v>
      </c>
      <c r="F3479" s="1">
        <v>1.0703379999999999E-6</v>
      </c>
      <c r="Z3479" s="10"/>
    </row>
    <row r="3480" spans="1:26" x14ac:dyDescent="0.25">
      <c r="A3480" t="s">
        <v>87</v>
      </c>
      <c r="B3480">
        <v>31</v>
      </c>
      <c r="C3480">
        <v>0.438388</v>
      </c>
      <c r="D3480" s="1">
        <v>7.7415199999999998E-7</v>
      </c>
      <c r="E3480" s="1">
        <v>7.0994899999999995E-7</v>
      </c>
      <c r="F3480" s="1">
        <v>7.6288699999999999E-7</v>
      </c>
      <c r="I3480" s="1"/>
      <c r="J3480" s="1"/>
      <c r="K3480" s="1"/>
      <c r="L3480" s="1"/>
      <c r="M3480" s="1"/>
      <c r="N3480" s="1"/>
      <c r="Z3480" s="10"/>
    </row>
    <row r="3481" spans="1:26" x14ac:dyDescent="0.25">
      <c r="A3481" t="s">
        <v>87</v>
      </c>
      <c r="B3481">
        <v>32</v>
      </c>
      <c r="C3481">
        <v>0.43355299999999902</v>
      </c>
      <c r="D3481" s="1">
        <v>7.6190200000000002E-7</v>
      </c>
      <c r="E3481" s="1">
        <v>6.9835600000000001E-7</v>
      </c>
      <c r="F3481" s="1">
        <v>7.4440199999999997E-7</v>
      </c>
      <c r="Z3481" s="10"/>
    </row>
    <row r="3482" spans="1:26" x14ac:dyDescent="0.25">
      <c r="A3482" t="s">
        <v>87</v>
      </c>
      <c r="B3482">
        <v>33</v>
      </c>
      <c r="C3482">
        <v>0.438388</v>
      </c>
      <c r="D3482" s="1">
        <v>7.5763700000000002E-7</v>
      </c>
      <c r="E3482" s="1">
        <v>6.9485599999999996E-7</v>
      </c>
      <c r="F3482" s="1">
        <v>7.4166799999999999E-7</v>
      </c>
      <c r="Z3482" s="10"/>
    </row>
    <row r="3483" spans="1:26" x14ac:dyDescent="0.25">
      <c r="A3483" t="s">
        <v>87</v>
      </c>
      <c r="B3483">
        <v>34</v>
      </c>
      <c r="C3483">
        <v>0.438388</v>
      </c>
      <c r="D3483" s="1">
        <v>7.5708999999999996E-7</v>
      </c>
      <c r="E3483" s="1">
        <v>6.9474599999999999E-7</v>
      </c>
      <c r="F3483" s="1">
        <v>7.3937100000000001E-7</v>
      </c>
      <c r="Z3483" s="10"/>
    </row>
    <row r="3484" spans="1:26" x14ac:dyDescent="0.25">
      <c r="A3484" t="s">
        <v>87</v>
      </c>
      <c r="B3484">
        <v>35</v>
      </c>
      <c r="C3484">
        <v>0.43355299999999902</v>
      </c>
      <c r="D3484" s="1">
        <v>7.5698100000000002E-7</v>
      </c>
      <c r="E3484" s="1">
        <v>6.9201200000000002E-7</v>
      </c>
      <c r="F3484" s="1">
        <v>7.3948099999999998E-7</v>
      </c>
      <c r="Z3484" s="10"/>
    </row>
    <row r="3485" spans="1:26" x14ac:dyDescent="0.25">
      <c r="A3485" t="s">
        <v>87</v>
      </c>
      <c r="B3485">
        <v>36</v>
      </c>
      <c r="C3485">
        <v>0.43355299999999902</v>
      </c>
      <c r="D3485" s="1">
        <v>7.5621499999999899E-7</v>
      </c>
      <c r="E3485" s="1">
        <v>6.9233999999999996E-7</v>
      </c>
      <c r="F3485" s="1">
        <v>7.3718399999999999E-7</v>
      </c>
      <c r="Z3485" s="10"/>
    </row>
    <row r="3486" spans="1:26" x14ac:dyDescent="0.25">
      <c r="A3486" t="s">
        <v>87</v>
      </c>
      <c r="B3486">
        <v>37</v>
      </c>
      <c r="C3486">
        <v>0.43355299999999902</v>
      </c>
      <c r="D3486" s="1">
        <v>7.55887E-7</v>
      </c>
      <c r="E3486" s="1">
        <v>6.9190299999999997E-7</v>
      </c>
      <c r="F3486" s="1">
        <v>7.3773099999999995E-7</v>
      </c>
      <c r="Z3486" s="10"/>
    </row>
    <row r="3487" spans="1:26" x14ac:dyDescent="0.25">
      <c r="A3487" t="s">
        <v>87</v>
      </c>
      <c r="B3487">
        <v>38</v>
      </c>
      <c r="C3487">
        <v>0.43355299999999902</v>
      </c>
      <c r="D3487" s="1">
        <v>7.5533999999999898E-7</v>
      </c>
      <c r="E3487" s="1">
        <v>6.8916799999999997E-7</v>
      </c>
      <c r="F3487" s="1">
        <v>7.3630899999999998E-7</v>
      </c>
      <c r="Z3487" s="10"/>
    </row>
    <row r="3488" spans="1:26" x14ac:dyDescent="0.25">
      <c r="A3488" t="s">
        <v>87</v>
      </c>
      <c r="B3488">
        <v>39</v>
      </c>
      <c r="C3488">
        <v>0.438388</v>
      </c>
      <c r="D3488" s="1">
        <v>7.5468400000000004E-7</v>
      </c>
      <c r="E3488" s="1">
        <v>6.8873099999999998E-7</v>
      </c>
      <c r="F3488" s="1">
        <v>7.3565199999999995E-7</v>
      </c>
      <c r="Z3488" s="10"/>
    </row>
    <row r="3489" spans="1:29" x14ac:dyDescent="0.25">
      <c r="A3489" t="s">
        <v>87</v>
      </c>
      <c r="B3489">
        <v>40</v>
      </c>
      <c r="C3489">
        <v>0.438388</v>
      </c>
      <c r="D3489" s="1">
        <v>7.5402700000000001E-7</v>
      </c>
      <c r="E3489" s="1">
        <v>6.8698099999999995E-7</v>
      </c>
      <c r="F3489" s="1">
        <v>7.3455899999999995E-7</v>
      </c>
      <c r="Z3489" s="10"/>
    </row>
    <row r="3490" spans="1:29" x14ac:dyDescent="0.25">
      <c r="A3490" t="s">
        <v>87</v>
      </c>
      <c r="B3490">
        <v>41</v>
      </c>
      <c r="C3490">
        <v>0.43355299999999902</v>
      </c>
      <c r="D3490" s="1">
        <v>3.7974799999999999E-7</v>
      </c>
      <c r="E3490" s="1">
        <v>3.1456100000000001E-7</v>
      </c>
      <c r="F3490" s="1">
        <v>4.2524799999999902E-7</v>
      </c>
      <c r="G3490" s="12"/>
      <c r="H3490" s="12"/>
      <c r="I3490" s="13"/>
      <c r="J3490" s="13"/>
      <c r="K3490" s="13"/>
      <c r="L3490" s="13"/>
      <c r="M3490" s="13"/>
      <c r="N3490" s="13"/>
      <c r="O3490" s="12"/>
      <c r="P3490" s="12"/>
      <c r="Q3490" s="12"/>
      <c r="R3490" s="12"/>
      <c r="S3490" s="12"/>
      <c r="T3490" s="12"/>
      <c r="U3490" s="12"/>
      <c r="V3490" s="12"/>
      <c r="W3490" s="12"/>
      <c r="X3490" s="12"/>
      <c r="Y3490" s="12"/>
      <c r="Z3490" s="14"/>
    </row>
    <row r="3491" spans="1:29" x14ac:dyDescent="0.25">
      <c r="A3491" t="s">
        <v>88</v>
      </c>
      <c r="B3491">
        <v>1</v>
      </c>
      <c r="C3491">
        <v>0.39003599999999999</v>
      </c>
      <c r="D3491" s="1">
        <v>3.3004849999999998E-6</v>
      </c>
      <c r="E3491" s="1">
        <v>3.1884849999999998E-6</v>
      </c>
      <c r="F3491" s="1">
        <v>3.8639829999999999E-6</v>
      </c>
      <c r="G3491" s="6" t="str">
        <f t="shared" ref="G3491" si="2104">A3491</f>
        <v>H10</v>
      </c>
      <c r="H3491" s="6">
        <v>300</v>
      </c>
      <c r="I3491" s="7">
        <f t="shared" ref="I3491" si="2105">AVERAGE(D3493:D3500)</f>
        <v>3.2307037499999976E-6</v>
      </c>
      <c r="J3491" s="7">
        <f>AVERAGE(E3493:E3500)</f>
        <v>3.3744217499999989E-6</v>
      </c>
      <c r="K3491" s="7">
        <f>AVERAGE(F3493:F3500)</f>
        <v>3.1784226250000002E-6</v>
      </c>
      <c r="L3491" s="7">
        <f t="shared" ref="L3491" si="2106">_xlfn.STDEV.P(D3493:D3500)</f>
        <v>1.4574398304476508E-8</v>
      </c>
      <c r="M3491" s="7">
        <f t="shared" ref="M3491" si="2107">_xlfn.STDEV.P(E3493:E3500)</f>
        <v>8.0549169882439487E-9</v>
      </c>
      <c r="N3491" s="7">
        <f t="shared" ref="N3491" si="2108">_xlfn.STDEV.P(F3493:F3500)</f>
        <v>2.3766209931000216E-8</v>
      </c>
      <c r="O3491" s="6">
        <f>SLOPE(D3493:D3500,$B$6:$B$13)</f>
        <v>-6.270833333333813E-9</v>
      </c>
      <c r="P3491" s="6">
        <f>SLOPE(E3493:E3500,$B$6:$B$13)</f>
        <v>-2.7498809523801273E-9</v>
      </c>
      <c r="Q3491" s="6">
        <f>SLOPE(F3493:F3500,$B$6:$B$13)</f>
        <v>-8.1249404761904606E-9</v>
      </c>
      <c r="R3491" s="6">
        <f>INTERCEPT(D3493:D3500,$B$6:$B$13)</f>
        <v>3.2589224999999997E-6</v>
      </c>
      <c r="S3491" s="6">
        <f>INTERCEPT(E3493:E3500,$B$6:$B$13)</f>
        <v>3.3867962142857097E-6</v>
      </c>
      <c r="T3491" s="6">
        <f>INTERCEPT(F3493:F3500,$B$6:$B$13)</f>
        <v>3.2149848571428573E-6</v>
      </c>
      <c r="U3491" s="6">
        <f>SLOPE(I3491:I3495,$B$6:$B$10)</f>
        <v>-6.7588797499999932E-7</v>
      </c>
      <c r="V3491" s="6">
        <f>SLOPE(J3491:J3495,$B$6:$B$10)</f>
        <v>-7.2134397499999952E-7</v>
      </c>
      <c r="W3491" s="6">
        <f t="shared" ref="W3491" si="2109">SLOPE(K3491:K3495,$B$6:$B$10)</f>
        <v>-6.4119447499999997E-7</v>
      </c>
      <c r="X3491" s="6">
        <f>INTERCEPT(I3491:I3495,$B$6:$B$10)</f>
        <v>3.451517324999997E-6</v>
      </c>
      <c r="Y3491" s="6">
        <f>INTERCEPT(J3491:J3495,$B$6:$B$10)</f>
        <v>3.6203365249999976E-6</v>
      </c>
      <c r="Z3491" s="8">
        <f t="shared" ref="Z3491" si="2110">INTERCEPT(K3491:K3495,$B$6:$B$10)</f>
        <v>3.3805225499999991E-6</v>
      </c>
      <c r="AA3491">
        <f>RSQ(I3491:I3495,$D$6:$D$10)</f>
        <v>0.98115374230669972</v>
      </c>
      <c r="AB3491">
        <f>RSQ(J3491:J3495,$D$6:$D$10)</f>
        <v>0.97948858094419522</v>
      </c>
      <c r="AC3491">
        <f t="shared" ref="AC3491" si="2111">RSQ(K3491:K3495,$D$6:$D$10)</f>
        <v>0.98283258998848455</v>
      </c>
    </row>
    <row r="3492" spans="1:29" x14ac:dyDescent="0.25">
      <c r="A3492" t="s">
        <v>88</v>
      </c>
      <c r="B3492">
        <v>2</v>
      </c>
      <c r="C3492">
        <v>0.39487099999999897</v>
      </c>
      <c r="D3492" s="1">
        <v>3.2794849999999999E-6</v>
      </c>
      <c r="E3492" s="1">
        <v>3.282985E-6</v>
      </c>
      <c r="F3492" s="1">
        <v>3.2059850000000001E-6</v>
      </c>
      <c r="G3492" t="str">
        <f t="shared" ref="G3492" si="2112">A3501</f>
        <v>H10</v>
      </c>
      <c r="H3492">
        <v>150</v>
      </c>
      <c r="I3492" s="1">
        <f t="shared" ref="I3492" si="2113">AVERAGE(D3503:D3510)</f>
        <v>1.7571013749999978E-6</v>
      </c>
      <c r="J3492" s="1">
        <f>AVERAGE(E3503:E3510)</f>
        <v>1.8261159999999962E-6</v>
      </c>
      <c r="K3492" s="1">
        <f>AVERAGE(F3503:F3510)</f>
        <v>1.7782107499999989E-6</v>
      </c>
      <c r="L3492" s="1">
        <f t="shared" ref="L3492" si="2114">_xlfn.STDEV.P(D3503:D3510)</f>
        <v>4.0909759207756972E-9</v>
      </c>
      <c r="M3492" s="1">
        <f t="shared" ref="M3492" si="2115">_xlfn.STDEV.P(E3503:E3510)</f>
        <v>7.3987963548175514E-9</v>
      </c>
      <c r="N3492" s="1">
        <f t="shared" ref="N3492" si="2116">_xlfn.STDEV.P(F3503:F3510)</f>
        <v>1.1786139568895104E-8</v>
      </c>
      <c r="O3492">
        <f>SLOPE(D3503:D3510,$B$6:$B$13)</f>
        <v>-1.7395833333328445E-9</v>
      </c>
      <c r="P3492">
        <f>SLOPE(E3503:E3510,$B$6:$B$13)</f>
        <v>-3.1458333333351263E-9</v>
      </c>
      <c r="Q3492">
        <f>SLOPE(F3503:F3510,$B$6:$B$13)</f>
        <v>-5.1041666666660812E-9</v>
      </c>
      <c r="R3492">
        <f>INTERCEPT(D3503:D3510,$B$6:$B$13)</f>
        <v>1.7649294999999957E-6</v>
      </c>
      <c r="S3492">
        <f>INTERCEPT(E3503:E3510,$B$6:$B$13)</f>
        <v>1.8402722500000044E-6</v>
      </c>
      <c r="T3492">
        <f>INTERCEPT(F3503:F3510,$B$6:$B$13)</f>
        <v>1.8011794999999964E-6</v>
      </c>
      <c r="Z3492" s="10"/>
    </row>
    <row r="3493" spans="1:29" x14ac:dyDescent="0.25">
      <c r="A3493" t="s">
        <v>88</v>
      </c>
      <c r="B3493">
        <v>3</v>
      </c>
      <c r="C3493">
        <v>0.39487099999999897</v>
      </c>
      <c r="D3493" s="1">
        <v>3.256735E-6</v>
      </c>
      <c r="E3493" s="1">
        <v>3.37398399999999E-6</v>
      </c>
      <c r="F3493" s="1">
        <v>3.195485E-6</v>
      </c>
      <c r="G3493" t="str">
        <f t="shared" ref="G3493" si="2117">A3511</f>
        <v>H10</v>
      </c>
      <c r="H3493">
        <v>75</v>
      </c>
      <c r="I3493" s="1">
        <f t="shared" ref="I3493" si="2118">AVERAGE(D3513:D3520)</f>
        <v>1.0515807500000001E-6</v>
      </c>
      <c r="J3493" s="1">
        <f>AVERAGE(E3513:E3520)</f>
        <v>1.0598384999999999E-6</v>
      </c>
      <c r="K3493" s="1">
        <f>AVERAGE(F3513:F3520)</f>
        <v>1.0905729999999973E-6</v>
      </c>
      <c r="L3493" s="1">
        <f t="shared" ref="L3493" si="2119">_xlfn.STDEV.P(D3513:D3520)</f>
        <v>2.7054160377842521E-9</v>
      </c>
      <c r="M3493" s="1">
        <f t="shared" ref="M3493" si="2120">_xlfn.STDEV.P(E3513:E3520)</f>
        <v>4.6866791014533707E-9</v>
      </c>
      <c r="N3493" s="1">
        <f t="shared" ref="N3493" si="2121">_xlfn.STDEV.P(F3513:F3520)</f>
        <v>7.0367230121681178E-9</v>
      </c>
      <c r="O3493">
        <f>SLOPE(D3513:D3520,$B$6:$B$13)</f>
        <v>-1.1407142857143048E-9</v>
      </c>
      <c r="P3493">
        <f>SLOPE(E3513:E3520,$B$6:$B$13)</f>
        <v>-2.0208809523809431E-9</v>
      </c>
      <c r="Q3493">
        <f>SLOPE(F3513:F3520,$B$6:$B$13)</f>
        <v>-1.2604523809528591E-9</v>
      </c>
      <c r="R3493">
        <f>INTERCEPT(D3513:D3520,$B$6:$B$13)</f>
        <v>1.0567139642857144E-6</v>
      </c>
      <c r="S3493">
        <f>INTERCEPT(E3513:E3520,$B$6:$B$13)</f>
        <v>1.0689324642857142E-6</v>
      </c>
      <c r="T3493">
        <f>INTERCEPT(F3513:F3520,$B$6:$B$13)</f>
        <v>1.0962450357142853E-6</v>
      </c>
      <c r="Z3493" s="10"/>
    </row>
    <row r="3494" spans="1:29" x14ac:dyDescent="0.25">
      <c r="A3494" t="s">
        <v>88</v>
      </c>
      <c r="B3494">
        <v>4</v>
      </c>
      <c r="C3494">
        <v>0.39487099999999897</v>
      </c>
      <c r="D3494" s="1">
        <v>3.2444849999999998E-6</v>
      </c>
      <c r="E3494" s="1">
        <v>3.3844839999999999E-6</v>
      </c>
      <c r="F3494" s="1">
        <v>3.1919849999999999E-6</v>
      </c>
      <c r="G3494" t="str">
        <f t="shared" ref="G3494" si="2122">A3521</f>
        <v>H10</v>
      </c>
      <c r="H3494">
        <v>37.5</v>
      </c>
      <c r="I3494" s="1">
        <f t="shared" ref="I3494" si="2123">AVERAGE(D3523:D3530)</f>
        <v>7.0013312499999986E-7</v>
      </c>
      <c r="J3494" s="1">
        <f>AVERAGE(E3523:E3530)</f>
        <v>6.8077374999999997E-7</v>
      </c>
      <c r="K3494" s="1">
        <f>AVERAGE(F3523:F3530)</f>
        <v>7.5186724999999995E-7</v>
      </c>
      <c r="L3494" s="1">
        <f t="shared" ref="L3494" si="2124">_xlfn.STDEV.P(D3523:D3530)</f>
        <v>1.5261519778104222E-9</v>
      </c>
      <c r="M3494" s="1">
        <f t="shared" ref="M3494" si="2125">_xlfn.STDEV.P(E3523:E3530)</f>
        <v>3.1763334896543882E-9</v>
      </c>
      <c r="N3494" s="1">
        <f t="shared" ref="N3494" si="2126">_xlfn.STDEV.P(F3523:F3530)</f>
        <v>3.4512908364118051E-9</v>
      </c>
      <c r="O3494">
        <f>SLOPE(D3523:D3530,$B$6:$B$13)</f>
        <v>-6.380357142856509E-10</v>
      </c>
      <c r="P3494">
        <f>SLOPE(E3523:E3530,$B$6:$B$13)</f>
        <v>-1.3619047619047646E-9</v>
      </c>
      <c r="Q3494">
        <f>SLOPE(F3523:F3530,$B$6:$B$13)</f>
        <v>5.7428571428567224E-11</v>
      </c>
      <c r="R3494">
        <f>INTERCEPT(D3523:D3530,$B$6:$B$13)</f>
        <v>7.0300428571428527E-7</v>
      </c>
      <c r="S3494">
        <f>INTERCEPT(E3523:E3530,$B$6:$B$13)</f>
        <v>6.8690232142857145E-7</v>
      </c>
      <c r="T3494">
        <f>INTERCEPT(F3523:F3530,$B$6:$B$13)</f>
        <v>7.5160882142857141E-7</v>
      </c>
      <c r="Z3494" s="10"/>
    </row>
    <row r="3495" spans="1:29" x14ac:dyDescent="0.25">
      <c r="A3495" t="s">
        <v>88</v>
      </c>
      <c r="B3495">
        <v>5</v>
      </c>
      <c r="C3495">
        <v>0.39970600000000001</v>
      </c>
      <c r="D3495" s="1">
        <v>3.23923499999999E-6</v>
      </c>
      <c r="E3495" s="1">
        <v>3.3827339999999999E-6</v>
      </c>
      <c r="F3495" s="1">
        <v>3.1849849999999998E-6</v>
      </c>
      <c r="G3495" t="str">
        <f t="shared" ref="G3495" si="2127">A3531</f>
        <v>H10</v>
      </c>
      <c r="H3495">
        <v>0</v>
      </c>
      <c r="I3495" s="1">
        <f t="shared" ref="I3495" si="2128">D3531</f>
        <v>3.7974799999999999E-7</v>
      </c>
      <c r="J3495" s="1">
        <f>E3531</f>
        <v>3.40373E-7</v>
      </c>
      <c r="K3495" s="1">
        <f>F3531</f>
        <v>4.8562200000000003E-7</v>
      </c>
      <c r="L3495" s="1"/>
      <c r="M3495" s="1"/>
      <c r="N3495" s="1"/>
      <c r="Z3495" s="10"/>
    </row>
    <row r="3496" spans="1:29" x14ac:dyDescent="0.25">
      <c r="A3496" t="s">
        <v>88</v>
      </c>
      <c r="B3496">
        <v>6</v>
      </c>
      <c r="C3496">
        <v>0.39970600000000001</v>
      </c>
      <c r="D3496" s="1">
        <v>3.2339850000000001E-6</v>
      </c>
      <c r="E3496" s="1">
        <v>3.3809839999999999E-6</v>
      </c>
      <c r="F3496" s="1">
        <v>3.2199849999999999E-6</v>
      </c>
      <c r="Z3496" s="10"/>
    </row>
    <row r="3497" spans="1:29" x14ac:dyDescent="0.25">
      <c r="A3497" t="s">
        <v>88</v>
      </c>
      <c r="B3497">
        <v>7</v>
      </c>
      <c r="C3497">
        <v>0.39970600000000001</v>
      </c>
      <c r="D3497" s="1">
        <v>3.2234849999999999E-6</v>
      </c>
      <c r="E3497" s="1">
        <v>3.3774839999999998E-6</v>
      </c>
      <c r="F3497" s="1">
        <v>3.1779850000000001E-6</v>
      </c>
      <c r="Z3497" s="10"/>
    </row>
    <row r="3498" spans="1:29" x14ac:dyDescent="0.25">
      <c r="A3498" t="s">
        <v>88</v>
      </c>
      <c r="B3498">
        <v>8</v>
      </c>
      <c r="C3498">
        <v>0.40454199999999901</v>
      </c>
      <c r="D3498" s="1">
        <v>3.2199849999999999E-6</v>
      </c>
      <c r="E3498" s="1">
        <v>3.3687349999999999E-6</v>
      </c>
      <c r="F3498" s="1">
        <v>3.1639849999999999E-6</v>
      </c>
      <c r="Z3498" s="10"/>
    </row>
    <row r="3499" spans="1:29" x14ac:dyDescent="0.25">
      <c r="A3499" t="s">
        <v>88</v>
      </c>
      <c r="B3499">
        <v>9</v>
      </c>
      <c r="C3499">
        <v>0.40454199999999901</v>
      </c>
      <c r="D3499" s="1">
        <v>3.2164849999999998E-6</v>
      </c>
      <c r="E3499" s="1">
        <v>3.3669840000000001E-6</v>
      </c>
      <c r="F3499" s="1">
        <v>3.1499859999999999E-6</v>
      </c>
      <c r="Z3499" s="10"/>
    </row>
    <row r="3500" spans="1:29" x14ac:dyDescent="0.25">
      <c r="A3500" t="s">
        <v>88</v>
      </c>
      <c r="B3500">
        <v>10</v>
      </c>
      <c r="C3500">
        <v>0.40454199999999901</v>
      </c>
      <c r="D3500" s="1">
        <v>3.21123499999999E-6</v>
      </c>
      <c r="E3500" s="1">
        <v>3.3599849999999998E-6</v>
      </c>
      <c r="F3500" s="1">
        <v>3.142985E-6</v>
      </c>
      <c r="Z3500" s="10"/>
    </row>
    <row r="3501" spans="1:29" x14ac:dyDescent="0.25">
      <c r="A3501" t="s">
        <v>88</v>
      </c>
      <c r="B3501">
        <v>11</v>
      </c>
      <c r="C3501">
        <v>0.40454199999999901</v>
      </c>
      <c r="D3501" s="1">
        <v>1.7849920000000001E-6</v>
      </c>
      <c r="E3501" s="1">
        <v>1.853241E-6</v>
      </c>
      <c r="F3501" s="1">
        <v>1.8339909999999999E-6</v>
      </c>
      <c r="I3501" s="1"/>
      <c r="J3501" s="1"/>
      <c r="K3501" s="1"/>
      <c r="L3501" s="1"/>
      <c r="M3501" s="1"/>
      <c r="N3501" s="1"/>
      <c r="Z3501" s="10"/>
    </row>
    <row r="3502" spans="1:29" x14ac:dyDescent="0.25">
      <c r="A3502" t="s">
        <v>88</v>
      </c>
      <c r="B3502">
        <v>12</v>
      </c>
      <c r="C3502">
        <v>0.40937699999999999</v>
      </c>
      <c r="D3502" s="1">
        <v>1.769242E-6</v>
      </c>
      <c r="E3502" s="1">
        <v>1.842741E-6</v>
      </c>
      <c r="F3502" s="1">
        <v>1.8042409999999899E-6</v>
      </c>
      <c r="Z3502" s="10"/>
    </row>
    <row r="3503" spans="1:29" x14ac:dyDescent="0.25">
      <c r="A3503" t="s">
        <v>88</v>
      </c>
      <c r="B3503">
        <v>13</v>
      </c>
      <c r="C3503">
        <v>0.40937699999999999</v>
      </c>
      <c r="D3503" s="1">
        <v>1.763992E-6</v>
      </c>
      <c r="E3503" s="1">
        <v>1.838366E-6</v>
      </c>
      <c r="F3503" s="1">
        <v>1.798992E-6</v>
      </c>
      <c r="Z3503" s="10"/>
    </row>
    <row r="3504" spans="1:29" x14ac:dyDescent="0.25">
      <c r="A3504" t="s">
        <v>88</v>
      </c>
      <c r="B3504">
        <v>14</v>
      </c>
      <c r="C3504">
        <v>0.41421199999999903</v>
      </c>
      <c r="D3504" s="1">
        <v>1.7613669999999999E-6</v>
      </c>
      <c r="E3504" s="1">
        <v>1.8339909999999999E-6</v>
      </c>
      <c r="F3504" s="1">
        <v>1.7884919999999899E-6</v>
      </c>
      <c r="Z3504" s="10"/>
    </row>
    <row r="3505" spans="1:26" x14ac:dyDescent="0.25">
      <c r="A3505" t="s">
        <v>88</v>
      </c>
      <c r="B3505">
        <v>15</v>
      </c>
      <c r="C3505">
        <v>0.40937699999999999</v>
      </c>
      <c r="D3505" s="1">
        <v>1.7596169999999899E-6</v>
      </c>
      <c r="E3505" s="1">
        <v>1.8304910000000001E-6</v>
      </c>
      <c r="F3505" s="1">
        <v>1.7849920000000001E-6</v>
      </c>
      <c r="Z3505" s="10"/>
    </row>
    <row r="3506" spans="1:26" x14ac:dyDescent="0.25">
      <c r="A3506" t="s">
        <v>88</v>
      </c>
      <c r="B3506">
        <v>16</v>
      </c>
      <c r="C3506">
        <v>0.41421199999999903</v>
      </c>
      <c r="D3506" s="1">
        <v>1.7578669999999899E-6</v>
      </c>
      <c r="E3506" s="1">
        <v>1.827866E-6</v>
      </c>
      <c r="F3506" s="1">
        <v>1.779742E-6</v>
      </c>
      <c r="Z3506" s="10"/>
    </row>
    <row r="3507" spans="1:26" x14ac:dyDescent="0.25">
      <c r="A3507" t="s">
        <v>88</v>
      </c>
      <c r="B3507">
        <v>17</v>
      </c>
      <c r="C3507">
        <v>0.40937699999999999</v>
      </c>
      <c r="D3507" s="1">
        <v>1.7561170000000001E-6</v>
      </c>
      <c r="E3507" s="1">
        <v>1.824366E-6</v>
      </c>
      <c r="F3507" s="1">
        <v>1.7762419999999999E-6</v>
      </c>
      <c r="Z3507" s="10"/>
    </row>
    <row r="3508" spans="1:26" x14ac:dyDescent="0.25">
      <c r="A3508" t="s">
        <v>88</v>
      </c>
      <c r="B3508">
        <v>18</v>
      </c>
      <c r="C3508">
        <v>0.41421199999999903</v>
      </c>
      <c r="D3508" s="1">
        <v>1.752617E-6</v>
      </c>
      <c r="E3508" s="1">
        <v>1.8182409999999899E-6</v>
      </c>
      <c r="F3508" s="1">
        <v>1.7709920000000001E-6</v>
      </c>
      <c r="Z3508" s="10"/>
    </row>
    <row r="3509" spans="1:26" x14ac:dyDescent="0.25">
      <c r="A3509" t="s">
        <v>88</v>
      </c>
      <c r="B3509">
        <v>19</v>
      </c>
      <c r="C3509">
        <v>0.41421199999999903</v>
      </c>
      <c r="D3509" s="1">
        <v>1.752617E-6</v>
      </c>
      <c r="E3509" s="1">
        <v>1.8173659999999899E-6</v>
      </c>
      <c r="F3509" s="1">
        <v>1.765742E-6</v>
      </c>
      <c r="Z3509" s="10"/>
    </row>
    <row r="3510" spans="1:26" x14ac:dyDescent="0.25">
      <c r="A3510" t="s">
        <v>88</v>
      </c>
      <c r="B3510">
        <v>20</v>
      </c>
      <c r="C3510">
        <v>0.41421199999999903</v>
      </c>
      <c r="D3510" s="1">
        <v>1.752617E-6</v>
      </c>
      <c r="E3510" s="1">
        <v>1.8182409999999899E-6</v>
      </c>
      <c r="F3510" s="1">
        <v>1.7604919999999999E-6</v>
      </c>
      <c r="Z3510" s="10"/>
    </row>
    <row r="3511" spans="1:26" x14ac:dyDescent="0.25">
      <c r="A3511" t="s">
        <v>88</v>
      </c>
      <c r="B3511">
        <v>21</v>
      </c>
      <c r="C3511">
        <v>0.419047</v>
      </c>
      <c r="D3511" s="1">
        <v>1.0723070000000001E-6</v>
      </c>
      <c r="E3511" s="1">
        <v>1.081932E-6</v>
      </c>
      <c r="F3511" s="1">
        <v>1.127869E-6</v>
      </c>
      <c r="I3511" s="1"/>
      <c r="J3511" s="1"/>
      <c r="K3511" s="1"/>
      <c r="L3511" s="1"/>
      <c r="M3511" s="1"/>
      <c r="N3511" s="1"/>
      <c r="Z3511" s="10"/>
    </row>
    <row r="3512" spans="1:26" x14ac:dyDescent="0.25">
      <c r="A3512" t="s">
        <v>88</v>
      </c>
      <c r="B3512">
        <v>22</v>
      </c>
      <c r="C3512">
        <v>0.419047</v>
      </c>
      <c r="D3512" s="1">
        <v>1.0604949999999999E-6</v>
      </c>
      <c r="E3512" s="1">
        <v>1.070557E-6</v>
      </c>
      <c r="F3512" s="1">
        <v>1.1055569999999999E-6</v>
      </c>
      <c r="Z3512" s="10"/>
    </row>
    <row r="3513" spans="1:26" x14ac:dyDescent="0.25">
      <c r="A3513" t="s">
        <v>88</v>
      </c>
      <c r="B3513">
        <v>23</v>
      </c>
      <c r="C3513">
        <v>0.419047</v>
      </c>
      <c r="D3513" s="1">
        <v>1.0552450000000001E-6</v>
      </c>
      <c r="E3513" s="1">
        <v>1.067495E-6</v>
      </c>
      <c r="F3513" s="1">
        <v>1.1007450000000001E-6</v>
      </c>
      <c r="Z3513" s="10"/>
    </row>
    <row r="3514" spans="1:26" x14ac:dyDescent="0.25">
      <c r="A3514" t="s">
        <v>88</v>
      </c>
      <c r="B3514">
        <v>24</v>
      </c>
      <c r="C3514">
        <v>0.419047</v>
      </c>
      <c r="D3514" s="1">
        <v>1.05437E-6</v>
      </c>
      <c r="E3514" s="1">
        <v>1.063995E-6</v>
      </c>
      <c r="F3514" s="1">
        <v>1.093745E-6</v>
      </c>
      <c r="Z3514" s="10"/>
    </row>
    <row r="3515" spans="1:26" x14ac:dyDescent="0.25">
      <c r="A3515" t="s">
        <v>88</v>
      </c>
      <c r="B3515">
        <v>25</v>
      </c>
      <c r="C3515">
        <v>0.419047</v>
      </c>
      <c r="D3515" s="1">
        <v>1.05437E-6</v>
      </c>
      <c r="E3515" s="1">
        <v>1.06312E-6</v>
      </c>
      <c r="F3515" s="1">
        <v>1.0893699999999999E-6</v>
      </c>
      <c r="Z3515" s="10"/>
    </row>
    <row r="3516" spans="1:26" x14ac:dyDescent="0.25">
      <c r="A3516" t="s">
        <v>88</v>
      </c>
      <c r="B3516">
        <v>26</v>
      </c>
      <c r="C3516">
        <v>0.419047</v>
      </c>
      <c r="D3516" s="1">
        <v>1.051745E-6</v>
      </c>
      <c r="E3516" s="1">
        <v>1.0618069999999999E-6</v>
      </c>
      <c r="F3516" s="1">
        <v>1.0889319999999899E-6</v>
      </c>
      <c r="Z3516" s="10"/>
    </row>
    <row r="3517" spans="1:26" x14ac:dyDescent="0.25">
      <c r="A3517" t="s">
        <v>88</v>
      </c>
      <c r="B3517">
        <v>27</v>
      </c>
      <c r="C3517">
        <v>0.42388199999999998</v>
      </c>
      <c r="D3517" s="1">
        <v>1.049995E-6</v>
      </c>
      <c r="E3517" s="1">
        <v>1.0583070000000001E-6</v>
      </c>
      <c r="F3517" s="1">
        <v>1.08412E-6</v>
      </c>
      <c r="Z3517" s="10"/>
    </row>
    <row r="3518" spans="1:26" x14ac:dyDescent="0.25">
      <c r="A3518" t="s">
        <v>88</v>
      </c>
      <c r="B3518">
        <v>28</v>
      </c>
      <c r="C3518">
        <v>0.419047</v>
      </c>
      <c r="D3518" s="1">
        <v>1.050432E-6</v>
      </c>
      <c r="E3518" s="1">
        <v>1.055682E-6</v>
      </c>
      <c r="F3518" s="1">
        <v>1.08237E-6</v>
      </c>
      <c r="Z3518" s="10"/>
    </row>
    <row r="3519" spans="1:26" x14ac:dyDescent="0.25">
      <c r="A3519" t="s">
        <v>88</v>
      </c>
      <c r="B3519">
        <v>29</v>
      </c>
      <c r="C3519">
        <v>0.42388199999999998</v>
      </c>
      <c r="D3519" s="1">
        <v>1.049557E-6</v>
      </c>
      <c r="E3519" s="1">
        <v>1.054807E-6</v>
      </c>
      <c r="F3519" s="1">
        <v>1.1016199999999899E-6</v>
      </c>
      <c r="Z3519" s="10"/>
    </row>
    <row r="3520" spans="1:26" x14ac:dyDescent="0.25">
      <c r="A3520" t="s">
        <v>88</v>
      </c>
      <c r="B3520">
        <v>30</v>
      </c>
      <c r="C3520">
        <v>0.42388199999999998</v>
      </c>
      <c r="D3520" s="1">
        <v>1.0469319999999999E-6</v>
      </c>
      <c r="E3520" s="1">
        <v>1.053495E-6</v>
      </c>
      <c r="F3520" s="1">
        <v>1.083682E-6</v>
      </c>
      <c r="Z3520" s="10"/>
    </row>
    <row r="3521" spans="1:29" x14ac:dyDescent="0.25">
      <c r="A3521" t="s">
        <v>88</v>
      </c>
      <c r="B3521">
        <v>31</v>
      </c>
      <c r="C3521">
        <v>0.42871699999999902</v>
      </c>
      <c r="D3521" s="1">
        <v>7.1716799999999995E-7</v>
      </c>
      <c r="E3521" s="1">
        <v>6.9999599999999996E-7</v>
      </c>
      <c r="F3521" s="1">
        <v>7.7305899999999999E-7</v>
      </c>
      <c r="I3521" s="1"/>
      <c r="J3521" s="1"/>
      <c r="K3521" s="1"/>
      <c r="L3521" s="1"/>
      <c r="M3521" s="1"/>
      <c r="N3521" s="1"/>
      <c r="Z3521" s="10"/>
    </row>
    <row r="3522" spans="1:29" x14ac:dyDescent="0.25">
      <c r="A3522" t="s">
        <v>88</v>
      </c>
      <c r="B3522">
        <v>32</v>
      </c>
      <c r="C3522">
        <v>0.42388199999999998</v>
      </c>
      <c r="D3522" s="1">
        <v>7.0677799999999998E-7</v>
      </c>
      <c r="E3522" s="1">
        <v>6.8796500000000001E-7</v>
      </c>
      <c r="F3522" s="1">
        <v>7.5359000000000001E-7</v>
      </c>
      <c r="Z3522" s="10"/>
    </row>
    <row r="3523" spans="1:29" x14ac:dyDescent="0.25">
      <c r="A3523" t="s">
        <v>88</v>
      </c>
      <c r="B3523">
        <v>33</v>
      </c>
      <c r="C3523">
        <v>0.42388199999999998</v>
      </c>
      <c r="D3523" s="1">
        <v>7.0273099999999997E-7</v>
      </c>
      <c r="E3523" s="1">
        <v>6.8621499999999998E-7</v>
      </c>
      <c r="F3523" s="1">
        <v>7.46152E-7</v>
      </c>
      <c r="Z3523" s="10"/>
    </row>
    <row r="3524" spans="1:29" x14ac:dyDescent="0.25">
      <c r="A3524" t="s">
        <v>88</v>
      </c>
      <c r="B3524">
        <v>34</v>
      </c>
      <c r="C3524">
        <v>0.42388199999999998</v>
      </c>
      <c r="D3524" s="1">
        <v>7.0141799999999898E-7</v>
      </c>
      <c r="E3524" s="1">
        <v>6.8468399999999997E-7</v>
      </c>
      <c r="F3524" s="1">
        <v>7.5402700000000001E-7</v>
      </c>
      <c r="Z3524" s="10"/>
    </row>
    <row r="3525" spans="1:29" x14ac:dyDescent="0.25">
      <c r="A3525" t="s">
        <v>88</v>
      </c>
      <c r="B3525">
        <v>35</v>
      </c>
      <c r="C3525">
        <v>0.42388199999999998</v>
      </c>
      <c r="D3525" s="1">
        <v>7.0065299999999999E-7</v>
      </c>
      <c r="E3525" s="1">
        <v>6.8162100000000001E-7</v>
      </c>
      <c r="F3525" s="1">
        <v>7.5315199999999999E-7</v>
      </c>
      <c r="Z3525" s="10"/>
    </row>
    <row r="3526" spans="1:29" x14ac:dyDescent="0.25">
      <c r="A3526" t="s">
        <v>88</v>
      </c>
      <c r="B3526">
        <v>36</v>
      </c>
      <c r="C3526">
        <v>0.42871699999999902</v>
      </c>
      <c r="D3526" s="1">
        <v>7.0054300000000003E-7</v>
      </c>
      <c r="E3526" s="1">
        <v>6.80746E-7</v>
      </c>
      <c r="F3526" s="1">
        <v>7.5304299999999995E-7</v>
      </c>
      <c r="Z3526" s="10"/>
    </row>
    <row r="3527" spans="1:29" x14ac:dyDescent="0.25">
      <c r="A3527" t="s">
        <v>88</v>
      </c>
      <c r="B3527">
        <v>37</v>
      </c>
      <c r="C3527">
        <v>0.419047</v>
      </c>
      <c r="D3527" s="1">
        <v>6.9955899999999997E-7</v>
      </c>
      <c r="E3527" s="1">
        <v>6.8030900000000001E-7</v>
      </c>
      <c r="F3527" s="1">
        <v>7.5851200000000004E-7</v>
      </c>
      <c r="Z3527" s="10"/>
    </row>
    <row r="3528" spans="1:29" x14ac:dyDescent="0.25">
      <c r="A3528" t="s">
        <v>88</v>
      </c>
      <c r="B3528">
        <v>38</v>
      </c>
      <c r="C3528">
        <v>0.42388199999999998</v>
      </c>
      <c r="D3528" s="1">
        <v>7.0010600000000004E-7</v>
      </c>
      <c r="E3528" s="1">
        <v>6.7877799999999999E-7</v>
      </c>
      <c r="F3528" s="1">
        <v>7.4943399999999996E-7</v>
      </c>
      <c r="Z3528" s="10"/>
    </row>
    <row r="3529" spans="1:29" x14ac:dyDescent="0.25">
      <c r="A3529" t="s">
        <v>88</v>
      </c>
      <c r="B3529">
        <v>39</v>
      </c>
      <c r="C3529">
        <v>0.42388199999999998</v>
      </c>
      <c r="D3529" s="1">
        <v>6.9857399999999999E-7</v>
      </c>
      <c r="E3529" s="1">
        <v>6.7768399999999997E-7</v>
      </c>
      <c r="F3529" s="1">
        <v>7.5030899999999997E-7</v>
      </c>
      <c r="Z3529" s="10"/>
    </row>
    <row r="3530" spans="1:29" x14ac:dyDescent="0.25">
      <c r="A3530" t="s">
        <v>88</v>
      </c>
      <c r="B3530">
        <v>40</v>
      </c>
      <c r="C3530">
        <v>0.42388199999999998</v>
      </c>
      <c r="D3530" s="1">
        <v>6.97481E-7</v>
      </c>
      <c r="E3530" s="1">
        <v>6.7615299999999995E-7</v>
      </c>
      <c r="F3530" s="1">
        <v>7.5030899999999997E-7</v>
      </c>
      <c r="Z3530" s="10"/>
    </row>
    <row r="3531" spans="1:29" x14ac:dyDescent="0.25">
      <c r="A3531" t="s">
        <v>88</v>
      </c>
      <c r="B3531">
        <v>41</v>
      </c>
      <c r="C3531">
        <v>0.43355299999999902</v>
      </c>
      <c r="D3531" s="1">
        <v>3.7974799999999999E-7</v>
      </c>
      <c r="E3531" s="1">
        <v>3.40373E-7</v>
      </c>
      <c r="F3531" s="1">
        <v>4.8562200000000003E-7</v>
      </c>
      <c r="G3531" s="12"/>
      <c r="H3531" s="12"/>
      <c r="I3531" s="13"/>
      <c r="J3531" s="13"/>
      <c r="K3531" s="13"/>
      <c r="L3531" s="13"/>
      <c r="M3531" s="13"/>
      <c r="N3531" s="13"/>
      <c r="O3531" s="12"/>
      <c r="P3531" s="12"/>
      <c r="Q3531" s="12"/>
      <c r="R3531" s="12"/>
      <c r="S3531" s="12"/>
      <c r="T3531" s="12"/>
      <c r="U3531" s="12"/>
      <c r="V3531" s="12"/>
      <c r="W3531" s="12"/>
      <c r="X3531" s="12"/>
      <c r="Y3531" s="12"/>
      <c r="Z3531" s="14"/>
    </row>
    <row r="3532" spans="1:29" x14ac:dyDescent="0.25">
      <c r="A3532" t="s">
        <v>89</v>
      </c>
      <c r="B3532">
        <v>1</v>
      </c>
      <c r="C3532">
        <v>0.39003599999999999</v>
      </c>
      <c r="D3532" s="1">
        <v>3.3844839999999999E-6</v>
      </c>
      <c r="E3532" s="1">
        <v>3.9899809999999996E-6</v>
      </c>
      <c r="F3532" s="1">
        <v>3.8639829999999999E-6</v>
      </c>
      <c r="G3532" s="6" t="str">
        <f t="shared" ref="G3532" si="2129">A3532</f>
        <v>H11</v>
      </c>
      <c r="H3532" s="6">
        <v>300</v>
      </c>
      <c r="I3532" s="7">
        <f t="shared" ref="I3532" si="2130">AVERAGE(D3534:D3541)</f>
        <v>3.3214847499999977E-6</v>
      </c>
      <c r="J3532" s="7">
        <f>AVERAGE(E3534:E3541)</f>
        <v>3.5074212499999961E-6</v>
      </c>
      <c r="K3532" s="7">
        <f>AVERAGE(F3534:F3541)</f>
        <v>2.3869888749999964E-6</v>
      </c>
      <c r="L3532" s="7">
        <f t="shared" ref="L3532" si="2131">_xlfn.STDEV.P(D3534:D3541)</f>
        <v>1.2919118591742125E-8</v>
      </c>
      <c r="M3532" s="7">
        <f t="shared" ref="M3532" si="2132">_xlfn.STDEV.P(E3534:E3541)</f>
        <v>2.4906786086062551E-7</v>
      </c>
      <c r="N3532" s="7">
        <f t="shared" ref="N3532" si="2133">_xlfn.STDEV.P(F3534:F3541)</f>
        <v>7.9195633560882687E-8</v>
      </c>
      <c r="O3532" s="6">
        <f>SLOPE(D3534:D3541,$B$6:$B$13)</f>
        <v>-5.5832857142855022E-9</v>
      </c>
      <c r="P3532" s="6">
        <f>SLOPE(E3534:E3541,$B$6:$B$13)</f>
        <v>-4.2791476190477992E-8</v>
      </c>
      <c r="Q3532" s="6">
        <f>SLOPE(F3534:F3541,$B$6:$B$13)</f>
        <v>-1.6583250000000325E-8</v>
      </c>
      <c r="R3532" s="6">
        <f>INTERCEPT(D3534:D3541,$B$6:$B$13)</f>
        <v>3.3466095357142824E-6</v>
      </c>
      <c r="S3532" s="6">
        <f>INTERCEPT(E3534:E3541,$B$6:$B$13)</f>
        <v>3.6999828928571469E-6</v>
      </c>
      <c r="T3532" s="6">
        <f>INTERCEPT(F3534:F3541,$B$6:$B$13)</f>
        <v>2.461613499999998E-6</v>
      </c>
      <c r="U3532" s="6">
        <f>SLOPE(I3532:I3536,$B$6:$B$10)</f>
        <v>-6.9125092499999938E-7</v>
      </c>
      <c r="V3532" s="6">
        <f>SLOPE(J3532:J3536,$B$6:$B$10)</f>
        <v>-7.2336742499999907E-7</v>
      </c>
      <c r="W3532" s="6">
        <f t="shared" ref="W3532" si="2134">SLOPE(K3532:K3536,$B$6:$B$10)</f>
        <v>-3.5477817499999926E-7</v>
      </c>
      <c r="X3532" s="6">
        <f>INTERCEPT(I3532:I3536,$B$6:$B$10)</f>
        <v>3.5514375499999967E-6</v>
      </c>
      <c r="Y3532" s="6">
        <f>INTERCEPT(J3532:J3536,$B$6:$B$10)</f>
        <v>3.7276221749999955E-6</v>
      </c>
      <c r="Z3532" s="8">
        <f t="shared" ref="Z3532" si="2135">INTERCEPT(K3532:K3536,$B$6:$B$10)</f>
        <v>2.3971171249999967E-6</v>
      </c>
      <c r="AA3532">
        <f>RSQ(I3532:I3536,$D$6:$D$10)</f>
        <v>0.98026706596469615</v>
      </c>
      <c r="AB3532">
        <f>RSQ(J3532:J3536,$D$6:$D$10)</f>
        <v>0.98389724322571626</v>
      </c>
      <c r="AC3532">
        <f t="shared" ref="AC3532" si="2136">RSQ(K3532:K3536,$D$6:$D$10)</f>
        <v>0.98034008308299858</v>
      </c>
    </row>
    <row r="3533" spans="1:29" x14ac:dyDescent="0.25">
      <c r="A3533" t="s">
        <v>89</v>
      </c>
      <c r="B3533">
        <v>2</v>
      </c>
      <c r="C3533">
        <v>0.39487099999999897</v>
      </c>
      <c r="D3533" s="1">
        <v>3.3617349999999998E-6</v>
      </c>
      <c r="E3533" s="1">
        <v>4.0879810000000002E-6</v>
      </c>
      <c r="F3533" s="1">
        <v>2.6039880000000001E-6</v>
      </c>
      <c r="G3533" t="str">
        <f t="shared" ref="G3533" si="2137">A3542</f>
        <v>H11</v>
      </c>
      <c r="H3533">
        <v>150</v>
      </c>
      <c r="I3533" s="1">
        <f t="shared" ref="I3533" si="2138">AVERAGE(D3544:D3551)</f>
        <v>1.8243659999999964E-6</v>
      </c>
      <c r="J3533" s="1">
        <f>AVERAGE(E3544:E3551)</f>
        <v>1.9260847499999988E-6</v>
      </c>
      <c r="K3533" s="1">
        <f>AVERAGE(F3544:F3551)</f>
        <v>1.4861804999999998E-6</v>
      </c>
      <c r="L3533" s="1">
        <f t="shared" ref="L3533" si="2139">_xlfn.STDEV.P(D3544:D3551)</f>
        <v>5.2863326134486882E-9</v>
      </c>
      <c r="M3533" s="1">
        <f t="shared" ref="M3533" si="2140">_xlfn.STDEV.P(E3544:E3551)</f>
        <v>1.4228842571957531E-8</v>
      </c>
      <c r="N3533" s="1">
        <f t="shared" ref="N3533" si="2141">_xlfn.STDEV.P(F3544:F3551)</f>
        <v>9.2083097661840211E-9</v>
      </c>
      <c r="O3533">
        <f>SLOPE(D3544:D3551,$B$6:$B$13)</f>
        <v>-2.2916666666672749E-9</v>
      </c>
      <c r="P3533">
        <f>SLOPE(E3544:E3551,$B$6:$B$13)</f>
        <v>-6.1666666666675003E-9</v>
      </c>
      <c r="Q3533">
        <f>SLOPE(F3544:F3551,$B$6:$B$13)</f>
        <v>-3.5000000000000057E-9</v>
      </c>
      <c r="R3533">
        <f>INTERCEPT(D3544:D3551,$B$6:$B$13)</f>
        <v>1.8346784999999991E-6</v>
      </c>
      <c r="S3533">
        <f>INTERCEPT(E3544:E3551,$B$6:$B$13)</f>
        <v>1.9538347500000024E-6</v>
      </c>
      <c r="T3533">
        <f>INTERCEPT(F3544:F3551,$B$6:$B$13)</f>
        <v>1.5019304999999999E-6</v>
      </c>
      <c r="Z3533" s="10"/>
    </row>
    <row r="3534" spans="1:29" x14ac:dyDescent="0.25">
      <c r="A3534" t="s">
        <v>89</v>
      </c>
      <c r="B3534">
        <v>3</v>
      </c>
      <c r="C3534">
        <v>0.39487099999999897</v>
      </c>
      <c r="D3534" s="1">
        <v>3.342485E-6</v>
      </c>
      <c r="E3534" s="1">
        <v>4.1439810000000002E-6</v>
      </c>
      <c r="F3534" s="1">
        <v>2.5934879999999999E-6</v>
      </c>
      <c r="G3534" t="str">
        <f t="shared" ref="G3534" si="2142">A3552</f>
        <v>H11</v>
      </c>
      <c r="H3534">
        <v>75</v>
      </c>
      <c r="I3534" s="1">
        <f t="shared" ref="I3534" si="2143">AVERAGE(D3554:D3561)</f>
        <v>1.0946198750000001E-6</v>
      </c>
      <c r="J3534" s="1">
        <f>AVERAGE(E3554:E3561)</f>
        <v>1.1267754999999975E-6</v>
      </c>
      <c r="K3534" s="1">
        <f>AVERAGE(F3554:F3561)</f>
        <v>1.0303621249999988E-6</v>
      </c>
      <c r="L3534" s="1">
        <f t="shared" ref="L3534" si="2144">_xlfn.STDEV.P(D3554:D3561)</f>
        <v>2.5417959417260875E-9</v>
      </c>
      <c r="M3534" s="1">
        <f t="shared" ref="M3534" si="2145">_xlfn.STDEV.P(E3554:E3561)</f>
        <v>9.2107948761228506E-9</v>
      </c>
      <c r="N3534" s="1">
        <f t="shared" ref="N3534" si="2146">_xlfn.STDEV.P(F3554:F3561)</f>
        <v>8.2183481679356022E-9</v>
      </c>
      <c r="O3534">
        <f>SLOPE(D3554:D3561,$B$6:$B$13)</f>
        <v>-1.0313214285714457E-9</v>
      </c>
      <c r="P3534">
        <f>SLOPE(E3554:E3561,$B$6:$B$13)</f>
        <v>-3.9999523809526195E-9</v>
      </c>
      <c r="Q3534">
        <f>SLOPE(F3554:F3561,$B$6:$B$13)</f>
        <v>-3.3385833333341748E-9</v>
      </c>
      <c r="R3534">
        <f>INTERCEPT(D3554:D3561,$B$6:$B$13)</f>
        <v>1.0992608214285716E-6</v>
      </c>
      <c r="S3534">
        <f>INTERCEPT(E3554:E3561,$B$6:$B$13)</f>
        <v>1.1447752857142843E-6</v>
      </c>
      <c r="T3534">
        <f>INTERCEPT(F3554:F3561,$B$6:$B$13)</f>
        <v>1.0453857500000025E-6</v>
      </c>
      <c r="Z3534" s="10"/>
    </row>
    <row r="3535" spans="1:29" x14ac:dyDescent="0.25">
      <c r="A3535" t="s">
        <v>89</v>
      </c>
      <c r="B3535">
        <v>4</v>
      </c>
      <c r="C3535">
        <v>0.39970600000000001</v>
      </c>
      <c r="D3535" s="1">
        <v>3.3372340000000001E-6</v>
      </c>
      <c r="E3535" s="1">
        <v>3.254985E-6</v>
      </c>
      <c r="F3535" s="1">
        <v>2.33448899999999E-6</v>
      </c>
      <c r="G3535" t="str">
        <f t="shared" ref="G3535" si="2147">A3562</f>
        <v>H11</v>
      </c>
      <c r="H3535">
        <v>37.5</v>
      </c>
      <c r="I3535" s="1">
        <f t="shared" ref="I3535" si="2148">AVERAGE(D3564:D3571)</f>
        <v>7.4108024999999992E-7</v>
      </c>
      <c r="J3535" s="1">
        <f>AVERAGE(E3564:E3571)</f>
        <v>7.4738299999999999E-7</v>
      </c>
      <c r="K3535" s="1">
        <f>AVERAGE(F3564:F3571)</f>
        <v>8.083864999999999E-7</v>
      </c>
      <c r="L3535" s="1">
        <f t="shared" ref="L3535" si="2149">_xlfn.STDEV.P(D3564:D3571)</f>
        <v>1.6360140395180298E-9</v>
      </c>
      <c r="M3535" s="1">
        <f t="shared" ref="M3535" si="2150">_xlfn.STDEV.P(E3564:E3571)</f>
        <v>5.9662739209660663E-9</v>
      </c>
      <c r="N3535" s="1">
        <f t="shared" ref="N3535" si="2151">_xlfn.STDEV.P(F3564:F3571)</f>
        <v>4.2011446196244863E-8</v>
      </c>
      <c r="O3535">
        <f>SLOPE(D3564:D3571,$B$6:$B$13)</f>
        <v>-6.1071428571427234E-10</v>
      </c>
      <c r="P3535">
        <f>SLOPE(E3564:E3571,$B$6:$B$13)</f>
        <v>-2.5260952380952033E-9</v>
      </c>
      <c r="Q3535">
        <f>SLOPE(F3564:F3571,$B$6:$B$13)</f>
        <v>-1.4937357142857081E-8</v>
      </c>
      <c r="R3535">
        <f>INTERCEPT(D3564:D3571,$B$6:$B$13)</f>
        <v>7.4382846428571416E-7</v>
      </c>
      <c r="S3535">
        <f>INTERCEPT(E3564:E3571,$B$6:$B$13)</f>
        <v>7.5875042857142844E-7</v>
      </c>
      <c r="T3535">
        <f>INTERCEPT(F3564:F3571,$B$6:$B$13)</f>
        <v>8.7560460714285678E-7</v>
      </c>
      <c r="Z3535" s="10"/>
    </row>
    <row r="3536" spans="1:29" x14ac:dyDescent="0.25">
      <c r="A3536" t="s">
        <v>89</v>
      </c>
      <c r="B3536">
        <v>5</v>
      </c>
      <c r="C3536">
        <v>0.39970600000000001</v>
      </c>
      <c r="D3536" s="1">
        <v>3.32848499999999E-6</v>
      </c>
      <c r="E3536" s="1">
        <v>3.3984840000000001E-6</v>
      </c>
      <c r="F3536" s="1">
        <v>2.3379889999999998E-6</v>
      </c>
      <c r="G3536" t="str">
        <f t="shared" ref="G3536" si="2152">A3572</f>
        <v>H11</v>
      </c>
      <c r="H3536">
        <v>0</v>
      </c>
      <c r="I3536" s="1">
        <f t="shared" ref="I3536" si="2153">D3572</f>
        <v>4.0687299999999901E-7</v>
      </c>
      <c r="J3536" s="1">
        <f>E3572</f>
        <v>4.7993499999999996E-7</v>
      </c>
      <c r="K3536" s="1">
        <f>F3572</f>
        <v>9.5199500000000002E-7</v>
      </c>
      <c r="L3536" s="1"/>
      <c r="M3536" s="1"/>
      <c r="N3536" s="1"/>
      <c r="Z3536" s="10"/>
    </row>
    <row r="3537" spans="1:26" x14ac:dyDescent="0.25">
      <c r="A3537" t="s">
        <v>89</v>
      </c>
      <c r="B3537">
        <v>6</v>
      </c>
      <c r="C3537">
        <v>0.39970600000000001</v>
      </c>
      <c r="D3537" s="1">
        <v>3.3232350000000001E-6</v>
      </c>
      <c r="E3537" s="1">
        <v>3.4369839999999999E-6</v>
      </c>
      <c r="F3537" s="1">
        <v>2.3764889999999999E-6</v>
      </c>
      <c r="Z3537" s="10"/>
    </row>
    <row r="3538" spans="1:26" x14ac:dyDescent="0.25">
      <c r="A3538" t="s">
        <v>89</v>
      </c>
      <c r="B3538">
        <v>7</v>
      </c>
      <c r="C3538">
        <v>0.40454199999999901</v>
      </c>
      <c r="D3538" s="1">
        <v>3.31623399999999E-6</v>
      </c>
      <c r="E3538" s="1">
        <v>3.4509840000000001E-6</v>
      </c>
      <c r="F3538" s="1">
        <v>2.3589890000000001E-6</v>
      </c>
      <c r="Z3538" s="10"/>
    </row>
    <row r="3539" spans="1:26" x14ac:dyDescent="0.25">
      <c r="A3539" t="s">
        <v>89</v>
      </c>
      <c r="B3539">
        <v>8</v>
      </c>
      <c r="C3539">
        <v>0.40454199999999901</v>
      </c>
      <c r="D3539" s="1">
        <v>3.3109849999999999E-6</v>
      </c>
      <c r="E3539" s="1">
        <v>3.45798399999999E-6</v>
      </c>
      <c r="F3539" s="1">
        <v>2.36598899999999E-6</v>
      </c>
      <c r="Z3539" s="10"/>
    </row>
    <row r="3540" spans="1:26" x14ac:dyDescent="0.25">
      <c r="A3540" t="s">
        <v>89</v>
      </c>
      <c r="B3540">
        <v>9</v>
      </c>
      <c r="C3540">
        <v>0.40454199999999901</v>
      </c>
      <c r="D3540" s="1">
        <v>3.3092349999999999E-6</v>
      </c>
      <c r="E3540" s="1">
        <v>3.45798399999999E-6</v>
      </c>
      <c r="F3540" s="1">
        <v>2.36598899999999E-6</v>
      </c>
      <c r="Z3540" s="10"/>
    </row>
    <row r="3541" spans="1:26" x14ac:dyDescent="0.25">
      <c r="A3541" t="s">
        <v>89</v>
      </c>
      <c r="B3541">
        <v>10</v>
      </c>
      <c r="C3541">
        <v>0.40454199999999901</v>
      </c>
      <c r="D3541" s="1">
        <v>3.3039849999999998E-6</v>
      </c>
      <c r="E3541" s="1">
        <v>3.45798399999999E-6</v>
      </c>
      <c r="F3541" s="1">
        <v>2.3624890000000002E-6</v>
      </c>
      <c r="Z3541" s="10"/>
    </row>
    <row r="3542" spans="1:26" x14ac:dyDescent="0.25">
      <c r="A3542" t="s">
        <v>89</v>
      </c>
      <c r="B3542">
        <v>11</v>
      </c>
      <c r="C3542">
        <v>0.40937699999999999</v>
      </c>
      <c r="D3542" s="1">
        <v>1.855866E-6</v>
      </c>
      <c r="E3542" s="1">
        <v>1.9477410000000001E-6</v>
      </c>
      <c r="F3542" s="1">
        <v>1.5417429999999999E-6</v>
      </c>
      <c r="I3542" s="1"/>
      <c r="J3542" s="1"/>
      <c r="K3542" s="1"/>
      <c r="L3542" s="1"/>
      <c r="M3542" s="1"/>
      <c r="N3542" s="1"/>
      <c r="Z3542" s="10"/>
    </row>
    <row r="3543" spans="1:26" x14ac:dyDescent="0.25">
      <c r="A3543" t="s">
        <v>89</v>
      </c>
      <c r="B3543">
        <v>12</v>
      </c>
      <c r="C3543">
        <v>0.40937699999999999</v>
      </c>
      <c r="D3543" s="1">
        <v>1.8374909999999999E-6</v>
      </c>
      <c r="E3543" s="1">
        <v>1.95474099999999E-6</v>
      </c>
      <c r="F3543" s="1">
        <v>1.5242429999999899E-6</v>
      </c>
      <c r="Z3543" s="10"/>
    </row>
    <row r="3544" spans="1:26" x14ac:dyDescent="0.25">
      <c r="A3544" t="s">
        <v>89</v>
      </c>
      <c r="B3544">
        <v>13</v>
      </c>
      <c r="C3544">
        <v>0.40937699999999999</v>
      </c>
      <c r="D3544" s="1">
        <v>1.8331159999999899E-6</v>
      </c>
      <c r="E3544" s="1">
        <v>1.9486159999999999E-6</v>
      </c>
      <c r="F3544" s="1">
        <v>1.504993E-6</v>
      </c>
      <c r="Z3544" s="10"/>
    </row>
    <row r="3545" spans="1:26" x14ac:dyDescent="0.25">
      <c r="A3545" t="s">
        <v>89</v>
      </c>
      <c r="B3545">
        <v>14</v>
      </c>
      <c r="C3545">
        <v>0.40937699999999999</v>
      </c>
      <c r="D3545" s="1">
        <v>1.8304910000000001E-6</v>
      </c>
      <c r="E3545" s="1">
        <v>1.9389909999999999E-6</v>
      </c>
      <c r="F3545" s="1">
        <v>1.492743E-6</v>
      </c>
      <c r="Z3545" s="10"/>
    </row>
    <row r="3546" spans="1:26" x14ac:dyDescent="0.25">
      <c r="A3546" t="s">
        <v>89</v>
      </c>
      <c r="B3546">
        <v>15</v>
      </c>
      <c r="C3546">
        <v>0.41421199999999903</v>
      </c>
      <c r="D3546" s="1">
        <v>1.826991E-6</v>
      </c>
      <c r="E3546" s="1">
        <v>1.9381160000000001E-6</v>
      </c>
      <c r="F3546" s="1">
        <v>1.489243E-6</v>
      </c>
      <c r="Z3546" s="10"/>
    </row>
    <row r="3547" spans="1:26" x14ac:dyDescent="0.25">
      <c r="A3547" t="s">
        <v>89</v>
      </c>
      <c r="B3547">
        <v>16</v>
      </c>
      <c r="C3547">
        <v>0.41421199999999903</v>
      </c>
      <c r="D3547" s="1">
        <v>1.825241E-6</v>
      </c>
      <c r="E3547" s="1">
        <v>1.927616E-6</v>
      </c>
      <c r="F3547" s="1">
        <v>1.4857429999999999E-6</v>
      </c>
      <c r="Z3547" s="10"/>
    </row>
    <row r="3548" spans="1:26" x14ac:dyDescent="0.25">
      <c r="A3548" t="s">
        <v>89</v>
      </c>
      <c r="B3548">
        <v>17</v>
      </c>
      <c r="C3548">
        <v>0.40937699999999999</v>
      </c>
      <c r="D3548" s="1">
        <v>1.8226159999999999E-6</v>
      </c>
      <c r="E3548" s="1">
        <v>1.9241159999999999E-6</v>
      </c>
      <c r="F3548" s="1">
        <v>1.478743E-6</v>
      </c>
      <c r="Z3548" s="10"/>
    </row>
    <row r="3549" spans="1:26" x14ac:dyDescent="0.25">
      <c r="A3549" t="s">
        <v>89</v>
      </c>
      <c r="B3549">
        <v>18</v>
      </c>
      <c r="C3549">
        <v>0.41421199999999903</v>
      </c>
      <c r="D3549" s="1">
        <v>1.8208659999999999E-6</v>
      </c>
      <c r="E3549" s="1">
        <v>1.916241E-6</v>
      </c>
      <c r="F3549" s="1">
        <v>1.478743E-6</v>
      </c>
      <c r="Z3549" s="10"/>
    </row>
    <row r="3550" spans="1:26" x14ac:dyDescent="0.25">
      <c r="A3550" t="s">
        <v>89</v>
      </c>
      <c r="B3550">
        <v>19</v>
      </c>
      <c r="C3550">
        <v>0.41421199999999903</v>
      </c>
      <c r="D3550" s="1">
        <v>1.8182409999999899E-6</v>
      </c>
      <c r="E3550" s="1">
        <v>1.9092409999999999E-6</v>
      </c>
      <c r="F3550" s="1">
        <v>1.4857429999999999E-6</v>
      </c>
      <c r="Z3550" s="10"/>
    </row>
    <row r="3551" spans="1:26" x14ac:dyDescent="0.25">
      <c r="A3551" t="s">
        <v>89</v>
      </c>
      <c r="B3551">
        <v>20</v>
      </c>
      <c r="C3551">
        <v>0.41421199999999903</v>
      </c>
      <c r="D3551" s="1">
        <v>1.8173659999999899E-6</v>
      </c>
      <c r="E3551" s="1">
        <v>1.9057409999999899E-6</v>
      </c>
      <c r="F3551" s="1">
        <v>1.473493E-6</v>
      </c>
      <c r="Z3551" s="10"/>
    </row>
    <row r="3552" spans="1:26" x14ac:dyDescent="0.25">
      <c r="A3552" t="s">
        <v>89</v>
      </c>
      <c r="B3552">
        <v>21</v>
      </c>
      <c r="C3552">
        <v>0.419047</v>
      </c>
      <c r="D3552" s="1">
        <v>1.1156199999999899E-6</v>
      </c>
      <c r="E3552" s="1">
        <v>1.157619E-6</v>
      </c>
      <c r="F3552" s="1">
        <v>1.1199949999999999E-6</v>
      </c>
      <c r="I3552" s="1"/>
      <c r="J3552" s="1"/>
      <c r="K3552" s="1"/>
      <c r="L3552" s="1"/>
      <c r="M3552" s="1"/>
      <c r="N3552" s="1"/>
      <c r="Z3552" s="10"/>
    </row>
    <row r="3553" spans="1:26" x14ac:dyDescent="0.25">
      <c r="A3553" t="s">
        <v>89</v>
      </c>
      <c r="B3553">
        <v>22</v>
      </c>
      <c r="C3553">
        <v>0.419047</v>
      </c>
      <c r="D3553" s="1">
        <v>1.1020569999999899E-6</v>
      </c>
      <c r="E3553" s="1">
        <v>1.1471189999999899E-6</v>
      </c>
      <c r="F3553" s="1">
        <v>1.037745E-6</v>
      </c>
      <c r="Z3553" s="10"/>
    </row>
    <row r="3554" spans="1:26" x14ac:dyDescent="0.25">
      <c r="A3554" t="s">
        <v>89</v>
      </c>
      <c r="B3554">
        <v>23</v>
      </c>
      <c r="C3554">
        <v>0.419047</v>
      </c>
      <c r="D3554" s="1">
        <v>1.09812E-6</v>
      </c>
      <c r="E3554" s="1">
        <v>1.141869E-6</v>
      </c>
      <c r="F3554" s="1">
        <v>1.035995E-6</v>
      </c>
      <c r="Z3554" s="10"/>
    </row>
    <row r="3555" spans="1:26" x14ac:dyDescent="0.25">
      <c r="A3555" t="s">
        <v>89</v>
      </c>
      <c r="B3555">
        <v>24</v>
      </c>
      <c r="C3555">
        <v>0.419047</v>
      </c>
      <c r="D3555" s="1">
        <v>1.0989950000000001E-6</v>
      </c>
      <c r="E3555" s="1">
        <v>1.137494E-6</v>
      </c>
      <c r="F3555" s="1">
        <v>1.0412450000000001E-6</v>
      </c>
      <c r="Z3555" s="10"/>
    </row>
    <row r="3556" spans="1:26" x14ac:dyDescent="0.25">
      <c r="A3556" t="s">
        <v>89</v>
      </c>
      <c r="B3556">
        <v>25</v>
      </c>
      <c r="C3556">
        <v>0.419047</v>
      </c>
      <c r="D3556" s="1">
        <v>1.09462E-6</v>
      </c>
      <c r="E3556" s="1">
        <v>1.1318069999999899E-6</v>
      </c>
      <c r="F3556" s="1">
        <v>1.03687E-6</v>
      </c>
      <c r="Z3556" s="10"/>
    </row>
    <row r="3557" spans="1:26" x14ac:dyDescent="0.25">
      <c r="A3557" t="s">
        <v>89</v>
      </c>
      <c r="B3557">
        <v>26</v>
      </c>
      <c r="C3557">
        <v>0.42388199999999998</v>
      </c>
      <c r="D3557" s="1">
        <v>1.09462E-6</v>
      </c>
      <c r="E3557" s="1">
        <v>1.126994E-6</v>
      </c>
      <c r="F3557" s="1">
        <v>1.035995E-6</v>
      </c>
      <c r="Z3557" s="10"/>
    </row>
    <row r="3558" spans="1:26" x14ac:dyDescent="0.25">
      <c r="A3558" t="s">
        <v>89</v>
      </c>
      <c r="B3558">
        <v>27</v>
      </c>
      <c r="C3558">
        <v>0.419047</v>
      </c>
      <c r="D3558" s="1">
        <v>1.093745E-6</v>
      </c>
      <c r="E3558" s="1">
        <v>1.124807E-6</v>
      </c>
      <c r="F3558" s="1">
        <v>1.0307449999999999E-6</v>
      </c>
      <c r="Z3558" s="10"/>
    </row>
    <row r="3559" spans="1:26" x14ac:dyDescent="0.25">
      <c r="A3559" t="s">
        <v>89</v>
      </c>
      <c r="B3559">
        <v>28</v>
      </c>
      <c r="C3559">
        <v>0.419047</v>
      </c>
      <c r="D3559" s="1">
        <v>1.093745E-6</v>
      </c>
      <c r="E3559" s="1">
        <v>1.1204319999999999E-6</v>
      </c>
      <c r="F3559" s="1">
        <v>1.02462E-6</v>
      </c>
      <c r="Z3559" s="10"/>
    </row>
    <row r="3560" spans="1:26" x14ac:dyDescent="0.25">
      <c r="A3560" t="s">
        <v>89</v>
      </c>
      <c r="B3560">
        <v>29</v>
      </c>
      <c r="C3560">
        <v>0.42388199999999998</v>
      </c>
      <c r="D3560" s="1">
        <v>1.0915569999999999E-6</v>
      </c>
      <c r="E3560" s="1">
        <v>1.1173689999999899E-6</v>
      </c>
      <c r="F3560" s="1">
        <v>1.02112E-6</v>
      </c>
      <c r="Z3560" s="10"/>
    </row>
    <row r="3561" spans="1:26" x14ac:dyDescent="0.25">
      <c r="A3561" t="s">
        <v>89</v>
      </c>
      <c r="B3561">
        <v>30</v>
      </c>
      <c r="C3561">
        <v>0.42388199999999998</v>
      </c>
      <c r="D3561" s="1">
        <v>1.0915569999999999E-6</v>
      </c>
      <c r="E3561" s="1">
        <v>1.113432E-6</v>
      </c>
      <c r="F3561" s="1">
        <v>1.0163069999999899E-6</v>
      </c>
      <c r="Z3561" s="10"/>
    </row>
    <row r="3562" spans="1:26" x14ac:dyDescent="0.25">
      <c r="A3562" t="s">
        <v>89</v>
      </c>
      <c r="B3562">
        <v>31</v>
      </c>
      <c r="C3562">
        <v>0.42388199999999998</v>
      </c>
      <c r="D3562" s="1">
        <v>7.5785600000000003E-7</v>
      </c>
      <c r="E3562" s="1">
        <v>7.7732399999999998E-7</v>
      </c>
      <c r="F3562" s="1">
        <v>8.9599499999999899E-7</v>
      </c>
      <c r="I3562" s="1"/>
      <c r="J3562" s="1"/>
      <c r="K3562" s="1"/>
      <c r="L3562" s="1"/>
      <c r="M3562" s="1"/>
      <c r="N3562" s="1"/>
      <c r="Z3562" s="10"/>
    </row>
    <row r="3563" spans="1:26" x14ac:dyDescent="0.25">
      <c r="A3563" t="s">
        <v>89</v>
      </c>
      <c r="B3563">
        <v>32</v>
      </c>
      <c r="C3563">
        <v>0.42388199999999998</v>
      </c>
      <c r="D3563" s="1">
        <v>7.4582399999999899E-7</v>
      </c>
      <c r="E3563" s="1">
        <v>7.6310499999999998E-7</v>
      </c>
      <c r="F3563" s="1">
        <v>7.8399600000000003E-7</v>
      </c>
      <c r="Z3563" s="10"/>
    </row>
    <row r="3564" spans="1:26" x14ac:dyDescent="0.25">
      <c r="A3564" t="s">
        <v>89</v>
      </c>
      <c r="B3564">
        <v>33</v>
      </c>
      <c r="C3564">
        <v>0.42388199999999998</v>
      </c>
      <c r="D3564" s="1">
        <v>7.4396499999999998E-7</v>
      </c>
      <c r="E3564" s="1">
        <v>7.5698100000000002E-7</v>
      </c>
      <c r="F3564" s="1">
        <v>8.3518300000000002E-7</v>
      </c>
      <c r="Z3564" s="10"/>
    </row>
    <row r="3565" spans="1:26" x14ac:dyDescent="0.25">
      <c r="A3565" t="s">
        <v>89</v>
      </c>
      <c r="B3565">
        <v>34</v>
      </c>
      <c r="C3565">
        <v>0.42871699999999902</v>
      </c>
      <c r="D3565" s="1">
        <v>7.41887E-7</v>
      </c>
      <c r="E3565" s="1">
        <v>7.5326199999999996E-7</v>
      </c>
      <c r="F3565" s="1">
        <v>8.9599499999999899E-7</v>
      </c>
      <c r="Z3565" s="10"/>
    </row>
    <row r="3566" spans="1:26" x14ac:dyDescent="0.25">
      <c r="A3566" t="s">
        <v>89</v>
      </c>
      <c r="B3566">
        <v>35</v>
      </c>
      <c r="C3566">
        <v>0.42871699999999902</v>
      </c>
      <c r="D3566" s="1">
        <v>7.4276200000000002E-7</v>
      </c>
      <c r="E3566" s="1">
        <v>7.4833999999999898E-7</v>
      </c>
      <c r="F3566" s="1">
        <v>8.39996E-7</v>
      </c>
      <c r="Z3566" s="10"/>
    </row>
    <row r="3567" spans="1:26" x14ac:dyDescent="0.25">
      <c r="A3567" t="s">
        <v>89</v>
      </c>
      <c r="B3567">
        <v>36</v>
      </c>
      <c r="C3567">
        <v>0.42871699999999902</v>
      </c>
      <c r="D3567" s="1">
        <v>7.4068399999999898E-7</v>
      </c>
      <c r="E3567" s="1">
        <v>7.5118399999999999E-7</v>
      </c>
      <c r="F3567" s="1">
        <v>7.8399600000000003E-7</v>
      </c>
      <c r="Z3567" s="10"/>
    </row>
    <row r="3568" spans="1:26" x14ac:dyDescent="0.25">
      <c r="A3568" t="s">
        <v>89</v>
      </c>
      <c r="B3568">
        <v>37</v>
      </c>
      <c r="C3568">
        <v>0.42871699999999902</v>
      </c>
      <c r="D3568" s="1">
        <v>7.4112100000000004E-7</v>
      </c>
      <c r="E3568" s="1">
        <v>7.4691799999999997E-7</v>
      </c>
      <c r="F3568" s="1">
        <v>7.8399600000000003E-7</v>
      </c>
      <c r="Z3568" s="10"/>
    </row>
    <row r="3569" spans="1:29" x14ac:dyDescent="0.25">
      <c r="A3569" t="s">
        <v>89</v>
      </c>
      <c r="B3569">
        <v>38</v>
      </c>
      <c r="C3569">
        <v>0.42871699999999902</v>
      </c>
      <c r="D3569" s="1">
        <v>7.3893400000000002E-7</v>
      </c>
      <c r="E3569" s="1">
        <v>7.4287099999999996E-7</v>
      </c>
      <c r="F3569" s="1">
        <v>7.8399600000000003E-7</v>
      </c>
      <c r="Z3569" s="10"/>
    </row>
    <row r="3570" spans="1:29" x14ac:dyDescent="0.25">
      <c r="A3570" t="s">
        <v>89</v>
      </c>
      <c r="B3570">
        <v>39</v>
      </c>
      <c r="C3570">
        <v>0.42871699999999902</v>
      </c>
      <c r="D3570" s="1">
        <v>7.3904299999999996E-7</v>
      </c>
      <c r="E3570" s="1">
        <v>7.4144899999999998E-7</v>
      </c>
      <c r="F3570" s="1">
        <v>7.8399600000000003E-7</v>
      </c>
      <c r="Z3570" s="10"/>
    </row>
    <row r="3571" spans="1:29" x14ac:dyDescent="0.25">
      <c r="A3571" t="s">
        <v>89</v>
      </c>
      <c r="B3571">
        <v>40</v>
      </c>
      <c r="C3571">
        <v>0.42871699999999902</v>
      </c>
      <c r="D3571" s="1">
        <v>7.4024600000000002E-7</v>
      </c>
      <c r="E3571" s="1">
        <v>7.38059E-7</v>
      </c>
      <c r="F3571" s="1">
        <v>7.5993400000000001E-7</v>
      </c>
      <c r="Z3571" s="10"/>
    </row>
    <row r="3572" spans="1:29" x14ac:dyDescent="0.25">
      <c r="A3572" t="s">
        <v>89</v>
      </c>
      <c r="B3572">
        <v>41</v>
      </c>
      <c r="C3572">
        <v>0.438388</v>
      </c>
      <c r="D3572" s="1">
        <v>4.0687299999999901E-7</v>
      </c>
      <c r="E3572" s="1">
        <v>4.7993499999999996E-7</v>
      </c>
      <c r="F3572" s="1">
        <v>9.5199500000000002E-7</v>
      </c>
      <c r="G3572" s="12"/>
      <c r="H3572" s="12"/>
      <c r="I3572" s="13"/>
      <c r="J3572" s="13"/>
      <c r="K3572" s="13"/>
      <c r="L3572" s="13"/>
      <c r="M3572" s="13"/>
      <c r="N3572" s="13"/>
      <c r="O3572" s="12"/>
      <c r="P3572" s="12"/>
      <c r="Q3572" s="12"/>
      <c r="R3572" s="12"/>
      <c r="S3572" s="12"/>
      <c r="T3572" s="12"/>
      <c r="U3572" s="12"/>
      <c r="V3572" s="12"/>
      <c r="W3572" s="12"/>
      <c r="X3572" s="12"/>
      <c r="Y3572" s="12"/>
      <c r="Z3572" s="14"/>
    </row>
    <row r="3573" spans="1:29" x14ac:dyDescent="0.25">
      <c r="A3573" t="s">
        <v>90</v>
      </c>
      <c r="B3573">
        <v>1</v>
      </c>
      <c r="C3573">
        <v>0.375531</v>
      </c>
      <c r="D3573" s="1">
        <v>3.559484E-6</v>
      </c>
      <c r="E3573" s="1">
        <v>1.4727933E-5</v>
      </c>
      <c r="F3573" s="1">
        <v>4.4239799999999998E-6</v>
      </c>
      <c r="G3573" s="6" t="str">
        <f t="shared" ref="G3573" si="2154">A3573</f>
        <v>H12</v>
      </c>
      <c r="H3573" s="6">
        <v>300</v>
      </c>
      <c r="I3573" s="7">
        <f t="shared" ref="I3573" si="2155">AVERAGE(D3575:D3582)</f>
        <v>3.5030464999999973E-6</v>
      </c>
      <c r="J3573" s="7">
        <f>AVERAGE(E3575:E3582)</f>
        <v>5.0487274999999965E-6</v>
      </c>
      <c r="K3573" s="7">
        <f>AVERAGE(F3575:F3582)</f>
        <v>2.0247403749999982E-6</v>
      </c>
      <c r="L3573" s="7">
        <f t="shared" ref="L3573" si="2156">_xlfn.STDEV.P(D3575:D3582)</f>
        <v>2.2863299603294621E-8</v>
      </c>
      <c r="M3573" s="7">
        <f t="shared" ref="M3573" si="2157">_xlfn.STDEV.P(E3575:E3582)</f>
        <v>2.0685045740405712E-6</v>
      </c>
      <c r="N3573" s="7">
        <f t="shared" ref="N3573" si="2158">_xlfn.STDEV.P(F3575:F3582)</f>
        <v>1.186880102345659E-8</v>
      </c>
      <c r="O3573" s="6">
        <f>SLOPE(D3575:D3582,$B$6:$B$13)</f>
        <v>-9.9166666666666761E-9</v>
      </c>
      <c r="P3573" s="6">
        <f>SLOPE(E3575:E3582,$B$6:$B$13)</f>
        <v>-8.464130476190489E-7</v>
      </c>
      <c r="Q3573" s="6">
        <f>SLOPE(F3575:F3582,$B$6:$B$13)</f>
        <v>-5.0832023809529487E-9</v>
      </c>
      <c r="R3573" s="6">
        <f>INTERCEPT(D3575:D3582,$B$6:$B$13)</f>
        <v>3.5476714999999973E-6</v>
      </c>
      <c r="S3573" s="6">
        <f>INTERCEPT(E3575:E3582,$B$6:$B$13)</f>
        <v>8.8575862142857168E-6</v>
      </c>
      <c r="T3573" s="6">
        <f>INTERCEPT(F3575:F3582,$B$6:$B$13)</f>
        <v>2.0476147857142866E-6</v>
      </c>
      <c r="U3573" s="6">
        <f>SLOPE(I3573:I3577,$B$6:$B$10)</f>
        <v>-7.367795249999994E-7</v>
      </c>
      <c r="V3573" s="6">
        <f>SLOPE(J3573:J3577,$B$6:$B$10)</f>
        <v>-9.9228939999999904E-7</v>
      </c>
      <c r="W3573" s="6">
        <f t="shared" ref="W3573" si="2159">SLOPE(K3573:K3577,$B$6:$B$10)</f>
        <v>-3.2515247499999952E-7</v>
      </c>
      <c r="X3573" s="6">
        <f>INTERCEPT(I3573:I3577,$B$6:$B$10)</f>
        <v>3.7632811749999971E-6</v>
      </c>
      <c r="Y3573" s="6">
        <f>INTERCEPT(J3573:J3577,$B$6:$B$10)</f>
        <v>5.7582617999999948E-6</v>
      </c>
      <c r="Z3573" s="8">
        <f t="shared" ref="Z3573" si="2160">INTERCEPT(K3573:K3577,$B$6:$B$10)</f>
        <v>2.0298847749999981E-6</v>
      </c>
      <c r="AA3573">
        <f>RSQ(I3573:I3577,$D$6:$D$10)</f>
        <v>0.97723163933997492</v>
      </c>
      <c r="AB3573">
        <f>RSQ(J3573:J3577,$D$6:$D$10)</f>
        <v>0.85105482406220234</v>
      </c>
      <c r="AC3573">
        <f t="shared" ref="AC3573" si="2161">RSQ(K3573:K3577,$D$6:$D$10)</f>
        <v>0.98952363867492155</v>
      </c>
    </row>
    <row r="3574" spans="1:29" x14ac:dyDescent="0.25">
      <c r="A3574" t="s">
        <v>90</v>
      </c>
      <c r="B3574">
        <v>2</v>
      </c>
      <c r="C3574">
        <v>0.38036599999999998</v>
      </c>
      <c r="D3574" s="1">
        <v>3.559484E-6</v>
      </c>
      <c r="E3574" s="1">
        <v>1.5287933999999999E-5</v>
      </c>
      <c r="F3574" s="1">
        <v>2.07199E-6</v>
      </c>
      <c r="G3574" t="str">
        <f t="shared" ref="G3574" si="2162">A3583</f>
        <v>H12</v>
      </c>
      <c r="H3574">
        <v>150</v>
      </c>
      <c r="I3574" s="1">
        <f t="shared" ref="I3574" si="2163">AVERAGE(D3585:D3592)</f>
        <v>1.928709749999999E-6</v>
      </c>
      <c r="J3574" s="1">
        <f>AVERAGE(E3585:E3592)</f>
        <v>3.3809847499999965E-6</v>
      </c>
      <c r="K3574" s="1">
        <f>AVERAGE(F3585:F3592)</f>
        <v>1.1747908749999989E-6</v>
      </c>
      <c r="L3574" s="1">
        <f t="shared" ref="L3574" si="2164">_xlfn.STDEV.P(D3585:D3592)</f>
        <v>8.3555627989683884E-9</v>
      </c>
      <c r="M3574" s="1">
        <f t="shared" ref="M3574" si="2165">_xlfn.STDEV.P(E3585:E3592)</f>
        <v>3.1917100197533509E-7</v>
      </c>
      <c r="N3574" s="1">
        <f t="shared" ref="N3574" si="2166">_xlfn.STDEV.P(F3585:F3592)</f>
        <v>8.2771658560968036E-9</v>
      </c>
      <c r="O3574">
        <f>SLOPE(D3585:D3592,$B$6:$B$13)</f>
        <v>-3.5625000000001026E-9</v>
      </c>
      <c r="P3574">
        <f>SLOPE(E3585:E3592,$B$6:$B$13)</f>
        <v>-1.3266611904762015E-7</v>
      </c>
      <c r="Q3574">
        <f>SLOPE(F3585:F3592,$B$6:$B$13)</f>
        <v>-3.4687499999991658E-9</v>
      </c>
      <c r="R3574">
        <f>INTERCEPT(D3585:D3592,$B$6:$B$13)</f>
        <v>1.9447409999999994E-6</v>
      </c>
      <c r="S3574">
        <f>INTERCEPT(E3585:E3592,$B$6:$B$13)</f>
        <v>3.9779822857142875E-6</v>
      </c>
      <c r="T3574">
        <f>INTERCEPT(F3585:F3592,$B$6:$B$13)</f>
        <v>1.1904002499999953E-6</v>
      </c>
      <c r="Z3574" s="10"/>
    </row>
    <row r="3575" spans="1:29" x14ac:dyDescent="0.25">
      <c r="A3575" t="s">
        <v>90</v>
      </c>
      <c r="B3575">
        <v>3</v>
      </c>
      <c r="C3575">
        <v>0.38036599999999998</v>
      </c>
      <c r="D3575" s="1">
        <v>3.5419840000000001E-6</v>
      </c>
      <c r="E3575" s="1">
        <v>8.847962E-6</v>
      </c>
      <c r="F3575" s="1">
        <v>2.04399E-6</v>
      </c>
      <c r="G3575" t="str">
        <f t="shared" ref="G3575" si="2167">A3593</f>
        <v>H12</v>
      </c>
      <c r="H3575">
        <v>75</v>
      </c>
      <c r="I3575" s="1">
        <f t="shared" ref="I3575" si="2168">AVERAGE(D3595:D3602)</f>
        <v>1.15794725E-6</v>
      </c>
      <c r="J3575" s="1">
        <f>AVERAGE(E3595:E3602)</f>
        <v>2.596988E-6</v>
      </c>
      <c r="K3575" s="1">
        <f>AVERAGE(F3595:F3602)</f>
        <v>7.7973062499999973E-7</v>
      </c>
      <c r="L3575" s="1">
        <f t="shared" ref="L3575" si="2169">_xlfn.STDEV.P(D3595:D3602)</f>
        <v>5.2260639287612995E-9</v>
      </c>
      <c r="M3575" s="1">
        <f t="shared" ref="M3575" si="2170">_xlfn.STDEV.P(E3595:E3602)</f>
        <v>1.4260044880802444E-7</v>
      </c>
      <c r="N3575" s="1">
        <f t="shared" ref="N3575" si="2171">_xlfn.STDEV.P(F3595:F3602)</f>
        <v>3.2190933039978137E-8</v>
      </c>
      <c r="O3575">
        <f>SLOPE(D3595:D3602,$B$6:$B$13)</f>
        <v>-2.2395952380952408E-9</v>
      </c>
      <c r="P3575">
        <f>SLOPE(E3595:E3602,$B$6:$B$13)</f>
        <v>-5.66665E-8</v>
      </c>
      <c r="Q3575">
        <f>SLOPE(F3595:F3602,$B$6:$B$13)</f>
        <v>3.5208452380951186E-9</v>
      </c>
      <c r="R3575">
        <f>INTERCEPT(D3595:D3602,$B$6:$B$13)</f>
        <v>1.1680254285714285E-6</v>
      </c>
      <c r="S3575">
        <f>INTERCEPT(E3595:E3602,$B$6:$B$13)</f>
        <v>2.8519872500000001E-6</v>
      </c>
      <c r="T3575">
        <f>INTERCEPT(F3595:F3602,$B$6:$B$13)</f>
        <v>7.6388682142857173E-7</v>
      </c>
      <c r="Z3575" s="10"/>
    </row>
    <row r="3576" spans="1:29" x14ac:dyDescent="0.25">
      <c r="A3576" t="s">
        <v>90</v>
      </c>
      <c r="B3576">
        <v>4</v>
      </c>
      <c r="C3576">
        <v>0.38036599999999998</v>
      </c>
      <c r="D3576" s="1">
        <v>3.5279839999999999E-6</v>
      </c>
      <c r="E3576" s="1">
        <v>6.187972E-6</v>
      </c>
      <c r="F3576" s="1">
        <v>2.0334899999999998E-6</v>
      </c>
      <c r="G3576" t="str">
        <f t="shared" ref="G3576" si="2172">A3603</f>
        <v>H12</v>
      </c>
      <c r="H3576">
        <v>37.5</v>
      </c>
      <c r="I3576" s="1">
        <f t="shared" ref="I3576" si="2173">AVERAGE(D3605:D3612)</f>
        <v>7.8301149999999975E-7</v>
      </c>
      <c r="J3576" s="1">
        <f>AVERAGE(E3605:E3612)</f>
        <v>2.2049897499999999E-6</v>
      </c>
      <c r="K3576" s="1">
        <f>AVERAGE(F3605:F3612)</f>
        <v>6.1300287499999984E-7</v>
      </c>
      <c r="L3576" s="1">
        <f t="shared" ref="L3576" si="2174">_xlfn.STDEV.P(D3605:D3612)</f>
        <v>2.4147449658296476E-9</v>
      </c>
      <c r="M3576" s="1">
        <f t="shared" ref="M3576" si="2175">_xlfn.STDEV.P(E3605:E3612)</f>
        <v>6.8227226971257627E-8</v>
      </c>
      <c r="N3576" s="1">
        <f t="shared" ref="N3576" si="2176">_xlfn.STDEV.P(F3605:F3612)</f>
        <v>2.5551011572134835E-8</v>
      </c>
      <c r="O3576">
        <f>SLOPE(D3605:D3612,$B$6:$B$13)</f>
        <v>-1.0389761904761844E-9</v>
      </c>
      <c r="P3576">
        <f>SLOPE(E3605:E3612,$B$6:$B$13)</f>
        <v>-2.8666523809523822E-8</v>
      </c>
      <c r="Q3576">
        <f>SLOPE(F3605:F3612,$B$6:$B$13)</f>
        <v>4.1783452380952773E-9</v>
      </c>
      <c r="R3576">
        <f>INTERCEPT(D3605:D3612,$B$6:$B$13)</f>
        <v>7.8768689285714259E-7</v>
      </c>
      <c r="S3576">
        <f>INTERCEPT(E3605:E3612,$B$6:$B$13)</f>
        <v>2.3339891071428572E-6</v>
      </c>
      <c r="T3576">
        <f>INTERCEPT(F3605:F3612,$B$6:$B$13)</f>
        <v>5.942003214285711E-7</v>
      </c>
      <c r="Z3576" s="10"/>
    </row>
    <row r="3577" spans="1:29" x14ac:dyDescent="0.25">
      <c r="A3577" t="s">
        <v>90</v>
      </c>
      <c r="B3577">
        <v>5</v>
      </c>
      <c r="C3577">
        <v>0.38520099999999902</v>
      </c>
      <c r="D3577" s="1">
        <v>3.51573399999999E-6</v>
      </c>
      <c r="E3577" s="1">
        <v>6.187972E-6</v>
      </c>
      <c r="F3577" s="1">
        <v>2.0334899999999998E-6</v>
      </c>
      <c r="G3577" t="str">
        <f t="shared" ref="G3577" si="2177">A3613</f>
        <v>H12</v>
      </c>
      <c r="H3577">
        <v>0</v>
      </c>
      <c r="I3577" s="1">
        <f t="shared" ref="I3577" si="2178">D3613</f>
        <v>3.9199800000000001E-7</v>
      </c>
      <c r="J3577" s="1">
        <f>E3613</f>
        <v>6.7527799999999899E-7</v>
      </c>
      <c r="K3577" s="1">
        <f>F3613</f>
        <v>6.7987200000000001E-7</v>
      </c>
      <c r="L3577" s="1"/>
      <c r="M3577" s="1"/>
      <c r="N3577" s="1"/>
      <c r="Z3577" s="10"/>
    </row>
    <row r="3578" spans="1:29" x14ac:dyDescent="0.25">
      <c r="A3578" t="s">
        <v>90</v>
      </c>
      <c r="B3578">
        <v>6</v>
      </c>
      <c r="C3578">
        <v>0.39003599999999999</v>
      </c>
      <c r="D3578" s="1">
        <v>3.505234E-6</v>
      </c>
      <c r="E3578" s="1">
        <v>4.9769779999999998E-6</v>
      </c>
      <c r="F3578" s="1">
        <v>2.029991E-6</v>
      </c>
      <c r="Z3578" s="10"/>
    </row>
    <row r="3579" spans="1:29" x14ac:dyDescent="0.25">
      <c r="A3579" t="s">
        <v>90</v>
      </c>
      <c r="B3579">
        <v>7</v>
      </c>
      <c r="C3579">
        <v>0.39003599999999999</v>
      </c>
      <c r="D3579" s="1">
        <v>3.4964839999999999E-6</v>
      </c>
      <c r="E3579" s="1">
        <v>4.9769779999999998E-6</v>
      </c>
      <c r="F3579" s="1">
        <v>2.01949E-6</v>
      </c>
      <c r="Z3579" s="10"/>
    </row>
    <row r="3580" spans="1:29" x14ac:dyDescent="0.25">
      <c r="A3580" t="s">
        <v>90</v>
      </c>
      <c r="B3580">
        <v>8</v>
      </c>
      <c r="C3580">
        <v>0.39003599999999999</v>
      </c>
      <c r="D3580" s="1">
        <v>3.48598399999999E-6</v>
      </c>
      <c r="E3580" s="1">
        <v>4.9769779999999998E-6</v>
      </c>
      <c r="F3580" s="1">
        <v>2.01949E-6</v>
      </c>
      <c r="Z3580" s="10"/>
    </row>
    <row r="3581" spans="1:29" x14ac:dyDescent="0.25">
      <c r="A3581" t="s">
        <v>90</v>
      </c>
      <c r="B3581">
        <v>9</v>
      </c>
      <c r="C3581">
        <v>0.39003599999999999</v>
      </c>
      <c r="D3581" s="1">
        <v>3.478984E-6</v>
      </c>
      <c r="E3581" s="1">
        <v>2.11748999999999E-6</v>
      </c>
      <c r="F3581" s="1">
        <v>2.01249099999999E-6</v>
      </c>
      <c r="Z3581" s="10"/>
    </row>
    <row r="3582" spans="1:29" x14ac:dyDescent="0.25">
      <c r="A3582" t="s">
        <v>90</v>
      </c>
      <c r="B3582">
        <v>10</v>
      </c>
      <c r="C3582">
        <v>0.39487099999999897</v>
      </c>
      <c r="D3582" s="1">
        <v>3.4719839999999999E-6</v>
      </c>
      <c r="E3582" s="1">
        <v>2.11748999999999E-6</v>
      </c>
      <c r="F3582" s="1">
        <v>2.0054910000000001E-6</v>
      </c>
      <c r="Z3582" s="10"/>
    </row>
    <row r="3583" spans="1:29" x14ac:dyDescent="0.25">
      <c r="A3583" t="s">
        <v>90</v>
      </c>
      <c r="B3583">
        <v>11</v>
      </c>
      <c r="C3583">
        <v>0.39970600000000001</v>
      </c>
      <c r="D3583" s="1">
        <v>1.9608660000000001E-6</v>
      </c>
      <c r="E3583" s="1">
        <v>2.11748999999999E-6</v>
      </c>
      <c r="F3583" s="1">
        <v>1.2092439999999999E-6</v>
      </c>
      <c r="I3583" s="1"/>
      <c r="J3583" s="1"/>
      <c r="K3583" s="1"/>
      <c r="L3583" s="1"/>
      <c r="M3583" s="1"/>
      <c r="N3583" s="1"/>
      <c r="Z3583" s="10"/>
    </row>
    <row r="3584" spans="1:29" x14ac:dyDescent="0.25">
      <c r="A3584" t="s">
        <v>90</v>
      </c>
      <c r="B3584">
        <v>12</v>
      </c>
      <c r="C3584">
        <v>0.39970600000000001</v>
      </c>
      <c r="D3584" s="1">
        <v>1.9468659999999999E-6</v>
      </c>
      <c r="E3584" s="1">
        <v>3.807983E-6</v>
      </c>
      <c r="F3584" s="1">
        <v>1.1926189999999999E-6</v>
      </c>
      <c r="Z3584" s="10"/>
    </row>
    <row r="3585" spans="1:26" x14ac:dyDescent="0.25">
      <c r="A3585" t="s">
        <v>90</v>
      </c>
      <c r="B3585">
        <v>13</v>
      </c>
      <c r="C3585">
        <v>0.39970600000000001</v>
      </c>
      <c r="D3585" s="1">
        <v>1.942491E-6</v>
      </c>
      <c r="E3585" s="1">
        <v>3.807983E-6</v>
      </c>
      <c r="F3585" s="1">
        <v>1.1908689999999899E-6</v>
      </c>
      <c r="Z3585" s="10"/>
    </row>
    <row r="3586" spans="1:26" x14ac:dyDescent="0.25">
      <c r="A3586" t="s">
        <v>90</v>
      </c>
      <c r="B3586">
        <v>14</v>
      </c>
      <c r="C3586">
        <v>0.39970600000000001</v>
      </c>
      <c r="D3586" s="1">
        <v>1.9372409999999999E-6</v>
      </c>
      <c r="E3586" s="1">
        <v>3.807983E-6</v>
      </c>
      <c r="F3586" s="1">
        <v>1.181244E-6</v>
      </c>
      <c r="Z3586" s="10"/>
    </row>
    <row r="3587" spans="1:26" x14ac:dyDescent="0.25">
      <c r="A3587" t="s">
        <v>90</v>
      </c>
      <c r="B3587">
        <v>15</v>
      </c>
      <c r="C3587">
        <v>0.40454199999999901</v>
      </c>
      <c r="D3587" s="1">
        <v>1.9337409999999999E-6</v>
      </c>
      <c r="E3587" s="1">
        <v>3.695983E-6</v>
      </c>
      <c r="F3587" s="1">
        <v>1.1786189999999999E-6</v>
      </c>
      <c r="Z3587" s="10"/>
    </row>
    <row r="3588" spans="1:26" x14ac:dyDescent="0.25">
      <c r="A3588" t="s">
        <v>90</v>
      </c>
      <c r="B3588">
        <v>16</v>
      </c>
      <c r="C3588">
        <v>0.40454199999999901</v>
      </c>
      <c r="D3588" s="1">
        <v>1.931116E-6</v>
      </c>
      <c r="E3588" s="1">
        <v>3.3599849999999998E-6</v>
      </c>
      <c r="F3588" s="1">
        <v>1.1742440000000001E-6</v>
      </c>
      <c r="Z3588" s="10"/>
    </row>
    <row r="3589" spans="1:26" x14ac:dyDescent="0.25">
      <c r="A3589" t="s">
        <v>90</v>
      </c>
      <c r="B3589">
        <v>17</v>
      </c>
      <c r="C3589">
        <v>0.40454199999999901</v>
      </c>
      <c r="D3589" s="1">
        <v>1.92674099999999E-6</v>
      </c>
      <c r="E3589" s="1">
        <v>3.13598599999999E-6</v>
      </c>
      <c r="F3589" s="1">
        <v>1.1742440000000001E-6</v>
      </c>
      <c r="Z3589" s="10"/>
    </row>
    <row r="3590" spans="1:26" x14ac:dyDescent="0.25">
      <c r="A3590" t="s">
        <v>90</v>
      </c>
      <c r="B3590">
        <v>18</v>
      </c>
      <c r="C3590">
        <v>0.40454199999999901</v>
      </c>
      <c r="D3590" s="1">
        <v>1.9206159999999999E-6</v>
      </c>
      <c r="E3590" s="1">
        <v>3.13598599999999E-6</v>
      </c>
      <c r="F3590" s="1">
        <v>1.167244E-6</v>
      </c>
      <c r="Z3590" s="10"/>
    </row>
    <row r="3591" spans="1:26" x14ac:dyDescent="0.25">
      <c r="A3591" t="s">
        <v>90</v>
      </c>
      <c r="B3591">
        <v>19</v>
      </c>
      <c r="C3591">
        <v>0.40454199999999901</v>
      </c>
      <c r="D3591" s="1">
        <v>1.9179910000000001E-6</v>
      </c>
      <c r="E3591" s="1">
        <v>3.13598599999999E-6</v>
      </c>
      <c r="F3591" s="1">
        <v>1.168994E-6</v>
      </c>
      <c r="Z3591" s="10"/>
    </row>
    <row r="3592" spans="1:26" x14ac:dyDescent="0.25">
      <c r="A3592" t="s">
        <v>90</v>
      </c>
      <c r="B3592">
        <v>20</v>
      </c>
      <c r="C3592">
        <v>0.39970600000000001</v>
      </c>
      <c r="D3592" s="1">
        <v>1.9197410000000001E-6</v>
      </c>
      <c r="E3592" s="1">
        <v>2.9679859999999998E-6</v>
      </c>
      <c r="F3592" s="1">
        <v>1.1628689999999999E-6</v>
      </c>
      <c r="Z3592" s="10"/>
    </row>
    <row r="3593" spans="1:26" x14ac:dyDescent="0.25">
      <c r="A3593" t="s">
        <v>90</v>
      </c>
      <c r="B3593">
        <v>21</v>
      </c>
      <c r="C3593">
        <v>0.40937699999999999</v>
      </c>
      <c r="D3593" s="1">
        <v>1.185182E-6</v>
      </c>
      <c r="E3593" s="1">
        <v>2.7999870000000001E-6</v>
      </c>
      <c r="F3593" s="1">
        <v>7.9712100000000001E-7</v>
      </c>
      <c r="I3593" s="1"/>
      <c r="J3593" s="1"/>
      <c r="K3593" s="1"/>
      <c r="L3593" s="1"/>
      <c r="M3593" s="1"/>
      <c r="N3593" s="1"/>
      <c r="Z3593" s="10"/>
    </row>
    <row r="3594" spans="1:26" x14ac:dyDescent="0.25">
      <c r="A3594" t="s">
        <v>90</v>
      </c>
      <c r="B3594">
        <v>22</v>
      </c>
      <c r="C3594">
        <v>0.40937699999999999</v>
      </c>
      <c r="D3594" s="1">
        <v>1.170744E-6</v>
      </c>
      <c r="E3594" s="1">
        <v>2.7999870000000001E-6</v>
      </c>
      <c r="F3594" s="1">
        <v>7.7787099999999899E-7</v>
      </c>
      <c r="Z3594" s="10"/>
    </row>
    <row r="3595" spans="1:26" x14ac:dyDescent="0.25">
      <c r="A3595" t="s">
        <v>90</v>
      </c>
      <c r="B3595">
        <v>23</v>
      </c>
      <c r="C3595">
        <v>0.40937699999999999</v>
      </c>
      <c r="D3595" s="1">
        <v>1.166369E-6</v>
      </c>
      <c r="E3595" s="1">
        <v>2.9119870000000001E-6</v>
      </c>
      <c r="F3595" s="1">
        <v>7.7130899999999996E-7</v>
      </c>
      <c r="Z3595" s="10"/>
    </row>
    <row r="3596" spans="1:26" x14ac:dyDescent="0.25">
      <c r="A3596" t="s">
        <v>90</v>
      </c>
      <c r="B3596">
        <v>24</v>
      </c>
      <c r="C3596">
        <v>0.40937699999999999</v>
      </c>
      <c r="D3596" s="1">
        <v>1.1650569999999999E-6</v>
      </c>
      <c r="E3596" s="1">
        <v>2.687988E-6</v>
      </c>
      <c r="F3596" s="1">
        <v>7.6912100000000002E-7</v>
      </c>
      <c r="Z3596" s="10"/>
    </row>
    <row r="3597" spans="1:26" x14ac:dyDescent="0.25">
      <c r="A3597" t="s">
        <v>90</v>
      </c>
      <c r="B3597">
        <v>25</v>
      </c>
      <c r="C3597">
        <v>0.40937699999999999</v>
      </c>
      <c r="D3597" s="1">
        <v>1.1602440000000001E-6</v>
      </c>
      <c r="E3597" s="1">
        <v>2.631988E-6</v>
      </c>
      <c r="F3597" s="1">
        <v>7.6430899999999997E-7</v>
      </c>
      <c r="Z3597" s="10"/>
    </row>
    <row r="3598" spans="1:26" x14ac:dyDescent="0.25">
      <c r="A3598" t="s">
        <v>90</v>
      </c>
      <c r="B3598">
        <v>26</v>
      </c>
      <c r="C3598">
        <v>0.40937699999999999</v>
      </c>
      <c r="D3598" s="1">
        <v>1.157619E-6</v>
      </c>
      <c r="E3598" s="1">
        <v>2.5759880000000001E-6</v>
      </c>
      <c r="F3598" s="1">
        <v>7.6562099999999997E-7</v>
      </c>
      <c r="Z3598" s="10"/>
    </row>
    <row r="3599" spans="1:26" x14ac:dyDescent="0.25">
      <c r="A3599" t="s">
        <v>90</v>
      </c>
      <c r="B3599">
        <v>27</v>
      </c>
      <c r="C3599">
        <v>0.40937699999999999</v>
      </c>
      <c r="D3599" s="1">
        <v>1.155869E-6</v>
      </c>
      <c r="E3599" s="1">
        <v>2.5759880000000001E-6</v>
      </c>
      <c r="F3599" s="1">
        <v>7.6212100000000003E-7</v>
      </c>
      <c r="Z3599" s="10"/>
    </row>
    <row r="3600" spans="1:26" x14ac:dyDescent="0.25">
      <c r="A3600" t="s">
        <v>90</v>
      </c>
      <c r="B3600">
        <v>28</v>
      </c>
      <c r="C3600">
        <v>0.40937699999999999</v>
      </c>
      <c r="D3600" s="1">
        <v>1.154557E-6</v>
      </c>
      <c r="E3600" s="1">
        <v>2.4639880000000001E-6</v>
      </c>
      <c r="F3600" s="1">
        <v>8.6449599999999898E-7</v>
      </c>
      <c r="Z3600" s="10"/>
    </row>
    <row r="3601" spans="1:29" x14ac:dyDescent="0.25">
      <c r="A3601" t="s">
        <v>90</v>
      </c>
      <c r="B3601">
        <v>29</v>
      </c>
      <c r="C3601">
        <v>0.41421199999999903</v>
      </c>
      <c r="D3601" s="1">
        <v>1.153244E-6</v>
      </c>
      <c r="E3601" s="1">
        <v>2.4639880000000001E-6</v>
      </c>
      <c r="F3601" s="1">
        <v>7.7130899999999996E-7</v>
      </c>
      <c r="Z3601" s="10"/>
    </row>
    <row r="3602" spans="1:29" x14ac:dyDescent="0.25">
      <c r="A3602" t="s">
        <v>90</v>
      </c>
      <c r="B3602">
        <v>30</v>
      </c>
      <c r="C3602">
        <v>0.40937699999999999</v>
      </c>
      <c r="D3602" s="1">
        <v>1.1506189999999999E-6</v>
      </c>
      <c r="E3602" s="1">
        <v>2.4639889999999999E-6</v>
      </c>
      <c r="F3602" s="1">
        <v>7.6955899999999898E-7</v>
      </c>
      <c r="Z3602" s="10"/>
    </row>
    <row r="3603" spans="1:29" x14ac:dyDescent="0.25">
      <c r="A3603" t="s">
        <v>90</v>
      </c>
      <c r="B3603">
        <v>31</v>
      </c>
      <c r="C3603">
        <v>0.41421199999999903</v>
      </c>
      <c r="D3603" s="1">
        <v>8.0565200000000002E-7</v>
      </c>
      <c r="E3603" s="1">
        <v>2.74398699999999E-6</v>
      </c>
      <c r="F3603" s="1">
        <v>6.4662199999999995E-7</v>
      </c>
      <c r="I3603" s="1"/>
      <c r="J3603" s="1"/>
      <c r="K3603" s="1"/>
      <c r="L3603" s="1"/>
      <c r="M3603" s="1"/>
      <c r="N3603" s="1"/>
      <c r="Z3603" s="10"/>
    </row>
    <row r="3604" spans="1:29" x14ac:dyDescent="0.25">
      <c r="A3604" t="s">
        <v>90</v>
      </c>
      <c r="B3604">
        <v>32</v>
      </c>
      <c r="C3604">
        <v>0.41421199999999903</v>
      </c>
      <c r="D3604" s="1">
        <v>7.9176199999999999E-7</v>
      </c>
      <c r="E3604" s="1">
        <v>2.351989E-6</v>
      </c>
      <c r="F3604" s="1">
        <v>6.50559E-7</v>
      </c>
      <c r="Z3604" s="10"/>
    </row>
    <row r="3605" spans="1:29" x14ac:dyDescent="0.25">
      <c r="A3605" t="s">
        <v>90</v>
      </c>
      <c r="B3605">
        <v>33</v>
      </c>
      <c r="C3605">
        <v>0.419047</v>
      </c>
      <c r="D3605" s="1">
        <v>7.8662099999999996E-7</v>
      </c>
      <c r="E3605" s="1">
        <v>2.295989E-6</v>
      </c>
      <c r="F3605" s="1">
        <v>5.9609099999999996E-7</v>
      </c>
      <c r="Z3605" s="10"/>
    </row>
    <row r="3606" spans="1:29" x14ac:dyDescent="0.25">
      <c r="A3606" t="s">
        <v>90</v>
      </c>
      <c r="B3606">
        <v>34</v>
      </c>
      <c r="C3606">
        <v>0.419047</v>
      </c>
      <c r="D3606" s="1">
        <v>7.8618299999999899E-7</v>
      </c>
      <c r="E3606" s="1">
        <v>2.295989E-6</v>
      </c>
      <c r="F3606" s="1">
        <v>5.9138799999999995E-7</v>
      </c>
      <c r="Z3606" s="10"/>
    </row>
    <row r="3607" spans="1:29" x14ac:dyDescent="0.25">
      <c r="A3607" t="s">
        <v>90</v>
      </c>
      <c r="B3607">
        <v>35</v>
      </c>
      <c r="C3607">
        <v>0.419047</v>
      </c>
      <c r="D3607" s="1">
        <v>7.8443300000000002E-7</v>
      </c>
      <c r="E3607" s="1">
        <v>2.2399899999999999E-6</v>
      </c>
      <c r="F3607" s="1">
        <v>6.4323099999999899E-7</v>
      </c>
      <c r="Z3607" s="10"/>
    </row>
    <row r="3608" spans="1:29" x14ac:dyDescent="0.25">
      <c r="A3608" t="s">
        <v>90</v>
      </c>
      <c r="B3608">
        <v>36</v>
      </c>
      <c r="C3608">
        <v>0.419047</v>
      </c>
      <c r="D3608" s="1">
        <v>7.8322999999999995E-7</v>
      </c>
      <c r="E3608" s="1">
        <v>2.2399899999999999E-6</v>
      </c>
      <c r="F3608" s="1">
        <v>6.0396599999999997E-7</v>
      </c>
      <c r="Z3608" s="10"/>
    </row>
    <row r="3609" spans="1:29" x14ac:dyDescent="0.25">
      <c r="A3609" t="s">
        <v>90</v>
      </c>
      <c r="B3609">
        <v>37</v>
      </c>
      <c r="C3609">
        <v>0.42388199999999998</v>
      </c>
      <c r="D3609" s="1">
        <v>7.82246E-7</v>
      </c>
      <c r="E3609" s="1">
        <v>2.1839899999999999E-6</v>
      </c>
      <c r="F3609" s="1">
        <v>5.92153E-7</v>
      </c>
      <c r="Z3609" s="10"/>
    </row>
    <row r="3610" spans="1:29" x14ac:dyDescent="0.25">
      <c r="A3610" t="s">
        <v>90</v>
      </c>
      <c r="B3610">
        <v>38</v>
      </c>
      <c r="C3610">
        <v>0.419047</v>
      </c>
      <c r="D3610" s="1">
        <v>7.8082400000000003E-7</v>
      </c>
      <c r="E3610" s="1">
        <v>2.1279899999999999E-6</v>
      </c>
      <c r="F3610" s="1">
        <v>5.9674699999999996E-7</v>
      </c>
      <c r="Z3610" s="10"/>
    </row>
    <row r="3611" spans="1:29" x14ac:dyDescent="0.25">
      <c r="A3611" t="s">
        <v>90</v>
      </c>
      <c r="B3611">
        <v>39</v>
      </c>
      <c r="C3611">
        <v>0.42388199999999998</v>
      </c>
      <c r="D3611" s="1">
        <v>7.8104299999999898E-7</v>
      </c>
      <c r="E3611" s="1">
        <v>2.1279899999999999E-6</v>
      </c>
      <c r="F3611" s="1">
        <v>6.6565300000000001E-7</v>
      </c>
      <c r="Z3611" s="10"/>
    </row>
    <row r="3612" spans="1:29" x14ac:dyDescent="0.25">
      <c r="A3612" t="s">
        <v>90</v>
      </c>
      <c r="B3612">
        <v>40</v>
      </c>
      <c r="C3612">
        <v>0.419047</v>
      </c>
      <c r="D3612" s="1">
        <v>7.7951200000000003E-7</v>
      </c>
      <c r="E3612" s="1">
        <v>2.1279899999999999E-6</v>
      </c>
      <c r="F3612" s="1">
        <v>6.1479399999999997E-7</v>
      </c>
      <c r="Z3612" s="10"/>
    </row>
    <row r="3613" spans="1:29" x14ac:dyDescent="0.25">
      <c r="A3613" t="s">
        <v>90</v>
      </c>
      <c r="B3613">
        <v>41</v>
      </c>
      <c r="C3613">
        <v>0.25465199999999999</v>
      </c>
      <c r="D3613" s="1">
        <v>3.9199800000000001E-7</v>
      </c>
      <c r="E3613" s="1">
        <v>6.7527799999999899E-7</v>
      </c>
      <c r="F3613" s="1">
        <v>6.7987200000000001E-7</v>
      </c>
      <c r="G3613" s="12"/>
      <c r="H3613" s="12"/>
      <c r="I3613" s="13"/>
      <c r="J3613" s="13"/>
      <c r="K3613" s="13"/>
      <c r="L3613" s="13"/>
      <c r="M3613" s="13"/>
      <c r="N3613" s="13"/>
      <c r="O3613" s="12"/>
      <c r="P3613" s="12"/>
      <c r="Q3613" s="12"/>
      <c r="R3613" s="12"/>
      <c r="S3613" s="12"/>
      <c r="T3613" s="12"/>
      <c r="U3613" s="12"/>
      <c r="V3613" s="12"/>
      <c r="W3613" s="12"/>
      <c r="X3613" s="12"/>
      <c r="Y3613" s="12"/>
      <c r="Z3613" s="14"/>
    </row>
    <row r="3614" spans="1:29" x14ac:dyDescent="0.25">
      <c r="A3614" t="s">
        <v>91</v>
      </c>
      <c r="B3614">
        <v>1</v>
      </c>
      <c r="C3614">
        <v>0.39003599999999999</v>
      </c>
      <c r="D3614" s="1">
        <v>3.226985E-6</v>
      </c>
      <c r="E3614" s="1">
        <v>3.13598599999999E-6</v>
      </c>
      <c r="F3614" s="1">
        <v>3.751983E-6</v>
      </c>
      <c r="G3614" s="6" t="str">
        <f t="shared" ref="G3614" si="2179">A3614</f>
        <v>H2</v>
      </c>
      <c r="H3614" s="6">
        <v>300</v>
      </c>
      <c r="I3614" s="7">
        <f t="shared" ref="I3614" si="2180">AVERAGE(D3616:D3623)</f>
        <v>3.167922874999999E-6</v>
      </c>
      <c r="J3614" s="7">
        <f>AVERAGE(E3616:E3623)</f>
        <v>3.3448908749999974E-6</v>
      </c>
      <c r="K3614" s="7">
        <f>AVERAGE(F3616:F3623)</f>
        <v>3.098360999999999E-6</v>
      </c>
      <c r="L3614" s="7">
        <f t="shared" ref="L3614" si="2181">_xlfn.STDEV.P(D3616:D3623)</f>
        <v>1.8514715859535596E-8</v>
      </c>
      <c r="M3614" s="7">
        <f t="shared" ref="M3614" si="2182">_xlfn.STDEV.P(E3616:E3623)</f>
        <v>1.1439848812785775E-8</v>
      </c>
      <c r="N3614" s="7">
        <f t="shared" ref="N3614" si="2183">_xlfn.STDEV.P(F3616:F3623)</f>
        <v>3.2540119468125921E-8</v>
      </c>
      <c r="O3614" s="6">
        <f>SLOPE(D3616:D3623,$B$6:$B$13)</f>
        <v>-7.833154761904193E-9</v>
      </c>
      <c r="P3614" s="6">
        <f>SLOPE(E3616:E3623,$B$6:$B$13)</f>
        <v>-4.8124404761904822E-9</v>
      </c>
      <c r="Q3614" s="6">
        <f>SLOPE(F3616:F3623,$B$6:$B$13)</f>
        <v>-1.3916666666666078E-8</v>
      </c>
      <c r="R3614" s="6">
        <f>INTERCEPT(D3616:D3623,$B$6:$B$13)</f>
        <v>3.2031720714285679E-6</v>
      </c>
      <c r="S3614" s="6">
        <f>INTERCEPT(E3616:E3623,$B$6:$B$13)</f>
        <v>3.3665468571428546E-6</v>
      </c>
      <c r="T3614" s="6">
        <f>INTERCEPT(F3616:F3623,$B$6:$B$13)</f>
        <v>3.1609859999999965E-6</v>
      </c>
      <c r="U3614" s="6">
        <f>SLOPE(I3614:I3618,$B$6:$B$10)</f>
        <v>-6.6458413749999975E-7</v>
      </c>
      <c r="V3614" s="6">
        <f>SLOPE(J3614:J3618,$B$6:$B$10)</f>
        <v>-7.0858137499999944E-7</v>
      </c>
      <c r="W3614" s="6">
        <f t="shared" ref="W3614" si="2184">SLOPE(K3614:K3618,$B$6:$B$10)</f>
        <v>-6.2774142499999954E-7</v>
      </c>
      <c r="X3614" s="6">
        <f>INTERCEPT(I3614:I3618,$B$6:$B$10)</f>
        <v>3.4167527124999981E-6</v>
      </c>
      <c r="Y3614" s="6">
        <f>INTERCEPT(J3614:J3618,$B$6:$B$10)</f>
        <v>3.5839820749999968E-6</v>
      </c>
      <c r="Z3614" s="8">
        <f t="shared" ref="Z3614" si="2185">INTERCEPT(K3614:K3618,$B$6:$B$10)</f>
        <v>3.3022324249999976E-6</v>
      </c>
      <c r="AA3614">
        <f>RSQ(I3614:I3618,$D$6:$D$10)</f>
        <v>0.9743051106485574</v>
      </c>
      <c r="AB3614">
        <f>RSQ(J3614:J3618,$D$6:$D$10)</f>
        <v>0.97994225024741344</v>
      </c>
      <c r="AC3614">
        <f t="shared" ref="AC3614" si="2186">RSQ(K3614:K3618,$D$6:$D$10)</f>
        <v>0.9815278178122524</v>
      </c>
    </row>
    <row r="3615" spans="1:29" x14ac:dyDescent="0.25">
      <c r="A3615" t="s">
        <v>91</v>
      </c>
      <c r="B3615">
        <v>2</v>
      </c>
      <c r="C3615">
        <v>0.39003599999999999</v>
      </c>
      <c r="D3615" s="1">
        <v>3.226985E-6</v>
      </c>
      <c r="E3615" s="1">
        <v>3.32673499999999E-6</v>
      </c>
      <c r="F3615" s="1">
        <v>3.1849849999999998E-6</v>
      </c>
      <c r="G3615" t="str">
        <f t="shared" ref="G3615" si="2187">A3624</f>
        <v>H2</v>
      </c>
      <c r="H3615">
        <v>150</v>
      </c>
      <c r="I3615" s="1">
        <f t="shared" ref="I3615" si="2188">AVERAGE(D3626:D3633)</f>
        <v>1.7758043749999973E-6</v>
      </c>
      <c r="J3615" s="1">
        <f>AVERAGE(E3626:E3633)</f>
        <v>1.8149599999999987E-6</v>
      </c>
      <c r="K3615" s="1">
        <f>AVERAGE(F3626:F3633)</f>
        <v>1.7299763749999961E-6</v>
      </c>
      <c r="L3615" s="1">
        <f t="shared" ref="L3615" si="2189">_xlfn.STDEV.P(D3626:D3633)</f>
        <v>6.7492835348911515E-9</v>
      </c>
      <c r="M3615" s="1">
        <f t="shared" ref="M3615" si="2190">_xlfn.STDEV.P(E3626:E3633)</f>
        <v>6.7599261645374762E-9</v>
      </c>
      <c r="N3615" s="1">
        <f t="shared" ref="N3615" si="2191">_xlfn.STDEV.P(F3626:F3633)</f>
        <v>1.1243303128279622E-8</v>
      </c>
      <c r="O3615">
        <f>SLOPE(D3626:D3633,$B$6:$B$13)</f>
        <v>-2.8957738095230837E-9</v>
      </c>
      <c r="P3615">
        <f>SLOPE(E3626:E3633,$B$6:$B$13)</f>
        <v>-2.8749761904760732E-9</v>
      </c>
      <c r="Q3615">
        <f>SLOPE(F3626:F3633,$B$6:$B$13)</f>
        <v>-4.8645833333334526E-9</v>
      </c>
      <c r="R3615">
        <f>INTERCEPT(D3626:D3633,$B$6:$B$13)</f>
        <v>1.7888353571428512E-6</v>
      </c>
      <c r="S3615">
        <f>INTERCEPT(E3626:E3633,$B$6:$B$13)</f>
        <v>1.827897392857141E-6</v>
      </c>
      <c r="T3615">
        <f>INTERCEPT(F3626:F3633,$B$6:$B$13)</f>
        <v>1.7518669999999967E-6</v>
      </c>
      <c r="Z3615" s="10"/>
    </row>
    <row r="3616" spans="1:29" x14ac:dyDescent="0.25">
      <c r="A3616" t="s">
        <v>91</v>
      </c>
      <c r="B3616">
        <v>3</v>
      </c>
      <c r="C3616">
        <v>0.39487099999999897</v>
      </c>
      <c r="D3616" s="1">
        <v>3.2042350000000001E-6</v>
      </c>
      <c r="E3616" s="1">
        <v>3.35648499999999E-6</v>
      </c>
      <c r="F3616" s="1">
        <v>3.156986E-6</v>
      </c>
      <c r="G3616" t="str">
        <f t="shared" ref="G3616" si="2192">A3634</f>
        <v>H2</v>
      </c>
      <c r="H3616">
        <v>75</v>
      </c>
      <c r="I3616" s="1">
        <f t="shared" ref="I3616" si="2193">AVERAGE(D3636:D3643)</f>
        <v>1.0729635000000001E-6</v>
      </c>
      <c r="J3616" s="1">
        <f>AVERAGE(E3636:E3643)</f>
        <v>1.0729088749999975E-6</v>
      </c>
      <c r="K3616" s="1">
        <f>AVERAGE(F3636:F3643)</f>
        <v>1.0711042499999987E-6</v>
      </c>
      <c r="L3616" s="1">
        <f t="shared" ref="L3616" si="2194">_xlfn.STDEV.P(D3636:D3643)</f>
        <v>3.1604233102545212E-9</v>
      </c>
      <c r="M3616" s="1">
        <f t="shared" ref="M3616" si="2195">_xlfn.STDEV.P(E3636:E3643)</f>
        <v>4.1672055516106377E-9</v>
      </c>
      <c r="N3616" s="1">
        <f t="shared" ref="N3616" si="2196">_xlfn.STDEV.P(F3636:F3643)</f>
        <v>5.1055050374567074E-9</v>
      </c>
      <c r="O3616">
        <f>SLOPE(D3636:D3643,$B$6:$B$13)</f>
        <v>-1.2915952380952424E-9</v>
      </c>
      <c r="P3616">
        <f>SLOPE(E3636:E3643,$B$6:$B$13)</f>
        <v>-1.7447023809521292E-9</v>
      </c>
      <c r="Q3616">
        <f>SLOPE(F3636:F3643,$B$6:$B$13)</f>
        <v>-2.1562142857139229E-9</v>
      </c>
      <c r="R3616">
        <f>INTERCEPT(D3636:D3643,$B$6:$B$13)</f>
        <v>1.0787756785714288E-6</v>
      </c>
      <c r="S3616">
        <f>INTERCEPT(E3636:E3643,$B$6:$B$13)</f>
        <v>1.080760035714282E-6</v>
      </c>
      <c r="T3616">
        <f>INTERCEPT(F3636:F3643,$B$6:$B$13)</f>
        <v>1.0808072142857114E-6</v>
      </c>
      <c r="Z3616" s="10"/>
    </row>
    <row r="3617" spans="1:26" x14ac:dyDescent="0.25">
      <c r="A3617" t="s">
        <v>91</v>
      </c>
      <c r="B3617">
        <v>4</v>
      </c>
      <c r="C3617">
        <v>0.39487099999999897</v>
      </c>
      <c r="D3617" s="1">
        <v>3.18323499999999E-6</v>
      </c>
      <c r="E3617" s="1">
        <v>3.358234E-6</v>
      </c>
      <c r="F3617" s="1">
        <v>3.13598599999999E-6</v>
      </c>
      <c r="G3617" t="str">
        <f t="shared" ref="G3617" si="2197">A3644</f>
        <v>H2</v>
      </c>
      <c r="H3617">
        <v>37.5</v>
      </c>
      <c r="I3617" s="1">
        <f t="shared" ref="I3617" si="2198">AVERAGE(D3646:D3653)</f>
        <v>7.3081275000000004E-7</v>
      </c>
      <c r="J3617" s="1">
        <f>AVERAGE(E3646:E3653)</f>
        <v>6.9793199999999985E-7</v>
      </c>
      <c r="K3617" s="1">
        <f>AVERAGE(F3646:F3653)</f>
        <v>7.4191412499999972E-7</v>
      </c>
      <c r="L3617" s="1">
        <f t="shared" ref="L3617" si="2199">_xlfn.STDEV.P(D3646:D3653)</f>
        <v>2.0439390126664748E-9</v>
      </c>
      <c r="M3617" s="1">
        <f t="shared" ref="M3617" si="2200">_xlfn.STDEV.P(E3646:E3653)</f>
        <v>3.1964806428319551E-9</v>
      </c>
      <c r="N3617" s="1">
        <f t="shared" ref="N3617" si="2201">_xlfn.STDEV.P(F3646:F3653)</f>
        <v>3.0875918382088686E-9</v>
      </c>
      <c r="O3617">
        <f>SLOPE(D3646:D3653,$B$6:$B$13)</f>
        <v>-8.7242857142857379E-10</v>
      </c>
      <c r="P3617">
        <f>SLOPE(E3646:E3653,$B$6:$B$13)</f>
        <v>-1.3502380952380923E-9</v>
      </c>
      <c r="Q3617">
        <f>SLOPE(F3646:F3653,$B$6:$B$13)</f>
        <v>-1.3254880952380355E-9</v>
      </c>
      <c r="R3617">
        <f>INTERCEPT(D3646:D3653,$B$6:$B$13)</f>
        <v>7.3473867857142859E-7</v>
      </c>
      <c r="S3617">
        <f>INTERCEPT(E3646:E3653,$B$6:$B$13)</f>
        <v>7.0400807142857125E-7</v>
      </c>
      <c r="T3617">
        <f>INTERCEPT(F3646:F3653,$B$6:$B$13)</f>
        <v>7.4787882142857083E-7</v>
      </c>
      <c r="Z3617" s="10"/>
    </row>
    <row r="3618" spans="1:26" x14ac:dyDescent="0.25">
      <c r="A3618" t="s">
        <v>91</v>
      </c>
      <c r="B3618">
        <v>5</v>
      </c>
      <c r="C3618">
        <v>0.39487099999999897</v>
      </c>
      <c r="D3618" s="1">
        <v>3.1779850000000001E-6</v>
      </c>
      <c r="E3618" s="1">
        <v>3.3547339999999999E-6</v>
      </c>
      <c r="F3618" s="1">
        <v>3.1114859999999998E-6</v>
      </c>
      <c r="G3618" t="str">
        <f t="shared" ref="G3618" si="2202">A3654</f>
        <v>H2</v>
      </c>
      <c r="H3618">
        <v>0</v>
      </c>
      <c r="I3618" s="1">
        <f t="shared" ref="I3618" si="2203">D3654</f>
        <v>3.6749799999999902E-7</v>
      </c>
      <c r="J3618" s="1">
        <f>E3654</f>
        <v>3.6049799999999998E-7</v>
      </c>
      <c r="K3618" s="1">
        <f>F3654</f>
        <v>4.53685E-7</v>
      </c>
      <c r="L3618" s="1"/>
      <c r="M3618" s="1"/>
      <c r="N3618" s="1"/>
      <c r="Z3618" s="10"/>
    </row>
    <row r="3619" spans="1:26" x14ac:dyDescent="0.25">
      <c r="A3619" t="s">
        <v>91</v>
      </c>
      <c r="B3619">
        <v>6</v>
      </c>
      <c r="C3619">
        <v>0.39970600000000001</v>
      </c>
      <c r="D3619" s="1">
        <v>3.167485E-6</v>
      </c>
      <c r="E3619" s="1">
        <v>3.3477350000000001E-6</v>
      </c>
      <c r="F3619" s="1">
        <v>3.097486E-6</v>
      </c>
      <c r="Z3619" s="10"/>
    </row>
    <row r="3620" spans="1:26" x14ac:dyDescent="0.25">
      <c r="A3620" t="s">
        <v>91</v>
      </c>
      <c r="B3620">
        <v>7</v>
      </c>
      <c r="C3620">
        <v>0.39970600000000001</v>
      </c>
      <c r="D3620" s="1">
        <v>3.1622349999999999E-6</v>
      </c>
      <c r="E3620" s="1">
        <v>3.3477350000000001E-6</v>
      </c>
      <c r="F3620" s="1">
        <v>3.0869859999999999E-6</v>
      </c>
      <c r="Z3620" s="10"/>
    </row>
    <row r="3621" spans="1:26" x14ac:dyDescent="0.25">
      <c r="A3621" t="s">
        <v>91</v>
      </c>
      <c r="B3621">
        <v>8</v>
      </c>
      <c r="C3621">
        <v>0.39970600000000001</v>
      </c>
      <c r="D3621" s="1">
        <v>3.153486E-6</v>
      </c>
      <c r="E3621" s="1">
        <v>3.3372340000000001E-6</v>
      </c>
      <c r="F3621" s="1">
        <v>3.0764860000000001E-6</v>
      </c>
      <c r="Z3621" s="10"/>
    </row>
    <row r="3622" spans="1:26" x14ac:dyDescent="0.25">
      <c r="A3622" t="s">
        <v>91</v>
      </c>
      <c r="B3622">
        <v>9</v>
      </c>
      <c r="C3622">
        <v>0.40454199999999901</v>
      </c>
      <c r="D3622" s="1">
        <v>3.1482359999999999E-6</v>
      </c>
      <c r="E3622" s="1">
        <v>3.3319849999999998E-6</v>
      </c>
      <c r="F3622" s="1">
        <v>3.0624859999999999E-6</v>
      </c>
      <c r="Z3622" s="10"/>
    </row>
    <row r="3623" spans="1:26" x14ac:dyDescent="0.25">
      <c r="A3623" t="s">
        <v>91</v>
      </c>
      <c r="B3623">
        <v>10</v>
      </c>
      <c r="C3623">
        <v>0.40454199999999901</v>
      </c>
      <c r="D3623" s="1">
        <v>3.1464859999999999E-6</v>
      </c>
      <c r="E3623" s="1">
        <v>3.32498499999999E-6</v>
      </c>
      <c r="F3623" s="1">
        <v>3.0589859999999999E-6</v>
      </c>
      <c r="Z3623" s="10"/>
    </row>
    <row r="3624" spans="1:26" x14ac:dyDescent="0.25">
      <c r="A3624" t="s">
        <v>91</v>
      </c>
      <c r="B3624">
        <v>11</v>
      </c>
      <c r="C3624">
        <v>0.40454199999999901</v>
      </c>
      <c r="D3624" s="1">
        <v>1.809491E-6</v>
      </c>
      <c r="E3624" s="1">
        <v>1.842741E-6</v>
      </c>
      <c r="F3624" s="1">
        <v>1.7744919999999999E-6</v>
      </c>
      <c r="I3624" s="1"/>
      <c r="J3624" s="1"/>
      <c r="K3624" s="1"/>
      <c r="L3624" s="1"/>
      <c r="M3624" s="1"/>
      <c r="N3624" s="1"/>
      <c r="Z3624" s="10"/>
    </row>
    <row r="3625" spans="1:26" x14ac:dyDescent="0.25">
      <c r="A3625" t="s">
        <v>91</v>
      </c>
      <c r="B3625">
        <v>12</v>
      </c>
      <c r="C3625">
        <v>0.40937699999999999</v>
      </c>
      <c r="D3625" s="1">
        <v>1.7902419999999999E-6</v>
      </c>
      <c r="E3625" s="1">
        <v>1.827866E-6</v>
      </c>
      <c r="F3625" s="1">
        <v>1.755242E-6</v>
      </c>
      <c r="Z3625" s="10"/>
    </row>
    <row r="3626" spans="1:26" x14ac:dyDescent="0.25">
      <c r="A3626" t="s">
        <v>91</v>
      </c>
      <c r="B3626">
        <v>13</v>
      </c>
      <c r="C3626">
        <v>0.40937699999999999</v>
      </c>
      <c r="D3626" s="1">
        <v>1.7876169999999899E-6</v>
      </c>
      <c r="E3626" s="1">
        <v>1.825241E-6</v>
      </c>
      <c r="F3626" s="1">
        <v>1.7482419999999999E-6</v>
      </c>
      <c r="Z3626" s="10"/>
    </row>
    <row r="3627" spans="1:26" x14ac:dyDescent="0.25">
      <c r="A3627" t="s">
        <v>91</v>
      </c>
      <c r="B3627">
        <v>14</v>
      </c>
      <c r="C3627">
        <v>0.40937699999999999</v>
      </c>
      <c r="D3627" s="1">
        <v>1.783241E-6</v>
      </c>
      <c r="E3627" s="1">
        <v>1.8226159999999999E-6</v>
      </c>
      <c r="F3627" s="1">
        <v>1.7429919999999899E-6</v>
      </c>
      <c r="Z3627" s="10"/>
    </row>
    <row r="3628" spans="1:26" x14ac:dyDescent="0.25">
      <c r="A3628" t="s">
        <v>91</v>
      </c>
      <c r="B3628">
        <v>15</v>
      </c>
      <c r="C3628">
        <v>0.40937699999999999</v>
      </c>
      <c r="D3628" s="1">
        <v>1.778867E-6</v>
      </c>
      <c r="E3628" s="1">
        <v>1.8208659999999999E-6</v>
      </c>
      <c r="F3628" s="1">
        <v>1.737742E-6</v>
      </c>
      <c r="Z3628" s="10"/>
    </row>
    <row r="3629" spans="1:26" x14ac:dyDescent="0.25">
      <c r="A3629" t="s">
        <v>91</v>
      </c>
      <c r="B3629">
        <v>16</v>
      </c>
      <c r="C3629">
        <v>0.40937699999999999</v>
      </c>
      <c r="D3629" s="1">
        <v>1.7771169999999999E-6</v>
      </c>
      <c r="E3629" s="1">
        <v>1.8156169999999899E-6</v>
      </c>
      <c r="F3629" s="1">
        <v>1.7298669999999899E-6</v>
      </c>
      <c r="Z3629" s="10"/>
    </row>
    <row r="3630" spans="1:26" x14ac:dyDescent="0.25">
      <c r="A3630" t="s">
        <v>91</v>
      </c>
      <c r="B3630">
        <v>17</v>
      </c>
      <c r="C3630">
        <v>0.41421199999999903</v>
      </c>
      <c r="D3630" s="1">
        <v>1.7727419999999899E-6</v>
      </c>
      <c r="E3630" s="1">
        <v>1.812116E-6</v>
      </c>
      <c r="F3630" s="1">
        <v>1.725492E-6</v>
      </c>
      <c r="Z3630" s="10"/>
    </row>
    <row r="3631" spans="1:26" x14ac:dyDescent="0.25">
      <c r="A3631" t="s">
        <v>91</v>
      </c>
      <c r="B3631">
        <v>18</v>
      </c>
      <c r="C3631">
        <v>0.40937699999999999</v>
      </c>
      <c r="D3631" s="1">
        <v>1.770117E-6</v>
      </c>
      <c r="E3631" s="1">
        <v>1.807742E-6</v>
      </c>
      <c r="F3631" s="1">
        <v>1.721992E-6</v>
      </c>
      <c r="Z3631" s="10"/>
    </row>
    <row r="3632" spans="1:26" x14ac:dyDescent="0.25">
      <c r="A3632" t="s">
        <v>91</v>
      </c>
      <c r="B3632">
        <v>19</v>
      </c>
      <c r="C3632">
        <v>0.41421199999999903</v>
      </c>
      <c r="D3632" s="1">
        <v>1.770117E-6</v>
      </c>
      <c r="E3632" s="1">
        <v>1.8086159999999999E-6</v>
      </c>
      <c r="F3632" s="1">
        <v>1.7193669999999999E-6</v>
      </c>
      <c r="Z3632" s="10"/>
    </row>
    <row r="3633" spans="1:26" x14ac:dyDescent="0.25">
      <c r="A3633" t="s">
        <v>91</v>
      </c>
      <c r="B3633">
        <v>20</v>
      </c>
      <c r="C3633">
        <v>0.41421199999999903</v>
      </c>
      <c r="D3633" s="1">
        <v>1.766617E-6</v>
      </c>
      <c r="E3633" s="1">
        <v>1.8068659999999999E-6</v>
      </c>
      <c r="F3633" s="1">
        <v>1.7141169999999899E-6</v>
      </c>
      <c r="Z3633" s="10"/>
    </row>
    <row r="3634" spans="1:26" x14ac:dyDescent="0.25">
      <c r="A3634" t="s">
        <v>91</v>
      </c>
      <c r="B3634">
        <v>21</v>
      </c>
      <c r="C3634">
        <v>0.419047</v>
      </c>
      <c r="D3634" s="1">
        <v>1.0974629999999999E-6</v>
      </c>
      <c r="E3634" s="1">
        <v>1.093745E-6</v>
      </c>
      <c r="F3634" s="1">
        <v>1.1038069999999999E-6</v>
      </c>
      <c r="I3634" s="1"/>
      <c r="J3634" s="1"/>
      <c r="K3634" s="1"/>
      <c r="L3634" s="1"/>
      <c r="M3634" s="1"/>
      <c r="N3634" s="1"/>
      <c r="Z3634" s="10"/>
    </row>
    <row r="3635" spans="1:26" x14ac:dyDescent="0.25">
      <c r="A3635" t="s">
        <v>91</v>
      </c>
      <c r="B3635">
        <v>22</v>
      </c>
      <c r="C3635">
        <v>0.41421199999999903</v>
      </c>
      <c r="D3635" s="1">
        <v>1.081495E-6</v>
      </c>
      <c r="E3635" s="1">
        <v>1.08237E-6</v>
      </c>
      <c r="F3635" s="1">
        <v>1.0849950000000001E-6</v>
      </c>
      <c r="Z3635" s="10"/>
    </row>
    <row r="3636" spans="1:26" x14ac:dyDescent="0.25">
      <c r="A3636" t="s">
        <v>91</v>
      </c>
      <c r="B3636">
        <v>23</v>
      </c>
      <c r="C3636">
        <v>0.419047</v>
      </c>
      <c r="D3636" s="1">
        <v>1.0786510000000001E-6</v>
      </c>
      <c r="E3636" s="1">
        <v>1.081057E-6</v>
      </c>
      <c r="F3636" s="1">
        <v>1.081057E-6</v>
      </c>
      <c r="Z3636" s="10"/>
    </row>
    <row r="3637" spans="1:26" x14ac:dyDescent="0.25">
      <c r="A3637" t="s">
        <v>91</v>
      </c>
      <c r="B3637">
        <v>24</v>
      </c>
      <c r="C3637">
        <v>0.419047</v>
      </c>
      <c r="D3637" s="1">
        <v>1.076901E-6</v>
      </c>
      <c r="E3637" s="1">
        <v>1.0766819999999999E-6</v>
      </c>
      <c r="F3637" s="1">
        <v>1.0753699999999999E-6</v>
      </c>
      <c r="Z3637" s="10"/>
    </row>
    <row r="3638" spans="1:26" x14ac:dyDescent="0.25">
      <c r="A3638" t="s">
        <v>91</v>
      </c>
      <c r="B3638">
        <v>25</v>
      </c>
      <c r="C3638">
        <v>0.419047</v>
      </c>
      <c r="D3638" s="1">
        <v>1.074713E-6</v>
      </c>
      <c r="E3638" s="1">
        <v>1.0731819999999899E-6</v>
      </c>
      <c r="F3638" s="1">
        <v>1.0727449999999899E-6</v>
      </c>
      <c r="Z3638" s="10"/>
    </row>
    <row r="3639" spans="1:26" x14ac:dyDescent="0.25">
      <c r="A3639" t="s">
        <v>91</v>
      </c>
      <c r="B3639">
        <v>26</v>
      </c>
      <c r="C3639">
        <v>0.42388199999999998</v>
      </c>
      <c r="D3639" s="1">
        <v>1.071651E-6</v>
      </c>
      <c r="E3639" s="1">
        <v>1.0736199999999999E-6</v>
      </c>
      <c r="F3639" s="1">
        <v>1.0718700000000001E-6</v>
      </c>
      <c r="Z3639" s="10"/>
    </row>
    <row r="3640" spans="1:26" x14ac:dyDescent="0.25">
      <c r="A3640" t="s">
        <v>91</v>
      </c>
      <c r="B3640">
        <v>27</v>
      </c>
      <c r="C3640">
        <v>0.42388199999999998</v>
      </c>
      <c r="D3640" s="1">
        <v>1.0712129999999999E-6</v>
      </c>
      <c r="E3640" s="1">
        <v>1.0727449999999899E-6</v>
      </c>
      <c r="F3640" s="1">
        <v>1.068807E-6</v>
      </c>
      <c r="Z3640" s="10"/>
    </row>
    <row r="3641" spans="1:26" x14ac:dyDescent="0.25">
      <c r="A3641" t="s">
        <v>91</v>
      </c>
      <c r="B3641">
        <v>28</v>
      </c>
      <c r="C3641">
        <v>0.419047</v>
      </c>
      <c r="D3641" s="1">
        <v>1.0709950000000001E-6</v>
      </c>
      <c r="E3641" s="1">
        <v>1.0701200000000001E-6</v>
      </c>
      <c r="F3641" s="1">
        <v>1.069245E-6</v>
      </c>
      <c r="Z3641" s="10"/>
    </row>
    <row r="3642" spans="1:26" x14ac:dyDescent="0.25">
      <c r="A3642" t="s">
        <v>91</v>
      </c>
      <c r="B3642">
        <v>29</v>
      </c>
      <c r="C3642">
        <v>0.42388199999999998</v>
      </c>
      <c r="D3642" s="1">
        <v>1.0694639999999999E-6</v>
      </c>
      <c r="E3642" s="1">
        <v>1.06837E-6</v>
      </c>
      <c r="F3642" s="1">
        <v>1.065745E-6</v>
      </c>
      <c r="Z3642" s="10"/>
    </row>
    <row r="3643" spans="1:26" x14ac:dyDescent="0.25">
      <c r="A3643" t="s">
        <v>91</v>
      </c>
      <c r="B3643">
        <v>30</v>
      </c>
      <c r="C3643">
        <v>0.419047</v>
      </c>
      <c r="D3643" s="1">
        <v>1.0701200000000001E-6</v>
      </c>
      <c r="E3643" s="1">
        <v>1.067495E-6</v>
      </c>
      <c r="F3643" s="1">
        <v>1.063995E-6</v>
      </c>
      <c r="Z3643" s="10"/>
    </row>
    <row r="3644" spans="1:26" x14ac:dyDescent="0.25">
      <c r="A3644" t="s">
        <v>91</v>
      </c>
      <c r="B3644">
        <v>31</v>
      </c>
      <c r="C3644">
        <v>0.42388199999999998</v>
      </c>
      <c r="D3644" s="1">
        <v>7.5118399999999999E-7</v>
      </c>
      <c r="E3644" s="1">
        <v>7.1716799999999995E-7</v>
      </c>
      <c r="F3644" s="1">
        <v>7.6813699999999996E-7</v>
      </c>
      <c r="I3644" s="1"/>
      <c r="J3644" s="1"/>
      <c r="K3644" s="1"/>
      <c r="L3644" s="1"/>
      <c r="M3644" s="1"/>
      <c r="N3644" s="1"/>
      <c r="Z3644" s="10"/>
    </row>
    <row r="3645" spans="1:26" x14ac:dyDescent="0.25">
      <c r="A3645" t="s">
        <v>91</v>
      </c>
      <c r="B3645">
        <v>32</v>
      </c>
      <c r="C3645">
        <v>0.43355299999999902</v>
      </c>
      <c r="D3645" s="1">
        <v>7.3641800000000002E-7</v>
      </c>
      <c r="E3645" s="1">
        <v>7.0776200000000003E-7</v>
      </c>
      <c r="F3645" s="1">
        <v>7.5315199999999999E-7</v>
      </c>
      <c r="Z3645" s="10"/>
    </row>
    <row r="3646" spans="1:26" x14ac:dyDescent="0.25">
      <c r="A3646" t="s">
        <v>91</v>
      </c>
      <c r="B3646">
        <v>33</v>
      </c>
      <c r="C3646">
        <v>0.42871699999999902</v>
      </c>
      <c r="D3646" s="1">
        <v>7.3455899999999995E-7</v>
      </c>
      <c r="E3646" s="1">
        <v>7.0415299999999899E-7</v>
      </c>
      <c r="F3646" s="1">
        <v>7.4713699999999998E-7</v>
      </c>
      <c r="Z3646" s="10"/>
    </row>
    <row r="3647" spans="1:26" x14ac:dyDescent="0.25">
      <c r="A3647" t="s">
        <v>91</v>
      </c>
      <c r="B3647">
        <v>34</v>
      </c>
      <c r="C3647">
        <v>0.42871699999999902</v>
      </c>
      <c r="D3647" s="1">
        <v>7.3280900000000003E-7</v>
      </c>
      <c r="E3647" s="1">
        <v>7.0087099999999998E-7</v>
      </c>
      <c r="F3647" s="1">
        <v>7.4582399999999899E-7</v>
      </c>
      <c r="Z3647" s="10"/>
    </row>
    <row r="3648" spans="1:26" x14ac:dyDescent="0.25">
      <c r="A3648" t="s">
        <v>91</v>
      </c>
      <c r="B3648">
        <v>35</v>
      </c>
      <c r="C3648">
        <v>0.42388199999999998</v>
      </c>
      <c r="D3648" s="1">
        <v>7.31496E-7</v>
      </c>
      <c r="E3648" s="1">
        <v>6.9955899999999997E-7</v>
      </c>
      <c r="F3648" s="1">
        <v>7.4319900000000001E-7</v>
      </c>
      <c r="Z3648" s="10"/>
    </row>
    <row r="3649" spans="1:29" x14ac:dyDescent="0.25">
      <c r="A3649" t="s">
        <v>91</v>
      </c>
      <c r="B3649">
        <v>36</v>
      </c>
      <c r="C3649">
        <v>0.42388199999999998</v>
      </c>
      <c r="D3649" s="1">
        <v>7.3105900000000001E-7</v>
      </c>
      <c r="E3649" s="1">
        <v>6.9791799999999999E-7</v>
      </c>
      <c r="F3649" s="1">
        <v>7.4155899999999995E-7</v>
      </c>
      <c r="Z3649" s="10"/>
    </row>
    <row r="3650" spans="1:29" x14ac:dyDescent="0.25">
      <c r="A3650" t="s">
        <v>91</v>
      </c>
      <c r="B3650">
        <v>37</v>
      </c>
      <c r="C3650">
        <v>0.42871699999999902</v>
      </c>
      <c r="D3650" s="1">
        <v>7.3073099999999995E-7</v>
      </c>
      <c r="E3650" s="1">
        <v>6.9627800000000004E-7</v>
      </c>
      <c r="F3650" s="1">
        <v>7.4112100000000004E-7</v>
      </c>
      <c r="Z3650" s="10"/>
    </row>
    <row r="3651" spans="1:29" x14ac:dyDescent="0.25">
      <c r="A3651" t="s">
        <v>91</v>
      </c>
      <c r="B3651">
        <v>38</v>
      </c>
      <c r="C3651">
        <v>0.42871699999999902</v>
      </c>
      <c r="D3651" s="1">
        <v>7.2908999999999997E-7</v>
      </c>
      <c r="E3651" s="1">
        <v>6.9551199999999996E-7</v>
      </c>
      <c r="F3651" s="1">
        <v>7.4002700000000001E-7</v>
      </c>
      <c r="Z3651" s="10"/>
    </row>
    <row r="3652" spans="1:29" x14ac:dyDescent="0.25">
      <c r="A3652" t="s">
        <v>91</v>
      </c>
      <c r="B3652">
        <v>39</v>
      </c>
      <c r="C3652">
        <v>0.42871699999999902</v>
      </c>
      <c r="D3652" s="1">
        <v>7.2854300000000001E-7</v>
      </c>
      <c r="E3652" s="1">
        <v>6.9518400000000001E-7</v>
      </c>
      <c r="F3652" s="1">
        <v>7.3871500000000001E-7</v>
      </c>
      <c r="Z3652" s="10"/>
    </row>
    <row r="3653" spans="1:29" x14ac:dyDescent="0.25">
      <c r="A3653" t="s">
        <v>91</v>
      </c>
      <c r="B3653">
        <v>40</v>
      </c>
      <c r="C3653">
        <v>0.42871699999999902</v>
      </c>
      <c r="D3653" s="1">
        <v>7.2821499999999996E-7</v>
      </c>
      <c r="E3653" s="1">
        <v>6.9398099999999899E-7</v>
      </c>
      <c r="F3653" s="1">
        <v>7.3773099999999995E-7</v>
      </c>
      <c r="Z3653" s="10"/>
    </row>
    <row r="3654" spans="1:29" x14ac:dyDescent="0.25">
      <c r="A3654" t="s">
        <v>91</v>
      </c>
      <c r="B3654">
        <v>41</v>
      </c>
      <c r="C3654">
        <v>0.307838</v>
      </c>
      <c r="D3654" s="1">
        <v>3.6749799999999902E-7</v>
      </c>
      <c r="E3654" s="1">
        <v>3.6049799999999998E-7</v>
      </c>
      <c r="F3654" s="1">
        <v>4.53685E-7</v>
      </c>
      <c r="G3654" s="12"/>
      <c r="H3654" s="12"/>
      <c r="I3654" s="13"/>
      <c r="J3654" s="13"/>
      <c r="K3654" s="13"/>
      <c r="L3654" s="13"/>
      <c r="M3654" s="13"/>
      <c r="N3654" s="13"/>
      <c r="O3654" s="12"/>
      <c r="P3654" s="12"/>
      <c r="Q3654" s="12"/>
      <c r="R3654" s="12"/>
      <c r="S3654" s="12"/>
      <c r="T3654" s="12"/>
      <c r="U3654" s="12"/>
      <c r="V3654" s="12"/>
      <c r="W3654" s="12"/>
      <c r="X3654" s="12"/>
      <c r="Y3654" s="12"/>
      <c r="Z3654" s="14"/>
    </row>
    <row r="3655" spans="1:29" x14ac:dyDescent="0.25">
      <c r="A3655" t="s">
        <v>92</v>
      </c>
      <c r="B3655">
        <v>1</v>
      </c>
      <c r="C3655">
        <v>0.38520099999999902</v>
      </c>
      <c r="D3655" s="1">
        <v>3.24098499999999E-6</v>
      </c>
      <c r="E3655" s="1">
        <v>3.1184859999999999E-6</v>
      </c>
      <c r="F3655" s="1">
        <v>3.1779859999999999E-6</v>
      </c>
      <c r="G3655" s="6" t="str">
        <f t="shared" ref="G3655" si="2204">A3655</f>
        <v>H3</v>
      </c>
      <c r="H3655" s="6">
        <v>300</v>
      </c>
      <c r="I3655" s="7">
        <f t="shared" ref="I3655" si="2205">AVERAGE(D3657:D3664)</f>
        <v>3.1827981249999984E-6</v>
      </c>
      <c r="J3655" s="7">
        <f>AVERAGE(E3657:E3664)</f>
        <v>3.3015787500000001E-6</v>
      </c>
      <c r="K3655" s="7">
        <f>AVERAGE(F3657:F3664)</f>
        <v>3.1401418749999985E-6</v>
      </c>
      <c r="L3655" s="7">
        <f t="shared" ref="L3655" si="2206">_xlfn.STDEV.P(D3657:D3664)</f>
        <v>1.3716452834440238E-8</v>
      </c>
      <c r="M3655" s="7">
        <f t="shared" ref="M3655" si="2207">_xlfn.STDEV.P(E3657:E3664)</f>
        <v>7.3696352309662403E-9</v>
      </c>
      <c r="N3655" s="7">
        <f t="shared" ref="N3655" si="2208">_xlfn.STDEV.P(F3657:F3664)</f>
        <v>2.0593808617138693E-8</v>
      </c>
      <c r="O3655" s="6">
        <f>SLOPE(D3657:D3664,$B$6:$B$13)</f>
        <v>-5.916488095238951E-9</v>
      </c>
      <c r="P3655" s="6">
        <f>SLOPE(E3657:E3664,$B$6:$B$13)</f>
        <v>-3.0208333333333021E-9</v>
      </c>
      <c r="Q3655" s="6">
        <f>SLOPE(F3657:F3664,$B$6:$B$13)</f>
        <v>-8.8958214285710566E-9</v>
      </c>
      <c r="R3655" s="6">
        <f>INTERCEPT(D3657:D3664,$B$6:$B$13)</f>
        <v>3.2094223214285738E-6</v>
      </c>
      <c r="S3655" s="6">
        <f>INTERCEPT(E3657:E3664,$B$6:$B$13)</f>
        <v>3.3151724999999998E-6</v>
      </c>
      <c r="T3655" s="6">
        <f>INTERCEPT(F3657:F3664,$B$6:$B$13)</f>
        <v>3.1801730714285681E-6</v>
      </c>
      <c r="U3655" s="6">
        <f>SLOPE(I3655:I3659,$B$6:$B$10)</f>
        <v>-6.6525678749999959E-7</v>
      </c>
      <c r="V3655" s="6">
        <f>SLOPE(J3655:J3659,$B$6:$B$10)</f>
        <v>-6.9940623750000005E-7</v>
      </c>
      <c r="W3655" s="6">
        <f t="shared" ref="W3655" si="2209">SLOPE(K3655:K3659,$B$6:$B$10)</f>
        <v>-6.4206948749999976E-7</v>
      </c>
      <c r="X3655" s="6">
        <f>INTERCEPT(I3655:I3659,$B$6:$B$10)</f>
        <v>3.441531487499998E-6</v>
      </c>
      <c r="Y3655" s="6">
        <f>INTERCEPT(J3655:J3659,$B$6:$B$10)</f>
        <v>3.5461726874999999E-6</v>
      </c>
      <c r="Z3655" s="8">
        <f t="shared" ref="Z3655" si="2210">INTERCEPT(K3655:K3659,$B$6:$B$10)</f>
        <v>3.3589976624999986E-6</v>
      </c>
      <c r="AA3655">
        <f>RSQ(I3655:I3659,$D$6:$D$10)</f>
        <v>0.97288496705173333</v>
      </c>
      <c r="AB3655">
        <f>RSQ(J3655:J3659,$D$6:$D$10)</f>
        <v>0.97864747240087346</v>
      </c>
      <c r="AC3655">
        <f t="shared" ref="AC3655" si="2211">RSQ(K3655:K3659,$D$6:$D$10)</f>
        <v>0.97954541966314534</v>
      </c>
    </row>
    <row r="3656" spans="1:29" x14ac:dyDescent="0.25">
      <c r="A3656" t="s">
        <v>92</v>
      </c>
      <c r="B3656">
        <v>2</v>
      </c>
      <c r="C3656">
        <v>0.38520099999999902</v>
      </c>
      <c r="D3656" s="1">
        <v>3.2234849999999999E-6</v>
      </c>
      <c r="E3656" s="1">
        <v>3.2794849999999999E-6</v>
      </c>
      <c r="F3656" s="1">
        <v>3.1779859999999999E-6</v>
      </c>
      <c r="G3656" t="str">
        <f t="shared" ref="G3656" si="2212">A3665</f>
        <v>H3</v>
      </c>
      <c r="H3656">
        <v>150</v>
      </c>
      <c r="I3656" s="1">
        <f t="shared" ref="I3656" si="2213">AVERAGE(D3667:D3674)</f>
        <v>1.814194375E-6</v>
      </c>
      <c r="J3656" s="1">
        <f>AVERAGE(E3667:E3674)</f>
        <v>1.8225066250000001E-6</v>
      </c>
      <c r="K3656" s="1">
        <f>AVERAGE(F3667:F3674)</f>
        <v>1.7602731250000001E-6</v>
      </c>
      <c r="L3656" s="1">
        <f t="shared" ref="L3656" si="2214">_xlfn.STDEV.P(D3667:D3674)</f>
        <v>5.6523831906882422E-9</v>
      </c>
      <c r="M3656" s="1">
        <f t="shared" ref="M3656" si="2215">_xlfn.STDEV.P(E3667:E3674)</f>
        <v>6.5834301647678415E-9</v>
      </c>
      <c r="N3656" s="1">
        <f t="shared" ref="N3656" si="2216">_xlfn.STDEV.P(F3667:F3674)</f>
        <v>9.4111818524229493E-9</v>
      </c>
      <c r="O3656">
        <f>SLOPE(D3667:D3674,$B$6:$B$13)</f>
        <v>-2.4477738095238111E-9</v>
      </c>
      <c r="P3656">
        <f>SLOPE(E3667:E3674,$B$6:$B$13)</f>
        <v>-2.82291666666667E-9</v>
      </c>
      <c r="Q3656">
        <f>SLOPE(F3667:F3674,$B$6:$B$13)</f>
        <v>-4.0832738095238098E-9</v>
      </c>
      <c r="R3656">
        <f>INTERCEPT(D3667:D3674,$B$6:$B$13)</f>
        <v>1.825209357142857E-6</v>
      </c>
      <c r="S3656">
        <f>INTERCEPT(E3667:E3674,$B$6:$B$13)</f>
        <v>1.8352097500000002E-6</v>
      </c>
      <c r="T3656">
        <f>INTERCEPT(F3667:F3674,$B$6:$B$13)</f>
        <v>1.7786478571428573E-6</v>
      </c>
      <c r="Z3656" s="10"/>
    </row>
    <row r="3657" spans="1:29" x14ac:dyDescent="0.25">
      <c r="A3657" t="s">
        <v>92</v>
      </c>
      <c r="B3657">
        <v>3</v>
      </c>
      <c r="C3657">
        <v>0.39003599999999999</v>
      </c>
      <c r="D3657" s="1">
        <v>3.2077350000000001E-6</v>
      </c>
      <c r="E3657" s="1">
        <v>3.3074849999999999E-6</v>
      </c>
      <c r="F3657" s="1">
        <v>3.1709859999999998E-6</v>
      </c>
      <c r="G3657" t="str">
        <f t="shared" ref="G3657" si="2217">A3675</f>
        <v>H3</v>
      </c>
      <c r="H3657">
        <v>75</v>
      </c>
      <c r="I3657" s="1">
        <f t="shared" ref="I3657" si="2218">AVERAGE(D3677:D3684)</f>
        <v>1.0992133749999986E-6</v>
      </c>
      <c r="J3657" s="1">
        <f>AVERAGE(E3677:E3684)</f>
        <v>1.05945575E-6</v>
      </c>
      <c r="K3657" s="1">
        <f>AVERAGE(F3677:F3684)</f>
        <v>1.0824789999999988E-6</v>
      </c>
      <c r="L3657" s="1">
        <f t="shared" ref="L3657" si="2219">_xlfn.STDEV.P(D3677:D3684)</f>
        <v>3.9375625054550789E-9</v>
      </c>
      <c r="M3657" s="1">
        <f t="shared" ref="M3657" si="2220">_xlfn.STDEV.P(E3677:E3684)</f>
        <v>3.9065323097985124E-9</v>
      </c>
      <c r="N3657" s="1">
        <f t="shared" ref="N3657" si="2221">_xlfn.STDEV.P(F3677:F3684)</f>
        <v>5.0587171545747637E-9</v>
      </c>
      <c r="O3657">
        <f>SLOPE(D3677:D3684,$B$6:$B$13)</f>
        <v>-1.635440476189878E-9</v>
      </c>
      <c r="P3657">
        <f>SLOPE(E3677:E3684,$B$6:$B$13)</f>
        <v>-1.6926666666666499E-9</v>
      </c>
      <c r="Q3657">
        <f>SLOPE(F3677:F3684,$B$6:$B$13)</f>
        <v>-2.1511428571422486E-9</v>
      </c>
      <c r="R3657">
        <f>INTERCEPT(D3677:D3684,$B$6:$B$13)</f>
        <v>1.1065728571428532E-6</v>
      </c>
      <c r="S3657">
        <f>INTERCEPT(E3677:E3684,$B$6:$B$13)</f>
        <v>1.06707275E-6</v>
      </c>
      <c r="T3657">
        <f>INTERCEPT(F3677:F3684,$B$6:$B$13)</f>
        <v>1.092159142857139E-6</v>
      </c>
      <c r="Z3657" s="10"/>
    </row>
    <row r="3658" spans="1:29" x14ac:dyDescent="0.25">
      <c r="A3658" t="s">
        <v>92</v>
      </c>
      <c r="B3658">
        <v>4</v>
      </c>
      <c r="C3658">
        <v>0.39487099999999897</v>
      </c>
      <c r="D3658" s="1">
        <v>3.195485E-6</v>
      </c>
      <c r="E3658" s="1">
        <v>3.3109849999999999E-6</v>
      </c>
      <c r="F3658" s="1">
        <v>3.1657349999999999E-6</v>
      </c>
      <c r="G3658" t="str">
        <f t="shared" ref="G3658" si="2222">A3685</f>
        <v>H3</v>
      </c>
      <c r="H3658">
        <v>37.5</v>
      </c>
      <c r="I3658" s="1">
        <f t="shared" ref="I3658" si="2223">AVERAGE(D3687:D3694)</f>
        <v>7.3797674999999991E-7</v>
      </c>
      <c r="J3658" s="1">
        <f>AVERAGE(E3687:E3694)</f>
        <v>6.8085574999999969E-7</v>
      </c>
      <c r="K3658" s="1">
        <f>AVERAGE(F3687:F3694)</f>
        <v>7.4224199999999996E-7</v>
      </c>
      <c r="L3658" s="1">
        <f t="shared" ref="L3658" si="2224">_xlfn.STDEV.P(D3687:D3694)</f>
        <v>2.7050513742811394E-9</v>
      </c>
      <c r="M3658" s="1">
        <f t="shared" ref="M3658" si="2225">_xlfn.STDEV.P(E3687:E3694)</f>
        <v>2.7776180780482329E-9</v>
      </c>
      <c r="N3658" s="1">
        <f t="shared" ref="N3658" si="2226">_xlfn.STDEV.P(F3687:F3694)</f>
        <v>2.6276885755355428E-9</v>
      </c>
      <c r="O3658">
        <f>SLOPE(D3687:D3694,$B$6:$B$13)</f>
        <v>-1.124976190476171E-9</v>
      </c>
      <c r="P3658">
        <f>SLOPE(E3687:E3694,$B$6:$B$13)</f>
        <v>-1.1665952380952607E-9</v>
      </c>
      <c r="Q3658">
        <f>SLOPE(F3687:F3694,$B$6:$B$13)</f>
        <v>-9.7916666666666964E-10</v>
      </c>
      <c r="R3658">
        <f>INTERCEPT(D3687:D3694,$B$6:$B$13)</f>
        <v>7.4303914285714263E-7</v>
      </c>
      <c r="S3658">
        <f>INTERCEPT(E3687:E3694,$B$6:$B$13)</f>
        <v>6.8610542857142842E-7</v>
      </c>
      <c r="T3658">
        <f>INTERCEPT(F3687:F3694,$B$6:$B$13)</f>
        <v>7.4664824999999998E-7</v>
      </c>
      <c r="Z3658" s="10"/>
    </row>
    <row r="3659" spans="1:29" x14ac:dyDescent="0.25">
      <c r="A3659" t="s">
        <v>92</v>
      </c>
      <c r="B3659">
        <v>5</v>
      </c>
      <c r="C3659">
        <v>0.39487099999999897</v>
      </c>
      <c r="D3659" s="1">
        <v>3.1902349999999999E-6</v>
      </c>
      <c r="E3659" s="1">
        <v>3.3074849999999999E-6</v>
      </c>
      <c r="F3659" s="1">
        <v>3.15523499999999E-6</v>
      </c>
      <c r="G3659" t="str">
        <f t="shared" ref="G3659" si="2227">A3695</f>
        <v>H3</v>
      </c>
      <c r="H3659">
        <v>0</v>
      </c>
      <c r="I3659" s="1">
        <f t="shared" ref="I3659" si="2228">D3695</f>
        <v>3.94623E-7</v>
      </c>
      <c r="J3659" s="1">
        <f>E3695</f>
        <v>3.7537299999999998E-7</v>
      </c>
      <c r="K3659" s="1">
        <f>F3695</f>
        <v>4.3881E-7</v>
      </c>
      <c r="L3659" s="1"/>
      <c r="M3659" s="1"/>
      <c r="N3659" s="1"/>
      <c r="Z3659" s="10"/>
    </row>
    <row r="3660" spans="1:29" x14ac:dyDescent="0.25">
      <c r="A3660" t="s">
        <v>92</v>
      </c>
      <c r="B3660">
        <v>6</v>
      </c>
      <c r="C3660">
        <v>0.39970600000000001</v>
      </c>
      <c r="D3660" s="1">
        <v>3.184986E-6</v>
      </c>
      <c r="E3660" s="1">
        <v>3.3074849999999999E-6</v>
      </c>
      <c r="F3660" s="1">
        <v>3.1429859999999998E-6</v>
      </c>
      <c r="Z3660" s="10"/>
    </row>
    <row r="3661" spans="1:29" x14ac:dyDescent="0.25">
      <c r="A3661" t="s">
        <v>92</v>
      </c>
      <c r="B3661">
        <v>7</v>
      </c>
      <c r="C3661">
        <v>0.39970600000000001</v>
      </c>
      <c r="D3661" s="1">
        <v>3.1779859999999999E-6</v>
      </c>
      <c r="E3661" s="1">
        <v>3.3004849999999998E-6</v>
      </c>
      <c r="F3661" s="1">
        <v>3.1307360000000001E-6</v>
      </c>
      <c r="Z3661" s="10"/>
    </row>
    <row r="3662" spans="1:29" x14ac:dyDescent="0.25">
      <c r="A3662" t="s">
        <v>92</v>
      </c>
      <c r="B3662">
        <v>8</v>
      </c>
      <c r="C3662">
        <v>0.40454199999999901</v>
      </c>
      <c r="D3662" s="1">
        <v>3.1727359999999999E-6</v>
      </c>
      <c r="E3662" s="1">
        <v>3.2952350000000001E-6</v>
      </c>
      <c r="F3662" s="1">
        <v>3.123736E-6</v>
      </c>
      <c r="Z3662" s="10"/>
    </row>
    <row r="3663" spans="1:29" x14ac:dyDescent="0.25">
      <c r="A3663" t="s">
        <v>92</v>
      </c>
      <c r="B3663">
        <v>9</v>
      </c>
      <c r="C3663">
        <v>0.39970600000000001</v>
      </c>
      <c r="D3663" s="1">
        <v>3.1692359999999998E-6</v>
      </c>
      <c r="E3663" s="1">
        <v>3.2934850000000001E-6</v>
      </c>
      <c r="F3663" s="1">
        <v>3.1184859999999999E-6</v>
      </c>
      <c r="Z3663" s="10"/>
    </row>
    <row r="3664" spans="1:29" x14ac:dyDescent="0.25">
      <c r="A3664" t="s">
        <v>92</v>
      </c>
      <c r="B3664">
        <v>10</v>
      </c>
      <c r="C3664">
        <v>0.40454199999999901</v>
      </c>
      <c r="D3664" s="1">
        <v>3.16398599999999E-6</v>
      </c>
      <c r="E3664" s="1">
        <v>3.2899850000000001E-6</v>
      </c>
      <c r="F3664" s="1">
        <v>3.113235E-6</v>
      </c>
      <c r="Z3664" s="10"/>
    </row>
    <row r="3665" spans="1:26" x14ac:dyDescent="0.25">
      <c r="A3665" t="s">
        <v>92</v>
      </c>
      <c r="B3665">
        <v>11</v>
      </c>
      <c r="C3665">
        <v>0.40937699999999999</v>
      </c>
      <c r="D3665" s="1">
        <v>1.844491E-6</v>
      </c>
      <c r="E3665" s="1">
        <v>1.8453660000000001E-6</v>
      </c>
      <c r="F3665" s="1">
        <v>1.8051159999999999E-6</v>
      </c>
      <c r="I3665" s="1"/>
      <c r="J3665" s="1"/>
      <c r="K3665" s="1"/>
      <c r="L3665" s="1"/>
      <c r="M3665" s="1"/>
      <c r="N3665" s="1"/>
      <c r="Z3665" s="10"/>
    </row>
    <row r="3666" spans="1:26" x14ac:dyDescent="0.25">
      <c r="A3666" t="s">
        <v>92</v>
      </c>
      <c r="B3666">
        <v>12</v>
      </c>
      <c r="C3666">
        <v>0.40937699999999999</v>
      </c>
      <c r="D3666" s="1">
        <v>1.829616E-6</v>
      </c>
      <c r="E3666" s="1">
        <v>1.8357409999999999E-6</v>
      </c>
      <c r="F3666" s="1">
        <v>1.781492E-6</v>
      </c>
      <c r="Z3666" s="10"/>
    </row>
    <row r="3667" spans="1:26" x14ac:dyDescent="0.25">
      <c r="A3667" t="s">
        <v>92</v>
      </c>
      <c r="B3667">
        <v>13</v>
      </c>
      <c r="C3667">
        <v>0.40937699999999999</v>
      </c>
      <c r="D3667" s="1">
        <v>1.823491E-6</v>
      </c>
      <c r="E3667" s="1">
        <v>1.8313660000000001E-6</v>
      </c>
      <c r="F3667" s="1">
        <v>1.7744919999999999E-6</v>
      </c>
      <c r="Z3667" s="10"/>
    </row>
    <row r="3668" spans="1:26" x14ac:dyDescent="0.25">
      <c r="A3668" t="s">
        <v>92</v>
      </c>
      <c r="B3668">
        <v>14</v>
      </c>
      <c r="C3668">
        <v>0.41421199999999903</v>
      </c>
      <c r="D3668" s="1">
        <v>1.8208659999999999E-6</v>
      </c>
      <c r="E3668" s="1">
        <v>1.8304910000000001E-6</v>
      </c>
      <c r="F3668" s="1">
        <v>1.771866E-6</v>
      </c>
      <c r="Z3668" s="10"/>
    </row>
    <row r="3669" spans="1:26" x14ac:dyDescent="0.25">
      <c r="A3669" t="s">
        <v>92</v>
      </c>
      <c r="B3669">
        <v>15</v>
      </c>
      <c r="C3669">
        <v>0.41421199999999903</v>
      </c>
      <c r="D3669" s="1">
        <v>1.8164910000000001E-6</v>
      </c>
      <c r="E3669" s="1">
        <v>1.828741E-6</v>
      </c>
      <c r="F3669" s="1">
        <v>1.766617E-6</v>
      </c>
      <c r="Z3669" s="10"/>
    </row>
    <row r="3670" spans="1:26" x14ac:dyDescent="0.25">
      <c r="A3670" t="s">
        <v>92</v>
      </c>
      <c r="B3670">
        <v>16</v>
      </c>
      <c r="C3670">
        <v>0.41421199999999903</v>
      </c>
      <c r="D3670" s="1">
        <v>1.815616E-6</v>
      </c>
      <c r="E3670" s="1">
        <v>1.823491E-6</v>
      </c>
      <c r="F3670" s="1">
        <v>1.7604919999999999E-6</v>
      </c>
      <c r="Z3670" s="10"/>
    </row>
    <row r="3671" spans="1:26" x14ac:dyDescent="0.25">
      <c r="A3671" t="s">
        <v>92</v>
      </c>
      <c r="B3671">
        <v>17</v>
      </c>
      <c r="C3671">
        <v>0.41421199999999903</v>
      </c>
      <c r="D3671" s="1">
        <v>1.812116E-6</v>
      </c>
      <c r="E3671" s="1">
        <v>1.8199909999999999E-6</v>
      </c>
      <c r="F3671" s="1">
        <v>1.7569920000000001E-6</v>
      </c>
      <c r="Z3671" s="10"/>
    </row>
    <row r="3672" spans="1:26" x14ac:dyDescent="0.25">
      <c r="A3672" t="s">
        <v>92</v>
      </c>
      <c r="B3672">
        <v>18</v>
      </c>
      <c r="C3672">
        <v>0.41421199999999903</v>
      </c>
      <c r="D3672" s="1">
        <v>1.810366E-6</v>
      </c>
      <c r="E3672" s="1">
        <v>1.8164910000000001E-6</v>
      </c>
      <c r="F3672" s="1">
        <v>1.755242E-6</v>
      </c>
      <c r="Z3672" s="10"/>
    </row>
    <row r="3673" spans="1:26" x14ac:dyDescent="0.25">
      <c r="A3673" t="s">
        <v>92</v>
      </c>
      <c r="B3673">
        <v>19</v>
      </c>
      <c r="C3673">
        <v>0.41421199999999903</v>
      </c>
      <c r="D3673" s="1">
        <v>1.808617E-6</v>
      </c>
      <c r="E3673" s="1">
        <v>1.815616E-6</v>
      </c>
      <c r="F3673" s="1">
        <v>1.749992E-6</v>
      </c>
      <c r="Z3673" s="10"/>
    </row>
    <row r="3674" spans="1:26" x14ac:dyDescent="0.25">
      <c r="A3674" t="s">
        <v>92</v>
      </c>
      <c r="B3674">
        <v>20</v>
      </c>
      <c r="C3674">
        <v>0.41421199999999903</v>
      </c>
      <c r="D3674" s="1">
        <v>1.8059919999999999E-6</v>
      </c>
      <c r="E3674" s="1">
        <v>1.813866E-6</v>
      </c>
      <c r="F3674" s="1">
        <v>1.7464919999999999E-6</v>
      </c>
      <c r="Z3674" s="10"/>
    </row>
    <row r="3675" spans="1:26" x14ac:dyDescent="0.25">
      <c r="A3675" t="s">
        <v>92</v>
      </c>
      <c r="B3675">
        <v>21</v>
      </c>
      <c r="C3675">
        <v>0.419047</v>
      </c>
      <c r="D3675" s="1">
        <v>1.123057E-6</v>
      </c>
      <c r="E3675" s="1">
        <v>1.080182E-6</v>
      </c>
      <c r="F3675" s="1">
        <v>1.1147450000000001E-6</v>
      </c>
      <c r="I3675" s="1"/>
      <c r="J3675" s="1"/>
      <c r="K3675" s="1"/>
      <c r="L3675" s="1"/>
      <c r="M3675" s="1"/>
      <c r="N3675" s="1"/>
      <c r="Z3675" s="10"/>
    </row>
    <row r="3676" spans="1:26" x14ac:dyDescent="0.25">
      <c r="A3676" t="s">
        <v>92</v>
      </c>
      <c r="B3676">
        <v>22</v>
      </c>
      <c r="C3676">
        <v>0.419047</v>
      </c>
      <c r="D3676" s="1">
        <v>1.111245E-6</v>
      </c>
      <c r="E3676" s="1">
        <v>1.067495E-6</v>
      </c>
      <c r="F3676" s="1">
        <v>1.0939630000000001E-6</v>
      </c>
      <c r="Z3676" s="10"/>
    </row>
    <row r="3677" spans="1:26" x14ac:dyDescent="0.25">
      <c r="A3677" t="s">
        <v>92</v>
      </c>
      <c r="B3677">
        <v>23</v>
      </c>
      <c r="C3677">
        <v>0.419047</v>
      </c>
      <c r="D3677" s="1">
        <v>1.1055569999999999E-6</v>
      </c>
      <c r="E3677" s="1">
        <v>1.065745E-6</v>
      </c>
      <c r="F3677" s="1">
        <v>1.0911199999999999E-6</v>
      </c>
      <c r="Z3677" s="10"/>
    </row>
    <row r="3678" spans="1:26" x14ac:dyDescent="0.25">
      <c r="A3678" t="s">
        <v>92</v>
      </c>
      <c r="B3678">
        <v>24</v>
      </c>
      <c r="C3678">
        <v>0.419047</v>
      </c>
      <c r="D3678" s="1">
        <v>1.1029319999999899E-6</v>
      </c>
      <c r="E3678" s="1">
        <v>1.0635569999999999E-6</v>
      </c>
      <c r="F3678" s="1">
        <v>1.0867449999999899E-6</v>
      </c>
      <c r="Z3678" s="10"/>
    </row>
    <row r="3679" spans="1:26" x14ac:dyDescent="0.25">
      <c r="A3679" t="s">
        <v>92</v>
      </c>
      <c r="B3679">
        <v>25</v>
      </c>
      <c r="C3679">
        <v>0.419047</v>
      </c>
      <c r="D3679" s="1">
        <v>1.0998700000000001E-6</v>
      </c>
      <c r="E3679" s="1">
        <v>1.0618069999999999E-6</v>
      </c>
      <c r="F3679" s="1">
        <v>1.086963E-6</v>
      </c>
      <c r="Z3679" s="10"/>
    </row>
    <row r="3680" spans="1:26" x14ac:dyDescent="0.25">
      <c r="A3680" t="s">
        <v>92</v>
      </c>
      <c r="B3680">
        <v>26</v>
      </c>
      <c r="C3680">
        <v>0.419047</v>
      </c>
      <c r="D3680" s="1">
        <v>1.1024950000000001E-6</v>
      </c>
      <c r="E3680" s="1">
        <v>1.0604949999999999E-6</v>
      </c>
      <c r="F3680" s="1">
        <v>1.083245E-6</v>
      </c>
      <c r="Z3680" s="10"/>
    </row>
    <row r="3681" spans="1:29" x14ac:dyDescent="0.25">
      <c r="A3681" t="s">
        <v>92</v>
      </c>
      <c r="B3681">
        <v>27</v>
      </c>
      <c r="C3681">
        <v>0.419047</v>
      </c>
      <c r="D3681" s="1">
        <v>1.097682E-6</v>
      </c>
      <c r="E3681" s="1">
        <v>1.0583070000000001E-6</v>
      </c>
      <c r="F3681" s="1">
        <v>1.0795260000000001E-6</v>
      </c>
      <c r="Z3681" s="10"/>
    </row>
    <row r="3682" spans="1:29" x14ac:dyDescent="0.25">
      <c r="A3682" t="s">
        <v>92</v>
      </c>
      <c r="B3682">
        <v>28</v>
      </c>
      <c r="C3682">
        <v>0.419047</v>
      </c>
      <c r="D3682" s="1">
        <v>1.095932E-6</v>
      </c>
      <c r="E3682" s="1">
        <v>1.0569950000000001E-6</v>
      </c>
      <c r="F3682" s="1">
        <v>1.079307E-6</v>
      </c>
      <c r="Z3682" s="10"/>
    </row>
    <row r="3683" spans="1:29" x14ac:dyDescent="0.25">
      <c r="A3683" t="s">
        <v>92</v>
      </c>
      <c r="B3683">
        <v>29</v>
      </c>
      <c r="C3683">
        <v>0.419047</v>
      </c>
      <c r="D3683" s="1">
        <v>1.095932E-6</v>
      </c>
      <c r="E3683" s="1">
        <v>1.05437E-6</v>
      </c>
      <c r="F3683" s="1">
        <v>1.076463E-6</v>
      </c>
      <c r="Z3683" s="10"/>
    </row>
    <row r="3684" spans="1:29" x14ac:dyDescent="0.25">
      <c r="A3684" t="s">
        <v>92</v>
      </c>
      <c r="B3684">
        <v>30</v>
      </c>
      <c r="C3684">
        <v>0.419047</v>
      </c>
      <c r="D3684" s="1">
        <v>1.093307E-6</v>
      </c>
      <c r="E3684" s="1">
        <v>1.05437E-6</v>
      </c>
      <c r="F3684" s="1">
        <v>1.076463E-6</v>
      </c>
      <c r="Z3684" s="10"/>
    </row>
    <row r="3685" spans="1:29" x14ac:dyDescent="0.25">
      <c r="A3685" t="s">
        <v>92</v>
      </c>
      <c r="B3685">
        <v>31</v>
      </c>
      <c r="C3685">
        <v>0.42388199999999998</v>
      </c>
      <c r="D3685" s="1">
        <v>7.6015199999999999E-7</v>
      </c>
      <c r="E3685" s="1">
        <v>7.0065299999999999E-7</v>
      </c>
      <c r="F3685" s="1">
        <v>7.6715199999999999E-7</v>
      </c>
      <c r="I3685" s="1"/>
      <c r="J3685" s="1"/>
      <c r="K3685" s="1"/>
      <c r="L3685" s="1"/>
      <c r="M3685" s="1"/>
      <c r="N3685" s="1"/>
      <c r="Z3685" s="10"/>
    </row>
    <row r="3686" spans="1:29" x14ac:dyDescent="0.25">
      <c r="A3686" t="s">
        <v>92</v>
      </c>
      <c r="B3686">
        <v>32</v>
      </c>
      <c r="C3686">
        <v>0.43355299999999902</v>
      </c>
      <c r="D3686" s="1">
        <v>7.4549599999999999E-7</v>
      </c>
      <c r="E3686" s="1">
        <v>6.8818400000000002E-7</v>
      </c>
      <c r="F3686" s="1">
        <v>7.4987099999999995E-7</v>
      </c>
      <c r="Z3686" s="10"/>
    </row>
    <row r="3687" spans="1:29" x14ac:dyDescent="0.25">
      <c r="A3687" t="s">
        <v>92</v>
      </c>
      <c r="B3687">
        <v>33</v>
      </c>
      <c r="C3687">
        <v>0.42388199999999998</v>
      </c>
      <c r="D3687" s="1">
        <v>7.4298100000000003E-7</v>
      </c>
      <c r="E3687" s="1">
        <v>6.8599599999999997E-7</v>
      </c>
      <c r="F3687" s="1">
        <v>7.4790200000000002E-7</v>
      </c>
      <c r="Z3687" s="10"/>
    </row>
    <row r="3688" spans="1:29" x14ac:dyDescent="0.25">
      <c r="A3688" t="s">
        <v>92</v>
      </c>
      <c r="B3688">
        <v>34</v>
      </c>
      <c r="C3688">
        <v>0.42388199999999998</v>
      </c>
      <c r="D3688" s="1">
        <v>7.4024600000000002E-7</v>
      </c>
      <c r="E3688" s="1">
        <v>6.8358999999999899E-7</v>
      </c>
      <c r="F3688" s="1">
        <v>7.4440199999999997E-7</v>
      </c>
      <c r="Z3688" s="10"/>
    </row>
    <row r="3689" spans="1:29" x14ac:dyDescent="0.25">
      <c r="A3689" t="s">
        <v>92</v>
      </c>
      <c r="B3689">
        <v>35</v>
      </c>
      <c r="C3689">
        <v>0.42388199999999998</v>
      </c>
      <c r="D3689" s="1">
        <v>7.3816799999999899E-7</v>
      </c>
      <c r="E3689" s="1">
        <v>6.8184000000000002E-7</v>
      </c>
      <c r="F3689" s="1">
        <v>7.4330899999999998E-7</v>
      </c>
      <c r="Z3689" s="10"/>
    </row>
    <row r="3690" spans="1:29" x14ac:dyDescent="0.25">
      <c r="A3690" t="s">
        <v>92</v>
      </c>
      <c r="B3690">
        <v>36</v>
      </c>
      <c r="C3690">
        <v>0.42388199999999998</v>
      </c>
      <c r="D3690" s="1">
        <v>7.3969899999999996E-7</v>
      </c>
      <c r="E3690" s="1">
        <v>6.8030900000000001E-7</v>
      </c>
      <c r="F3690" s="1">
        <v>7.4090200000000003E-7</v>
      </c>
      <c r="Z3690" s="10"/>
    </row>
    <row r="3691" spans="1:29" x14ac:dyDescent="0.25">
      <c r="A3691" t="s">
        <v>92</v>
      </c>
      <c r="B3691">
        <v>37</v>
      </c>
      <c r="C3691">
        <v>0.42871699999999902</v>
      </c>
      <c r="D3691" s="1">
        <v>7.3685599999999898E-7</v>
      </c>
      <c r="E3691" s="1">
        <v>6.8009E-7</v>
      </c>
      <c r="F3691" s="1">
        <v>7.4090200000000003E-7</v>
      </c>
      <c r="Z3691" s="10"/>
    </row>
    <row r="3692" spans="1:29" x14ac:dyDescent="0.25">
      <c r="A3692" t="s">
        <v>92</v>
      </c>
      <c r="B3692">
        <v>38</v>
      </c>
      <c r="C3692">
        <v>0.42388199999999998</v>
      </c>
      <c r="D3692" s="1">
        <v>7.3641800000000002E-7</v>
      </c>
      <c r="E3692" s="1">
        <v>6.8030900000000001E-7</v>
      </c>
      <c r="F3692" s="1">
        <v>7.3937100000000001E-7</v>
      </c>
      <c r="Z3692" s="10"/>
    </row>
    <row r="3693" spans="1:29" x14ac:dyDescent="0.25">
      <c r="A3693" t="s">
        <v>92</v>
      </c>
      <c r="B3693">
        <v>39</v>
      </c>
      <c r="C3693">
        <v>0.42388199999999998</v>
      </c>
      <c r="D3693" s="1">
        <v>7.3521499999999996E-7</v>
      </c>
      <c r="E3693" s="1">
        <v>6.7812199999999999E-7</v>
      </c>
      <c r="F3693" s="1">
        <v>7.4057399999999997E-7</v>
      </c>
      <c r="Z3693" s="10"/>
    </row>
    <row r="3694" spans="1:29" x14ac:dyDescent="0.25">
      <c r="A3694" t="s">
        <v>92</v>
      </c>
      <c r="B3694">
        <v>40</v>
      </c>
      <c r="C3694">
        <v>0.42388199999999998</v>
      </c>
      <c r="D3694" s="1">
        <v>7.3423100000000001E-7</v>
      </c>
      <c r="E3694" s="1">
        <v>6.7658999999999899E-7</v>
      </c>
      <c r="F3694" s="1">
        <v>7.4057399999999997E-7</v>
      </c>
      <c r="Z3694" s="10"/>
    </row>
    <row r="3695" spans="1:29" x14ac:dyDescent="0.25">
      <c r="A3695" t="s">
        <v>92</v>
      </c>
      <c r="B3695">
        <v>41</v>
      </c>
      <c r="C3695">
        <v>0.35619000000000001</v>
      </c>
      <c r="D3695" s="1">
        <v>3.94623E-7</v>
      </c>
      <c r="E3695" s="1">
        <v>3.7537299999999998E-7</v>
      </c>
      <c r="F3695" s="1">
        <v>4.3881E-7</v>
      </c>
      <c r="G3695" s="12"/>
      <c r="H3695" s="12"/>
      <c r="I3695" s="13"/>
      <c r="J3695" s="13"/>
      <c r="K3695" s="13"/>
      <c r="L3695" s="13"/>
      <c r="M3695" s="13"/>
      <c r="N3695" s="13"/>
      <c r="O3695" s="12"/>
      <c r="P3695" s="12"/>
      <c r="Q3695" s="12"/>
      <c r="R3695" s="12"/>
      <c r="S3695" s="12"/>
      <c r="T3695" s="12"/>
      <c r="U3695" s="12"/>
      <c r="V3695" s="12"/>
      <c r="W3695" s="12"/>
      <c r="X3695" s="12"/>
      <c r="Y3695" s="12"/>
      <c r="Z3695" s="14"/>
    </row>
    <row r="3696" spans="1:29" x14ac:dyDescent="0.25">
      <c r="A3696" t="s">
        <v>93</v>
      </c>
      <c r="B3696">
        <v>1</v>
      </c>
      <c r="C3696">
        <v>0.36102499999999998</v>
      </c>
      <c r="D3696" s="1">
        <v>3.2619850000000001E-6</v>
      </c>
      <c r="E3696" s="1">
        <v>5.4319749999999998E-6</v>
      </c>
      <c r="F3696" s="1">
        <v>3.5839839999999999E-6</v>
      </c>
      <c r="G3696" s="6" t="str">
        <f t="shared" ref="G3696" si="2229">A3696</f>
        <v>H4</v>
      </c>
      <c r="H3696" s="6">
        <v>300</v>
      </c>
      <c r="I3696" s="7">
        <f t="shared" ref="I3696" si="2230">AVERAGE(D3698:D3705)</f>
        <v>3.2276412499999972E-6</v>
      </c>
      <c r="J3696" s="7">
        <f>AVERAGE(E3698:E3705)</f>
        <v>3.2860474999999974E-6</v>
      </c>
      <c r="K3696" s="7">
        <f>AVERAGE(F3698:F3705)</f>
        <v>3.0620483749999982E-6</v>
      </c>
      <c r="L3696" s="7">
        <f t="shared" ref="L3696" si="2231">_xlfn.STDEV.P(D3698:D3705)</f>
        <v>2.2341433446344422E-8</v>
      </c>
      <c r="M3696" s="7">
        <f t="shared" ref="M3696" si="2232">_xlfn.STDEV.P(E3698:E3705)</f>
        <v>9.0827360277585067E-9</v>
      </c>
      <c r="N3696" s="7">
        <f t="shared" ref="N3696" si="2233">_xlfn.STDEV.P(F3698:F3705)</f>
        <v>3.3499251625736403E-8</v>
      </c>
      <c r="O3696" s="6">
        <f>SLOPE(D3698:D3705,$B$6:$B$13)</f>
        <v>-9.562499999999519E-9</v>
      </c>
      <c r="P3696" s="6">
        <f>SLOPE(E3698:E3705,$B$6:$B$13)</f>
        <v>-3.208333333332412E-9</v>
      </c>
      <c r="Q3696" s="6">
        <f>SLOPE(F3698:F3705,$B$6:$B$13)</f>
        <v>-1.4458250000000135E-8</v>
      </c>
      <c r="R3696" s="6">
        <f>INTERCEPT(D3698:D3705,$B$6:$B$13)</f>
        <v>3.270672499999995E-6</v>
      </c>
      <c r="S3696" s="6">
        <f>INTERCEPT(E3698:E3705,$B$6:$B$13)</f>
        <v>3.300484999999993E-6</v>
      </c>
      <c r="T3696" s="6">
        <f>INTERCEPT(F3698:F3705,$B$6:$B$13)</f>
        <v>3.1271104999999988E-6</v>
      </c>
      <c r="U3696" s="6">
        <f>SLOPE(I3696:I3700,$B$6:$B$10)</f>
        <v>-6.5253504999999924E-7</v>
      </c>
      <c r="V3696" s="6">
        <f>SLOPE(J3696:J3700,$B$6:$B$10)</f>
        <v>-6.9132347499999934E-7</v>
      </c>
      <c r="W3696" s="6">
        <f t="shared" ref="W3696" si="2234">SLOPE(K3696:K3700,$B$6:$B$10)</f>
        <v>-6.2420036249999966E-7</v>
      </c>
      <c r="X3696" s="6">
        <f>INTERCEPT(I3696:I3700,$B$6:$B$10)</f>
        <v>3.4324624999999963E-6</v>
      </c>
      <c r="Y3696" s="6">
        <f>INTERCEPT(J3696:J3700,$B$6:$B$10)</f>
        <v>3.5164009999999972E-6</v>
      </c>
      <c r="Z3696" s="8">
        <f t="shared" ref="Z3696" si="2235">INTERCEPT(K3696:K3700,$B$6:$B$10)</f>
        <v>3.2696959374999987E-6</v>
      </c>
      <c r="AA3696">
        <f>RSQ(I3696:I3700,$D$6:$D$10)</f>
        <v>0.9829663305352303</v>
      </c>
      <c r="AB3696">
        <f>RSQ(J3696:J3700,$D$6:$D$10)</f>
        <v>0.98066605817006691</v>
      </c>
      <c r="AC3696">
        <f t="shared" ref="AC3696" si="2236">RSQ(K3696:K3700,$D$6:$D$10)</f>
        <v>0.98059591389887579</v>
      </c>
    </row>
    <row r="3697" spans="1:26" x14ac:dyDescent="0.25">
      <c r="A3697" t="s">
        <v>93</v>
      </c>
      <c r="B3697">
        <v>2</v>
      </c>
      <c r="C3697">
        <v>0.370695</v>
      </c>
      <c r="D3697" s="1">
        <v>3.2899850000000001E-6</v>
      </c>
      <c r="E3697" s="1">
        <v>3.1919849999999999E-6</v>
      </c>
      <c r="F3697" s="1">
        <v>3.1499850000000001E-6</v>
      </c>
      <c r="G3697" t="str">
        <f t="shared" ref="G3697" si="2237">A3706</f>
        <v>H4</v>
      </c>
      <c r="H3697">
        <v>150</v>
      </c>
      <c r="I3697" s="1">
        <f t="shared" ref="I3697" si="2238">AVERAGE(D3708:D3715)</f>
        <v>1.8187878749999973E-6</v>
      </c>
      <c r="J3697" s="1">
        <f>AVERAGE(E3708:E3715)</f>
        <v>1.8036944999999989E-6</v>
      </c>
      <c r="K3697" s="1">
        <f>AVERAGE(F3708:F3715)</f>
        <v>1.7151013750000001E-6</v>
      </c>
      <c r="L3697" s="1">
        <f t="shared" ref="L3697" si="2239">_xlfn.STDEV.P(D3708:D3715)</f>
        <v>7.1211441046602886E-9</v>
      </c>
      <c r="M3697" s="1">
        <f t="shared" ref="M3697" si="2240">_xlfn.STDEV.P(E3708:E3715)</f>
        <v>7.8496980833662239E-9</v>
      </c>
      <c r="N3697" s="1">
        <f t="shared" ref="N3697" si="2241">_xlfn.STDEV.P(F3708:F3715)</f>
        <v>1.2127808550367831E-8</v>
      </c>
      <c r="O3697">
        <f>SLOPE(D3708:D3715,$B$6:$B$13)</f>
        <v>-2.9687499999990377E-9</v>
      </c>
      <c r="P3697">
        <f>SLOPE(E3708:E3715,$B$6:$B$13)</f>
        <v>-3.385333333333461E-9</v>
      </c>
      <c r="Q3697">
        <f>SLOPE(F3708:F3715,$B$6:$B$13)</f>
        <v>-5.2812500000000014E-9</v>
      </c>
      <c r="R3697">
        <f>INTERCEPT(D3708:D3715,$B$6:$B$13)</f>
        <v>1.8321472499999929E-6</v>
      </c>
      <c r="S3697">
        <f>INTERCEPT(E3708:E3715,$B$6:$B$13)</f>
        <v>1.8189284999999995E-6</v>
      </c>
      <c r="T3697">
        <f>INTERCEPT(F3708:F3715,$B$6:$B$13)</f>
        <v>1.7388670000000001E-6</v>
      </c>
      <c r="Z3697" s="10"/>
    </row>
    <row r="3698" spans="1:26" x14ac:dyDescent="0.25">
      <c r="A3698" t="s">
        <v>93</v>
      </c>
      <c r="B3698">
        <v>3</v>
      </c>
      <c r="C3698">
        <v>0.370695</v>
      </c>
      <c r="D3698" s="1">
        <v>3.26898499999999E-6</v>
      </c>
      <c r="E3698" s="1">
        <v>3.286485E-6</v>
      </c>
      <c r="F3698" s="1">
        <v>3.1219850000000001E-6</v>
      </c>
      <c r="G3698" t="str">
        <f t="shared" ref="G3698" si="2242">A3716</f>
        <v>H4</v>
      </c>
      <c r="H3698">
        <v>75</v>
      </c>
      <c r="I3698" s="1">
        <f t="shared" ref="I3698" si="2243">AVERAGE(D3718:D3725)</f>
        <v>1.0896977499999977E-6</v>
      </c>
      <c r="J3698" s="1">
        <f>AVERAGE(E3718:E3725)</f>
        <v>1.0501041249999999E-6</v>
      </c>
      <c r="K3698" s="1">
        <f>AVERAGE(F3718:F3725)</f>
        <v>1.0490649999999987E-6</v>
      </c>
      <c r="L3698" s="1">
        <f t="shared" ref="L3698" si="2244">_xlfn.STDEV.P(D3718:D3725)</f>
        <v>3.8686109183409672E-9</v>
      </c>
      <c r="M3698" s="1">
        <f t="shared" ref="M3698" si="2245">_xlfn.STDEV.P(E3718:E3725)</f>
        <v>4.3954910828455935E-9</v>
      </c>
      <c r="N3698" s="1">
        <f t="shared" ref="N3698" si="2246">_xlfn.STDEV.P(F3718:F3725)</f>
        <v>6.3340105778260811E-9</v>
      </c>
      <c r="O3698">
        <f>SLOPE(D3718:D3725,$B$6:$B$13)</f>
        <v>-1.5937619047623746E-9</v>
      </c>
      <c r="P3698">
        <f>SLOPE(E3718:E3725,$B$6:$B$13)</f>
        <v>-1.864583333333343E-9</v>
      </c>
      <c r="Q3698">
        <f>SLOPE(F3718:F3725,$B$6:$B$13)</f>
        <v>-2.7030952380958263E-9</v>
      </c>
      <c r="R3698">
        <f>INTERCEPT(D3718:D3725,$B$6:$B$13)</f>
        <v>1.0968696785714283E-6</v>
      </c>
      <c r="S3698">
        <f>INTERCEPT(E3718:E3725,$B$6:$B$13)</f>
        <v>1.0584947499999999E-6</v>
      </c>
      <c r="T3698">
        <f>INTERCEPT(F3718:F3725,$B$6:$B$13)</f>
        <v>1.0612289285714298E-6</v>
      </c>
      <c r="Z3698" s="10"/>
    </row>
    <row r="3699" spans="1:26" x14ac:dyDescent="0.25">
      <c r="A3699" t="s">
        <v>93</v>
      </c>
      <c r="B3699">
        <v>4</v>
      </c>
      <c r="C3699">
        <v>0.375531</v>
      </c>
      <c r="D3699" s="1">
        <v>3.2514849999999999E-6</v>
      </c>
      <c r="E3699" s="1">
        <v>3.29698499999999E-6</v>
      </c>
      <c r="F3699" s="1">
        <v>3.097486E-6</v>
      </c>
      <c r="G3699" t="str">
        <f t="shared" ref="G3699" si="2247">A3726</f>
        <v>H4</v>
      </c>
      <c r="H3699">
        <v>37.5</v>
      </c>
      <c r="I3699" s="1">
        <f t="shared" ref="I3699" si="2248">AVERAGE(D3728:D3735)</f>
        <v>7.2759987499999979E-7</v>
      </c>
      <c r="J3699" s="1">
        <f>AVERAGE(E3728:E3735)</f>
        <v>6.8205875000000008E-7</v>
      </c>
      <c r="K3699" s="1">
        <f>AVERAGE(F3728:F3735)</f>
        <v>7.2132449999999992E-7</v>
      </c>
      <c r="L3699" s="1">
        <f t="shared" ref="L3699" si="2249">_xlfn.STDEV.P(D3728:D3735)</f>
        <v>2.1264686946614768E-9</v>
      </c>
      <c r="M3699" s="1">
        <f t="shared" ref="M3699" si="2250">_xlfn.STDEV.P(E3728:E3735)</f>
        <v>3.6978659977749372E-9</v>
      </c>
      <c r="N3699" s="1">
        <f t="shared" ref="N3699" si="2251">_xlfn.STDEV.P(F3728:F3735)</f>
        <v>3.0098697646245598E-9</v>
      </c>
      <c r="O3699">
        <f>SLOPE(D3728:D3735,$B$6:$B$13)</f>
        <v>-8.8151190476193979E-10</v>
      </c>
      <c r="P3699">
        <f>SLOPE(E3728:E3735,$B$6:$B$13)</f>
        <v>-1.549523809523812E-9</v>
      </c>
      <c r="Q3699">
        <f>SLOPE(F3728:F3735,$B$6:$B$13)</f>
        <v>-1.3021190476191308E-9</v>
      </c>
      <c r="R3699">
        <f>INTERCEPT(D3728:D3735,$B$6:$B$13)</f>
        <v>7.3156667857142849E-7</v>
      </c>
      <c r="S3699">
        <f>INTERCEPT(E3728:E3735,$B$6:$B$13)</f>
        <v>6.8903160714285727E-7</v>
      </c>
      <c r="T3699">
        <f>INTERCEPT(F3728:F3735,$B$6:$B$13)</f>
        <v>7.2718403571428605E-7</v>
      </c>
      <c r="Z3699" s="10"/>
    </row>
    <row r="3700" spans="1:26" x14ac:dyDescent="0.25">
      <c r="A3700" t="s">
        <v>93</v>
      </c>
      <c r="B3700">
        <v>5</v>
      </c>
      <c r="C3700">
        <v>0.375531</v>
      </c>
      <c r="D3700" s="1">
        <v>3.2374850000000001E-6</v>
      </c>
      <c r="E3700" s="1">
        <v>3.29873499999999E-6</v>
      </c>
      <c r="F3700" s="1">
        <v>3.0764860000000001E-6</v>
      </c>
      <c r="G3700" t="str">
        <f t="shared" ref="G3700" si="2252">A3736</f>
        <v>H4</v>
      </c>
      <c r="H3700">
        <v>0</v>
      </c>
      <c r="I3700" s="1">
        <f t="shared" ref="I3700" si="2253">D3736</f>
        <v>5.1055999999999999E-7</v>
      </c>
      <c r="J3700" s="1">
        <f>E3736</f>
        <v>3.9024799999999999E-7</v>
      </c>
      <c r="K3700" s="1">
        <f>F3736</f>
        <v>4.3793499999999998E-7</v>
      </c>
      <c r="L3700" s="1"/>
      <c r="M3700" s="1"/>
      <c r="N3700" s="1"/>
      <c r="Z3700" s="10"/>
    </row>
    <row r="3701" spans="1:26" x14ac:dyDescent="0.25">
      <c r="A3701" t="s">
        <v>93</v>
      </c>
      <c r="B3701">
        <v>6</v>
      </c>
      <c r="C3701">
        <v>0.38036599999999998</v>
      </c>
      <c r="D3701" s="1">
        <v>3.226985E-6</v>
      </c>
      <c r="E3701" s="1">
        <v>3.2917350000000001E-6</v>
      </c>
      <c r="F3701" s="1">
        <v>3.065986E-6</v>
      </c>
      <c r="Z3701" s="10"/>
    </row>
    <row r="3702" spans="1:26" x14ac:dyDescent="0.25">
      <c r="A3702" t="s">
        <v>93</v>
      </c>
      <c r="B3702">
        <v>7</v>
      </c>
      <c r="C3702">
        <v>0.38520099999999902</v>
      </c>
      <c r="D3702" s="1">
        <v>3.2199849999999999E-6</v>
      </c>
      <c r="E3702" s="1">
        <v>3.286485E-6</v>
      </c>
      <c r="F3702" s="1">
        <v>3.05198599999999E-6</v>
      </c>
      <c r="Z3702" s="10"/>
    </row>
    <row r="3703" spans="1:26" x14ac:dyDescent="0.25">
      <c r="A3703" t="s">
        <v>93</v>
      </c>
      <c r="B3703">
        <v>8</v>
      </c>
      <c r="C3703">
        <v>0.38520099999999902</v>
      </c>
      <c r="D3703" s="1">
        <v>3.21123499999999E-6</v>
      </c>
      <c r="E3703" s="1">
        <v>3.2812349999999999E-6</v>
      </c>
      <c r="F3703" s="1">
        <v>3.037986E-6</v>
      </c>
      <c r="Z3703" s="10"/>
    </row>
    <row r="3704" spans="1:26" x14ac:dyDescent="0.25">
      <c r="A3704" t="s">
        <v>93</v>
      </c>
      <c r="B3704">
        <v>9</v>
      </c>
      <c r="C3704">
        <v>0.39003599999999999</v>
      </c>
      <c r="D3704" s="1">
        <v>3.2059850000000001E-6</v>
      </c>
      <c r="E3704" s="1">
        <v>3.2742349999999998E-6</v>
      </c>
      <c r="F3704" s="1">
        <v>3.0274859999999998E-6</v>
      </c>
      <c r="Z3704" s="10"/>
    </row>
    <row r="3705" spans="1:26" x14ac:dyDescent="0.25">
      <c r="A3705" t="s">
        <v>93</v>
      </c>
      <c r="B3705">
        <v>10</v>
      </c>
      <c r="C3705">
        <v>0.39003599999999999</v>
      </c>
      <c r="D3705" s="1">
        <v>3.198985E-6</v>
      </c>
      <c r="E3705" s="1">
        <v>3.2724849999999998E-6</v>
      </c>
      <c r="F3705" s="1">
        <v>3.0169860000000001E-6</v>
      </c>
      <c r="Z3705" s="10"/>
    </row>
    <row r="3706" spans="1:26" x14ac:dyDescent="0.25">
      <c r="A3706" t="s">
        <v>93</v>
      </c>
      <c r="B3706">
        <v>11</v>
      </c>
      <c r="C3706">
        <v>0.39487099999999897</v>
      </c>
      <c r="D3706" s="1">
        <v>1.8497409999999999E-6</v>
      </c>
      <c r="E3706" s="1">
        <v>1.8322409999999899E-6</v>
      </c>
      <c r="F3706" s="1">
        <v>1.767492E-6</v>
      </c>
      <c r="I3706" s="1"/>
      <c r="J3706" s="1"/>
      <c r="K3706" s="1"/>
      <c r="L3706" s="1"/>
      <c r="M3706" s="1"/>
      <c r="N3706" s="1"/>
      <c r="Z3706" s="10"/>
    </row>
    <row r="3707" spans="1:26" x14ac:dyDescent="0.25">
      <c r="A3707" t="s">
        <v>93</v>
      </c>
      <c r="B3707">
        <v>12</v>
      </c>
      <c r="C3707">
        <v>0.39970600000000001</v>
      </c>
      <c r="D3707" s="1">
        <v>1.8348659999999999E-6</v>
      </c>
      <c r="E3707" s="1">
        <v>1.824366E-6</v>
      </c>
      <c r="F3707" s="1">
        <v>1.7447419999999899E-6</v>
      </c>
      <c r="Z3707" s="10"/>
    </row>
    <row r="3708" spans="1:26" x14ac:dyDescent="0.25">
      <c r="A3708" t="s">
        <v>93</v>
      </c>
      <c r="B3708">
        <v>13</v>
      </c>
      <c r="C3708">
        <v>0.39970600000000001</v>
      </c>
      <c r="D3708" s="1">
        <v>1.8331159999999899E-6</v>
      </c>
      <c r="E3708" s="1">
        <v>1.8164910000000001E-6</v>
      </c>
      <c r="F3708" s="1">
        <v>1.7342419999999999E-6</v>
      </c>
      <c r="Z3708" s="10"/>
    </row>
    <row r="3709" spans="1:26" x14ac:dyDescent="0.25">
      <c r="A3709" t="s">
        <v>93</v>
      </c>
      <c r="B3709">
        <v>14</v>
      </c>
      <c r="C3709">
        <v>0.39970600000000001</v>
      </c>
      <c r="D3709" s="1">
        <v>1.824366E-6</v>
      </c>
      <c r="E3709" s="1">
        <v>1.811241E-6</v>
      </c>
      <c r="F3709" s="1">
        <v>1.7272420000000001E-6</v>
      </c>
      <c r="Z3709" s="10"/>
    </row>
    <row r="3710" spans="1:26" x14ac:dyDescent="0.25">
      <c r="A3710" t="s">
        <v>93</v>
      </c>
      <c r="B3710">
        <v>15</v>
      </c>
      <c r="C3710">
        <v>0.39970600000000001</v>
      </c>
      <c r="D3710" s="1">
        <v>1.8226159999999999E-6</v>
      </c>
      <c r="E3710" s="1">
        <v>1.810366E-6</v>
      </c>
      <c r="F3710" s="1">
        <v>1.723742E-6</v>
      </c>
      <c r="Z3710" s="10"/>
    </row>
    <row r="3711" spans="1:26" x14ac:dyDescent="0.25">
      <c r="A3711" t="s">
        <v>93</v>
      </c>
      <c r="B3711">
        <v>16</v>
      </c>
      <c r="C3711">
        <v>0.40454199999999901</v>
      </c>
      <c r="D3711" s="1">
        <v>1.8191159999999899E-6</v>
      </c>
      <c r="E3711" s="1">
        <v>1.8033669999999999E-6</v>
      </c>
      <c r="F3711" s="1">
        <v>1.7184919999999999E-6</v>
      </c>
      <c r="Z3711" s="10"/>
    </row>
    <row r="3712" spans="1:26" x14ac:dyDescent="0.25">
      <c r="A3712" t="s">
        <v>93</v>
      </c>
      <c r="B3712">
        <v>17</v>
      </c>
      <c r="C3712">
        <v>0.39970600000000001</v>
      </c>
      <c r="D3712" s="1">
        <v>1.814741E-6</v>
      </c>
      <c r="E3712" s="1">
        <v>1.8024919999999899E-6</v>
      </c>
      <c r="F3712" s="1">
        <v>1.711492E-6</v>
      </c>
      <c r="Z3712" s="10"/>
    </row>
    <row r="3713" spans="1:26" x14ac:dyDescent="0.25">
      <c r="A3713" t="s">
        <v>93</v>
      </c>
      <c r="B3713">
        <v>18</v>
      </c>
      <c r="C3713">
        <v>0.40454199999999901</v>
      </c>
      <c r="D3713" s="1">
        <v>1.813866E-6</v>
      </c>
      <c r="E3713" s="1">
        <v>1.797241E-6</v>
      </c>
      <c r="F3713" s="1">
        <v>1.706242E-6</v>
      </c>
      <c r="Z3713" s="10"/>
    </row>
    <row r="3714" spans="1:26" x14ac:dyDescent="0.25">
      <c r="A3714" t="s">
        <v>93</v>
      </c>
      <c r="B3714">
        <v>19</v>
      </c>
      <c r="C3714">
        <v>0.40454199999999901</v>
      </c>
      <c r="D3714" s="1">
        <v>1.811241E-6</v>
      </c>
      <c r="E3714" s="1">
        <v>1.795491E-6</v>
      </c>
      <c r="F3714" s="1">
        <v>1.7018669999999999E-6</v>
      </c>
      <c r="Z3714" s="10"/>
    </row>
    <row r="3715" spans="1:26" x14ac:dyDescent="0.25">
      <c r="A3715" t="s">
        <v>93</v>
      </c>
      <c r="B3715">
        <v>20</v>
      </c>
      <c r="C3715">
        <v>0.40454199999999901</v>
      </c>
      <c r="D3715" s="1">
        <v>1.811241E-6</v>
      </c>
      <c r="E3715" s="1">
        <v>1.792867E-6</v>
      </c>
      <c r="F3715" s="1">
        <v>1.697492E-6</v>
      </c>
      <c r="Z3715" s="10"/>
    </row>
    <row r="3716" spans="1:26" x14ac:dyDescent="0.25">
      <c r="A3716" t="s">
        <v>93</v>
      </c>
      <c r="B3716">
        <v>21</v>
      </c>
      <c r="C3716">
        <v>0.40937699999999999</v>
      </c>
      <c r="D3716" s="1">
        <v>1.1156190000000001E-6</v>
      </c>
      <c r="E3716" s="1">
        <v>1.0736199999999999E-6</v>
      </c>
      <c r="F3716" s="1">
        <v>1.0854320000000001E-6</v>
      </c>
      <c r="I3716" s="1"/>
      <c r="J3716" s="1"/>
      <c r="K3716" s="1"/>
      <c r="L3716" s="1"/>
      <c r="M3716" s="1"/>
      <c r="N3716" s="1"/>
      <c r="Z3716" s="10"/>
    </row>
    <row r="3717" spans="1:26" x14ac:dyDescent="0.25">
      <c r="A3717" t="s">
        <v>93</v>
      </c>
      <c r="B3717">
        <v>22</v>
      </c>
      <c r="C3717">
        <v>0.41421199999999903</v>
      </c>
      <c r="D3717" s="1">
        <v>1.0998700000000001E-6</v>
      </c>
      <c r="E3717" s="1">
        <v>1.0618069999999999E-6</v>
      </c>
      <c r="F3717" s="1">
        <v>1.063995E-6</v>
      </c>
      <c r="Z3717" s="10"/>
    </row>
    <row r="3718" spans="1:26" x14ac:dyDescent="0.25">
      <c r="A3718" t="s">
        <v>93</v>
      </c>
      <c r="B3718">
        <v>23</v>
      </c>
      <c r="C3718">
        <v>0.41421199999999903</v>
      </c>
      <c r="D3718" s="1">
        <v>1.09637E-6</v>
      </c>
      <c r="E3718" s="1">
        <v>1.0569950000000001E-6</v>
      </c>
      <c r="F3718" s="1">
        <v>1.0600569999999999E-6</v>
      </c>
      <c r="Z3718" s="10"/>
    </row>
    <row r="3719" spans="1:26" x14ac:dyDescent="0.25">
      <c r="A3719" t="s">
        <v>93</v>
      </c>
      <c r="B3719">
        <v>24</v>
      </c>
      <c r="C3719">
        <v>0.40937699999999999</v>
      </c>
      <c r="D3719" s="1">
        <v>1.093307E-6</v>
      </c>
      <c r="E3719" s="1">
        <v>1.053932E-6</v>
      </c>
      <c r="F3719" s="1">
        <v>1.054807E-6</v>
      </c>
      <c r="Z3719" s="10"/>
    </row>
    <row r="3720" spans="1:26" x14ac:dyDescent="0.25">
      <c r="A3720" t="s">
        <v>93</v>
      </c>
      <c r="B3720">
        <v>25</v>
      </c>
      <c r="C3720">
        <v>0.40937699999999999</v>
      </c>
      <c r="D3720" s="1">
        <v>1.093307E-6</v>
      </c>
      <c r="E3720" s="1">
        <v>1.052182E-6</v>
      </c>
      <c r="F3720" s="1">
        <v>1.053495E-6</v>
      </c>
      <c r="Z3720" s="10"/>
    </row>
    <row r="3721" spans="1:26" x14ac:dyDescent="0.25">
      <c r="A3721" t="s">
        <v>93</v>
      </c>
      <c r="B3721">
        <v>26</v>
      </c>
      <c r="C3721">
        <v>0.40937699999999999</v>
      </c>
      <c r="D3721" s="1">
        <v>1.0889319999999899E-6</v>
      </c>
      <c r="E3721" s="1">
        <v>1.05087E-6</v>
      </c>
      <c r="F3721" s="1">
        <v>1.0486819999999999E-6</v>
      </c>
      <c r="Z3721" s="10"/>
    </row>
    <row r="3722" spans="1:26" x14ac:dyDescent="0.25">
      <c r="A3722" t="s">
        <v>93</v>
      </c>
      <c r="B3722">
        <v>27</v>
      </c>
      <c r="C3722">
        <v>0.41421199999999903</v>
      </c>
      <c r="D3722" s="1">
        <v>1.0871820000000001E-6</v>
      </c>
      <c r="E3722" s="1">
        <v>1.050432E-6</v>
      </c>
      <c r="F3722" s="1">
        <v>1.0486819999999999E-6</v>
      </c>
      <c r="Z3722" s="10"/>
    </row>
    <row r="3723" spans="1:26" x14ac:dyDescent="0.25">
      <c r="A3723" t="s">
        <v>93</v>
      </c>
      <c r="B3723">
        <v>28</v>
      </c>
      <c r="C3723">
        <v>0.41421199999999903</v>
      </c>
      <c r="D3723" s="1">
        <v>1.0863070000000001E-6</v>
      </c>
      <c r="E3723" s="1">
        <v>1.0482449999999999E-6</v>
      </c>
      <c r="F3723" s="1">
        <v>1.0429950000000001E-6</v>
      </c>
      <c r="Z3723" s="10"/>
    </row>
    <row r="3724" spans="1:26" x14ac:dyDescent="0.25">
      <c r="A3724" t="s">
        <v>93</v>
      </c>
      <c r="B3724">
        <v>29</v>
      </c>
      <c r="C3724">
        <v>0.41421199999999903</v>
      </c>
      <c r="D3724" s="1">
        <v>1.0876199999999899E-6</v>
      </c>
      <c r="E3724" s="1">
        <v>1.0464949999999999E-6</v>
      </c>
      <c r="F3724" s="1">
        <v>1.0438699999999899E-6</v>
      </c>
      <c r="Z3724" s="10"/>
    </row>
    <row r="3725" spans="1:26" x14ac:dyDescent="0.25">
      <c r="A3725" t="s">
        <v>93</v>
      </c>
      <c r="B3725">
        <v>30</v>
      </c>
      <c r="C3725">
        <v>0.419047</v>
      </c>
      <c r="D3725" s="1">
        <v>1.084557E-6</v>
      </c>
      <c r="E3725" s="1">
        <v>1.041682E-6</v>
      </c>
      <c r="F3725" s="1">
        <v>1.039932E-6</v>
      </c>
      <c r="Z3725" s="10"/>
    </row>
    <row r="3726" spans="1:26" x14ac:dyDescent="0.25">
      <c r="A3726" t="s">
        <v>93</v>
      </c>
      <c r="B3726">
        <v>31</v>
      </c>
      <c r="C3726">
        <v>0.42388199999999998</v>
      </c>
      <c r="D3726" s="1">
        <v>7.4932399999999999E-7</v>
      </c>
      <c r="E3726" s="1">
        <v>7.02621E-7</v>
      </c>
      <c r="F3726" s="1">
        <v>7.4987099999999995E-7</v>
      </c>
      <c r="I3726" s="1"/>
      <c r="J3726" s="1"/>
      <c r="K3726" s="1"/>
      <c r="L3726" s="1"/>
      <c r="M3726" s="1"/>
      <c r="N3726" s="1"/>
      <c r="Z3726" s="10"/>
    </row>
    <row r="3727" spans="1:26" x14ac:dyDescent="0.25">
      <c r="A3727" t="s">
        <v>93</v>
      </c>
      <c r="B3727">
        <v>32</v>
      </c>
      <c r="C3727">
        <v>0.42388199999999998</v>
      </c>
      <c r="D3727" s="1">
        <v>7.3554300000000001E-7</v>
      </c>
      <c r="E3727" s="1">
        <v>6.90481E-7</v>
      </c>
      <c r="F3727" s="1">
        <v>7.3160599999999997E-7</v>
      </c>
      <c r="Z3727" s="10"/>
    </row>
    <row r="3728" spans="1:26" x14ac:dyDescent="0.25">
      <c r="A3728" t="s">
        <v>93</v>
      </c>
      <c r="B3728">
        <v>33</v>
      </c>
      <c r="C3728">
        <v>0.419047</v>
      </c>
      <c r="D3728" s="1">
        <v>7.3138699999999996E-7</v>
      </c>
      <c r="E3728" s="1">
        <v>6.8884000000000002E-7</v>
      </c>
      <c r="F3728" s="1">
        <v>7.2591799999999998E-7</v>
      </c>
      <c r="Z3728" s="10"/>
    </row>
    <row r="3729" spans="1:29" x14ac:dyDescent="0.25">
      <c r="A3729" t="s">
        <v>93</v>
      </c>
      <c r="B3729">
        <v>34</v>
      </c>
      <c r="C3729">
        <v>0.42388199999999998</v>
      </c>
      <c r="D3729" s="1">
        <v>7.2930899999999998E-7</v>
      </c>
      <c r="E3729" s="1">
        <v>6.8490299999999998E-7</v>
      </c>
      <c r="F3729" s="1">
        <v>7.2460599999999997E-7</v>
      </c>
      <c r="Z3729" s="10"/>
    </row>
    <row r="3730" spans="1:29" x14ac:dyDescent="0.25">
      <c r="A3730" t="s">
        <v>93</v>
      </c>
      <c r="B3730">
        <v>35</v>
      </c>
      <c r="C3730">
        <v>0.419047</v>
      </c>
      <c r="D3730" s="1">
        <v>7.2843399999999997E-7</v>
      </c>
      <c r="E3730" s="1">
        <v>6.8337100000000004E-7</v>
      </c>
      <c r="F3730" s="1">
        <v>7.2340300000000001E-7</v>
      </c>
      <c r="Z3730" s="10"/>
    </row>
    <row r="3731" spans="1:29" x14ac:dyDescent="0.25">
      <c r="A3731" t="s">
        <v>93</v>
      </c>
      <c r="B3731">
        <v>36</v>
      </c>
      <c r="C3731">
        <v>0.42388199999999998</v>
      </c>
      <c r="D3731" s="1">
        <v>7.28324E-7</v>
      </c>
      <c r="E3731" s="1">
        <v>6.8238699999999998E-7</v>
      </c>
      <c r="F3731" s="1">
        <v>7.2241800000000003E-7</v>
      </c>
      <c r="Z3731" s="10"/>
    </row>
    <row r="3732" spans="1:29" x14ac:dyDescent="0.25">
      <c r="A3732" t="s">
        <v>93</v>
      </c>
      <c r="B3732">
        <v>37</v>
      </c>
      <c r="C3732">
        <v>0.42388199999999998</v>
      </c>
      <c r="D3732" s="1">
        <v>7.2723100000000001E-7</v>
      </c>
      <c r="E3732" s="1">
        <v>6.8184000000000002E-7</v>
      </c>
      <c r="F3732" s="1">
        <v>7.1968399999999995E-7</v>
      </c>
      <c r="Z3732" s="10"/>
    </row>
    <row r="3733" spans="1:29" x14ac:dyDescent="0.25">
      <c r="A3733" t="s">
        <v>93</v>
      </c>
      <c r="B3733">
        <v>38</v>
      </c>
      <c r="C3733">
        <v>0.42388199999999998</v>
      </c>
      <c r="D3733" s="1">
        <v>7.2646499999999898E-7</v>
      </c>
      <c r="E3733" s="1">
        <v>6.8129299999999996E-7</v>
      </c>
      <c r="F3733" s="1">
        <v>7.19356E-7</v>
      </c>
      <c r="Z3733" s="10"/>
    </row>
    <row r="3734" spans="1:29" x14ac:dyDescent="0.25">
      <c r="A3734" t="s">
        <v>93</v>
      </c>
      <c r="B3734">
        <v>39</v>
      </c>
      <c r="C3734">
        <v>0.419047</v>
      </c>
      <c r="D3734" s="1">
        <v>7.2416799999999995E-7</v>
      </c>
      <c r="E3734" s="1">
        <v>6.76918E-7</v>
      </c>
      <c r="F3734" s="1">
        <v>7.1826199999999998E-7</v>
      </c>
      <c r="Z3734" s="10"/>
    </row>
    <row r="3735" spans="1:29" x14ac:dyDescent="0.25">
      <c r="A3735" t="s">
        <v>93</v>
      </c>
      <c r="B3735">
        <v>40</v>
      </c>
      <c r="C3735">
        <v>0.42388199999999998</v>
      </c>
      <c r="D3735" s="1">
        <v>7.2548099999999998E-7</v>
      </c>
      <c r="E3735" s="1">
        <v>6.76918E-7</v>
      </c>
      <c r="F3735" s="1">
        <v>7.1694899999999899E-7</v>
      </c>
      <c r="Z3735" s="10"/>
    </row>
    <row r="3736" spans="1:29" x14ac:dyDescent="0.25">
      <c r="A3736" t="s">
        <v>93</v>
      </c>
      <c r="B3736">
        <v>41</v>
      </c>
      <c r="C3736">
        <v>0.50607999999999997</v>
      </c>
      <c r="D3736" s="1">
        <v>5.1055999999999999E-7</v>
      </c>
      <c r="E3736" s="1">
        <v>3.9024799999999999E-7</v>
      </c>
      <c r="F3736" s="1">
        <v>4.3793499999999998E-7</v>
      </c>
      <c r="G3736" s="12"/>
      <c r="H3736" s="12"/>
      <c r="I3736" s="13"/>
      <c r="J3736" s="13"/>
      <c r="K3736" s="13"/>
      <c r="L3736" s="13"/>
      <c r="M3736" s="13"/>
      <c r="N3736" s="13"/>
      <c r="O3736" s="12"/>
      <c r="P3736" s="12"/>
      <c r="Q3736" s="12"/>
      <c r="R3736" s="12"/>
      <c r="S3736" s="12"/>
      <c r="T3736" s="12"/>
      <c r="U3736" s="12"/>
      <c r="V3736" s="12"/>
      <c r="W3736" s="12"/>
      <c r="X3736" s="12"/>
      <c r="Y3736" s="12"/>
      <c r="Z3736" s="14"/>
    </row>
    <row r="3737" spans="1:29" x14ac:dyDescent="0.25">
      <c r="A3737" t="s">
        <v>94</v>
      </c>
      <c r="B3737">
        <v>1</v>
      </c>
      <c r="C3737">
        <v>0.38520099999999902</v>
      </c>
      <c r="D3737" s="1">
        <v>3.3039849999999998E-6</v>
      </c>
      <c r="E3737" s="1">
        <v>3.198985E-6</v>
      </c>
      <c r="F3737" s="1">
        <v>3.5279839999999999E-6</v>
      </c>
      <c r="G3737" s="6" t="str">
        <f t="shared" ref="G3737" si="2254">A3737</f>
        <v>H5</v>
      </c>
      <c r="H3737" s="6">
        <v>300</v>
      </c>
      <c r="I3737" s="7">
        <f t="shared" ref="I3737" si="2255">AVERAGE(D3739:D3746)</f>
        <v>3.2147349999999998E-6</v>
      </c>
      <c r="J3737" s="7">
        <f>AVERAGE(E3739:E3746)</f>
        <v>3.4135777499999989E-6</v>
      </c>
      <c r="K3737" s="7">
        <f>AVERAGE(F3739:F3746)</f>
        <v>3.1447355000000002E-6</v>
      </c>
      <c r="L3737" s="7">
        <f t="shared" ref="L3737" si="2256">_xlfn.STDEV.P(D3739:D3746)</f>
        <v>1.6509466981099018E-8</v>
      </c>
      <c r="M3737" s="7">
        <f t="shared" ref="M3737" si="2257">_xlfn.STDEV.P(E3739:E3746)</f>
        <v>1.0126494874216322E-8</v>
      </c>
      <c r="N3737" s="7">
        <f t="shared" ref="N3737" si="2258">_xlfn.STDEV.P(F3739:F3746)</f>
        <v>2.9072762170973705E-8</v>
      </c>
      <c r="O3737" s="6">
        <f>SLOPE(D3739:D3746,$B$6:$B$13)</f>
        <v>-7.0416666666666536E-9</v>
      </c>
      <c r="P3737" s="6">
        <f>SLOPE(E3739:E3746,$B$6:$B$13)</f>
        <v>-4.2291666666672728E-9</v>
      </c>
      <c r="Q3737" s="6">
        <f>SLOPE(F3739:F3746,$B$6:$B$13)</f>
        <v>-1.2583142857142854E-8</v>
      </c>
      <c r="R3737" s="6">
        <f>INTERCEPT(D3739:D3746,$B$6:$B$13)</f>
        <v>3.2464224999999998E-6</v>
      </c>
      <c r="S3737" s="6">
        <f>INTERCEPT(E3739:E3746,$B$6:$B$13)</f>
        <v>3.4326090000000017E-6</v>
      </c>
      <c r="T3737" s="6">
        <f>INTERCEPT(F3739:F3746,$B$6:$B$13)</f>
        <v>3.201359642857143E-6</v>
      </c>
      <c r="U3737" s="6">
        <f>SLOPE(I3737:I3741,$B$6:$B$10)</f>
        <v>-6.827580749999998E-7</v>
      </c>
      <c r="V3737" s="6">
        <f>SLOPE(J3737:J3741,$B$6:$B$10)</f>
        <v>-7.3021151249999948E-7</v>
      </c>
      <c r="W3737" s="6">
        <f t="shared" ref="W3737" si="2259">SLOPE(K3737:K3741,$B$6:$B$10)</f>
        <v>-6.4433202499999962E-7</v>
      </c>
      <c r="X3737" s="6">
        <f>INTERCEPT(I3737:I3741,$B$6:$B$10)</f>
        <v>3.4761662249999992E-6</v>
      </c>
      <c r="Y3737" s="6">
        <f>INTERCEPT(J3737:J3741,$B$6:$B$10)</f>
        <v>3.6863250124999971E-6</v>
      </c>
      <c r="Z3737" s="8">
        <f t="shared" ref="Z3737" si="2260">INTERCEPT(K3737:K3741,$B$6:$B$10)</f>
        <v>3.353888249999998E-6</v>
      </c>
      <c r="AA3737">
        <f>RSQ(I3737:I3741,$D$6:$D$10)</f>
        <v>0.9728509081658866</v>
      </c>
      <c r="AB3737">
        <f>RSQ(J3737:J3741,$D$6:$D$10)</f>
        <v>0.97530040003576091</v>
      </c>
      <c r="AC3737">
        <f t="shared" ref="AC3737" si="2261">RSQ(K3737:K3741,$D$6:$D$10)</f>
        <v>0.9816385405111997</v>
      </c>
    </row>
    <row r="3738" spans="1:29" x14ac:dyDescent="0.25">
      <c r="A3738" t="s">
        <v>94</v>
      </c>
      <c r="B3738">
        <v>2</v>
      </c>
      <c r="C3738">
        <v>0.39003599999999999</v>
      </c>
      <c r="D3738" s="1">
        <v>3.26898499999999E-6</v>
      </c>
      <c r="E3738" s="1">
        <v>3.3634849999999999E-6</v>
      </c>
      <c r="F3738" s="1">
        <v>3.21298499999999E-6</v>
      </c>
      <c r="G3738" t="str">
        <f t="shared" ref="G3738" si="2262">A3747</f>
        <v>H5</v>
      </c>
      <c r="H3738">
        <v>150</v>
      </c>
      <c r="I3738" s="1">
        <f t="shared" ref="I3738" si="2263">AVERAGE(D3749:D3756)</f>
        <v>1.7929761249999987E-6</v>
      </c>
      <c r="J3738" s="1">
        <f>AVERAGE(E3749:E3756)</f>
        <v>1.896553499999996E-6</v>
      </c>
      <c r="K3738" s="1">
        <f>AVERAGE(F3749:F3756)</f>
        <v>1.7523982499999961E-6</v>
      </c>
      <c r="L3738" s="1">
        <f t="shared" ref="L3738" si="2264">_xlfn.STDEV.P(D3749:D3756)</f>
        <v>5.6100508116583248E-9</v>
      </c>
      <c r="M3738" s="1">
        <f t="shared" ref="M3738" si="2265">_xlfn.STDEV.P(E3749:E3756)</f>
        <v>6.562500000000948E-9</v>
      </c>
      <c r="N3738" s="1">
        <f t="shared" ref="N3738" si="2266">_xlfn.STDEV.P(F3749:F3756)</f>
        <v>9.5124815210085519E-9</v>
      </c>
      <c r="O3738">
        <f>SLOPE(D3749:D3756,$B$6:$B$13)</f>
        <v>-2.385321428572018E-9</v>
      </c>
      <c r="P3738">
        <f>SLOPE(E3749:E3756,$B$6:$B$13)</f>
        <v>-2.7916666666670329E-9</v>
      </c>
      <c r="Q3738">
        <f>SLOPE(F3749:F3756,$B$6:$B$13)</f>
        <v>-4.1041666666672634E-9</v>
      </c>
      <c r="R3738">
        <f>INTERCEPT(D3749:D3756,$B$6:$B$13)</f>
        <v>1.8037100714285728E-6</v>
      </c>
      <c r="S3738">
        <f>INTERCEPT(E3749:E3756,$B$6:$B$13)</f>
        <v>1.9091159999999975E-6</v>
      </c>
      <c r="T3738">
        <f>INTERCEPT(F3749:F3756,$B$6:$B$13)</f>
        <v>1.7708669999999987E-6</v>
      </c>
      <c r="Z3738" s="10"/>
    </row>
    <row r="3739" spans="1:29" x14ac:dyDescent="0.25">
      <c r="A3739" t="s">
        <v>94</v>
      </c>
      <c r="B3739">
        <v>3</v>
      </c>
      <c r="C3739">
        <v>0.39487099999999897</v>
      </c>
      <c r="D3739" s="1">
        <v>3.2462349999999998E-6</v>
      </c>
      <c r="E3739" s="1">
        <v>3.4229840000000001E-6</v>
      </c>
      <c r="F3739" s="1">
        <v>3.195485E-6</v>
      </c>
      <c r="G3739" t="str">
        <f t="shared" ref="G3739" si="2267">A3757</f>
        <v>H5</v>
      </c>
      <c r="H3739">
        <v>75</v>
      </c>
      <c r="I3739" s="1">
        <f t="shared" ref="I3739" si="2268">AVERAGE(D3759:D3766)</f>
        <v>1.0728814999999999E-6</v>
      </c>
      <c r="J3739" s="1">
        <f>AVERAGE(E3759:E3766)</f>
        <v>1.1037252499999988E-6</v>
      </c>
      <c r="K3739" s="1">
        <f>AVERAGE(F3759:F3766)</f>
        <v>1.051526125E-6</v>
      </c>
      <c r="L3739" s="1">
        <f t="shared" ref="L3739" si="2269">_xlfn.STDEV.P(D3759:D3766)</f>
        <v>3.8730395363331717E-9</v>
      </c>
      <c r="M3739" s="1">
        <f t="shared" ref="M3739" si="2270">_xlfn.STDEV.P(E3759:E3766)</f>
        <v>3.8371744731618298E-9</v>
      </c>
      <c r="N3739" s="1">
        <f t="shared" ref="N3739" si="2271">_xlfn.STDEV.P(F3759:F3766)</f>
        <v>4.5987948540215539E-9</v>
      </c>
      <c r="O3739">
        <f>SLOPE(D3759:D3766,$B$6:$B$13)</f>
        <v>-1.5807380952380896E-9</v>
      </c>
      <c r="P3739">
        <f>SLOPE(E3759:E3766,$B$6:$B$13)</f>
        <v>-1.6431428571420104E-9</v>
      </c>
      <c r="Q3739">
        <f>SLOPE(F3759:F3766,$B$6:$B$13)</f>
        <v>-1.9166071428571515E-9</v>
      </c>
      <c r="R3739">
        <f>INTERCEPT(D3759:D3766,$B$6:$B$13)</f>
        <v>1.0799948214285713E-6</v>
      </c>
      <c r="S3739">
        <f>INTERCEPT(E3759:E3766,$B$6:$B$13)</f>
        <v>1.1111193928571377E-6</v>
      </c>
      <c r="T3739">
        <f>INTERCEPT(F3759:F3766,$B$6:$B$13)</f>
        <v>1.0601508571428571E-6</v>
      </c>
      <c r="Z3739" s="10"/>
    </row>
    <row r="3740" spans="1:29" x14ac:dyDescent="0.25">
      <c r="A3740" t="s">
        <v>94</v>
      </c>
      <c r="B3740">
        <v>4</v>
      </c>
      <c r="C3740">
        <v>0.39487099999999897</v>
      </c>
      <c r="D3740" s="1">
        <v>3.230485E-6</v>
      </c>
      <c r="E3740" s="1">
        <v>3.4247340000000001E-6</v>
      </c>
      <c r="F3740" s="1">
        <v>3.1744850000000001E-6</v>
      </c>
      <c r="G3740" t="str">
        <f t="shared" ref="G3740" si="2272">A3767</f>
        <v>H5</v>
      </c>
      <c r="H3740">
        <v>37.5</v>
      </c>
      <c r="I3740" s="1">
        <f t="shared" ref="I3740" si="2273">AVERAGE(D3769:D3776)</f>
        <v>7.2286937499999997E-7</v>
      </c>
      <c r="J3740" s="1">
        <f>AVERAGE(E3769:E3776)</f>
        <v>7.0759787499999982E-7</v>
      </c>
      <c r="K3740" s="1">
        <f>AVERAGE(F3769:F3776)</f>
        <v>7.1305299999999987E-7</v>
      </c>
      <c r="L3740" s="1">
        <f t="shared" ref="L3740" si="2274">_xlfn.STDEV.P(D3769:D3776)</f>
        <v>1.9437802047492535E-9</v>
      </c>
      <c r="M3740" s="1">
        <f t="shared" ref="M3740" si="2275">_xlfn.STDEV.P(E3769:E3776)</f>
        <v>2.7447123454696952E-9</v>
      </c>
      <c r="N3740" s="1">
        <f t="shared" ref="N3740" si="2276">_xlfn.STDEV.P(F3769:F3776)</f>
        <v>2.3673162019467299E-9</v>
      </c>
      <c r="O3740">
        <f>SLOPE(D3769:D3776,$B$6:$B$13)</f>
        <v>-8.0075000000001153E-10</v>
      </c>
      <c r="P3740">
        <f>SLOPE(E3769:E3776,$B$6:$B$13)</f>
        <v>-1.1666547619046752E-9</v>
      </c>
      <c r="Q3740">
        <f>SLOPE(F3769:F3776,$B$6:$B$13)</f>
        <v>-9.7004761904755686E-10</v>
      </c>
      <c r="R3740">
        <f>INTERCEPT(D3769:D3776,$B$6:$B$13)</f>
        <v>7.2647274999999999E-7</v>
      </c>
      <c r="S3740">
        <f>INTERCEPT(E3769:E3776,$B$6:$B$13)</f>
        <v>7.1284782142857084E-7</v>
      </c>
      <c r="T3740">
        <f>INTERCEPT(F3769:F3776,$B$6:$B$13)</f>
        <v>7.1741821428571386E-7</v>
      </c>
      <c r="Z3740" s="10"/>
    </row>
    <row r="3741" spans="1:29" x14ac:dyDescent="0.25">
      <c r="A3741" t="s">
        <v>94</v>
      </c>
      <c r="B3741">
        <v>5</v>
      </c>
      <c r="C3741">
        <v>0.39970600000000001</v>
      </c>
      <c r="D3741" s="1">
        <v>3.2217349999999999E-6</v>
      </c>
      <c r="E3741" s="1">
        <v>3.4229840000000001E-6</v>
      </c>
      <c r="F3741" s="1">
        <v>3.1604849999999999E-6</v>
      </c>
      <c r="G3741" t="str">
        <f t="shared" ref="G3741" si="2277">A3777</f>
        <v>H5</v>
      </c>
      <c r="H3741">
        <v>0</v>
      </c>
      <c r="I3741" s="1">
        <f t="shared" ref="I3741" si="2278">D3777</f>
        <v>3.3599799999999999E-7</v>
      </c>
      <c r="J3741" s="1">
        <f>E3777</f>
        <v>3.5699799999999998E-7</v>
      </c>
      <c r="K3741" s="1">
        <f>F3777</f>
        <v>4.4274800000000002E-7</v>
      </c>
      <c r="L3741" s="1"/>
      <c r="M3741" s="1"/>
      <c r="N3741" s="1"/>
      <c r="Z3741" s="10"/>
    </row>
    <row r="3742" spans="1:29" x14ac:dyDescent="0.25">
      <c r="A3742" t="s">
        <v>94</v>
      </c>
      <c r="B3742">
        <v>6</v>
      </c>
      <c r="C3742">
        <v>0.39970600000000001</v>
      </c>
      <c r="D3742" s="1">
        <v>3.2164849999999998E-6</v>
      </c>
      <c r="E3742" s="1">
        <v>3.419484E-6</v>
      </c>
      <c r="F3742" s="1">
        <v>3.1464850000000001E-6</v>
      </c>
      <c r="Z3742" s="10"/>
    </row>
    <row r="3743" spans="1:29" x14ac:dyDescent="0.25">
      <c r="A3743" t="s">
        <v>94</v>
      </c>
      <c r="B3743">
        <v>7</v>
      </c>
      <c r="C3743">
        <v>0.39970600000000001</v>
      </c>
      <c r="D3743" s="1">
        <v>3.2077350000000001E-6</v>
      </c>
      <c r="E3743" s="1">
        <v>3.4142339999999999E-6</v>
      </c>
      <c r="F3743" s="1">
        <v>3.1394859999999998E-6</v>
      </c>
      <c r="Z3743" s="10"/>
    </row>
    <row r="3744" spans="1:29" x14ac:dyDescent="0.25">
      <c r="A3744" t="s">
        <v>94</v>
      </c>
      <c r="B3744">
        <v>8</v>
      </c>
      <c r="C3744">
        <v>0.40454199999999901</v>
      </c>
      <c r="D3744" s="1">
        <v>3.2024850000000001E-6</v>
      </c>
      <c r="E3744" s="1">
        <v>3.4054839999999998E-6</v>
      </c>
      <c r="F3744" s="1">
        <v>3.121986E-6</v>
      </c>
      <c r="Z3744" s="10"/>
    </row>
    <row r="3745" spans="1:26" x14ac:dyDescent="0.25">
      <c r="A3745" t="s">
        <v>94</v>
      </c>
      <c r="B3745">
        <v>9</v>
      </c>
      <c r="C3745">
        <v>0.40454199999999901</v>
      </c>
      <c r="D3745" s="1">
        <v>3.198985E-6</v>
      </c>
      <c r="E3745" s="1">
        <v>3.40198399999999E-6</v>
      </c>
      <c r="F3745" s="1">
        <v>3.1149859999999999E-6</v>
      </c>
      <c r="Z3745" s="10"/>
    </row>
    <row r="3746" spans="1:26" x14ac:dyDescent="0.25">
      <c r="A3746" t="s">
        <v>94</v>
      </c>
      <c r="B3746">
        <v>10</v>
      </c>
      <c r="C3746">
        <v>0.40454199999999901</v>
      </c>
      <c r="D3746" s="1">
        <v>3.1937349999999999E-6</v>
      </c>
      <c r="E3746" s="1">
        <v>3.3967340000000001E-6</v>
      </c>
      <c r="F3746" s="1">
        <v>3.1044860000000001E-6</v>
      </c>
      <c r="Z3746" s="10"/>
    </row>
    <row r="3747" spans="1:26" x14ac:dyDescent="0.25">
      <c r="A3747" t="s">
        <v>94</v>
      </c>
      <c r="B3747">
        <v>11</v>
      </c>
      <c r="C3747">
        <v>0.40937699999999999</v>
      </c>
      <c r="D3747" s="1">
        <v>1.826991E-6</v>
      </c>
      <c r="E3747" s="1">
        <v>1.9206159999999999E-6</v>
      </c>
      <c r="F3747" s="1">
        <v>1.797241E-6</v>
      </c>
      <c r="I3747" s="1"/>
      <c r="J3747" s="1"/>
      <c r="K3747" s="1"/>
      <c r="L3747" s="1"/>
      <c r="M3747" s="1"/>
      <c r="N3747" s="1"/>
      <c r="Z3747" s="10"/>
    </row>
    <row r="3748" spans="1:26" x14ac:dyDescent="0.25">
      <c r="A3748" t="s">
        <v>94</v>
      </c>
      <c r="B3748">
        <v>12</v>
      </c>
      <c r="C3748">
        <v>0.40937699999999999</v>
      </c>
      <c r="D3748" s="1">
        <v>1.809491E-6</v>
      </c>
      <c r="E3748" s="1">
        <v>1.910991E-6</v>
      </c>
      <c r="F3748" s="1">
        <v>1.7744909999999899E-6</v>
      </c>
      <c r="Z3748" s="10"/>
    </row>
    <row r="3749" spans="1:26" x14ac:dyDescent="0.25">
      <c r="A3749" t="s">
        <v>94</v>
      </c>
      <c r="B3749">
        <v>13</v>
      </c>
      <c r="C3749">
        <v>0.40937699999999999</v>
      </c>
      <c r="D3749" s="1">
        <v>1.8033669999999999E-6</v>
      </c>
      <c r="E3749" s="1">
        <v>1.9083660000000001E-6</v>
      </c>
      <c r="F3749" s="1">
        <v>1.767492E-6</v>
      </c>
      <c r="Z3749" s="10"/>
    </row>
    <row r="3750" spans="1:26" x14ac:dyDescent="0.25">
      <c r="A3750" t="s">
        <v>94</v>
      </c>
      <c r="B3750">
        <v>14</v>
      </c>
      <c r="C3750">
        <v>0.41421199999999903</v>
      </c>
      <c r="D3750" s="1">
        <v>1.798991E-6</v>
      </c>
      <c r="E3750" s="1">
        <v>1.9039909999999899E-6</v>
      </c>
      <c r="F3750" s="1">
        <v>1.7622419999999999E-6</v>
      </c>
      <c r="Z3750" s="10"/>
    </row>
    <row r="3751" spans="1:26" x14ac:dyDescent="0.25">
      <c r="A3751" t="s">
        <v>94</v>
      </c>
      <c r="B3751">
        <v>15</v>
      </c>
      <c r="C3751">
        <v>0.41421199999999903</v>
      </c>
      <c r="D3751" s="1">
        <v>1.7937409999999999E-6</v>
      </c>
      <c r="E3751" s="1">
        <v>1.899616E-6</v>
      </c>
      <c r="F3751" s="1">
        <v>1.7587419999999899E-6</v>
      </c>
      <c r="Z3751" s="10"/>
    </row>
    <row r="3752" spans="1:26" x14ac:dyDescent="0.25">
      <c r="A3752" t="s">
        <v>94</v>
      </c>
      <c r="B3752">
        <v>16</v>
      </c>
      <c r="C3752">
        <v>0.41421199999999903</v>
      </c>
      <c r="D3752" s="1">
        <v>1.793742E-6</v>
      </c>
      <c r="E3752" s="1">
        <v>1.896991E-6</v>
      </c>
      <c r="F3752" s="1">
        <v>1.7561170000000001E-6</v>
      </c>
      <c r="Z3752" s="10"/>
    </row>
    <row r="3753" spans="1:26" x14ac:dyDescent="0.25">
      <c r="A3753" t="s">
        <v>94</v>
      </c>
      <c r="B3753">
        <v>17</v>
      </c>
      <c r="C3753">
        <v>0.41421199999999903</v>
      </c>
      <c r="D3753" s="1">
        <v>1.7919919999999999E-6</v>
      </c>
      <c r="E3753" s="1">
        <v>1.8934909999999999E-6</v>
      </c>
      <c r="F3753" s="1">
        <v>1.7482419999999999E-6</v>
      </c>
      <c r="Z3753" s="10"/>
    </row>
    <row r="3754" spans="1:26" x14ac:dyDescent="0.25">
      <c r="A3754" t="s">
        <v>94</v>
      </c>
      <c r="B3754">
        <v>18</v>
      </c>
      <c r="C3754">
        <v>0.41421199999999903</v>
      </c>
      <c r="D3754" s="1">
        <v>1.7893669999999999E-6</v>
      </c>
      <c r="E3754" s="1">
        <v>1.8908659999999899E-6</v>
      </c>
      <c r="F3754" s="1">
        <v>1.7438669999999899E-6</v>
      </c>
      <c r="Z3754" s="10"/>
    </row>
    <row r="3755" spans="1:26" x14ac:dyDescent="0.25">
      <c r="A3755" t="s">
        <v>94</v>
      </c>
      <c r="B3755">
        <v>19</v>
      </c>
      <c r="C3755">
        <v>0.419047</v>
      </c>
      <c r="D3755" s="1">
        <v>1.7876169999999899E-6</v>
      </c>
      <c r="E3755" s="1">
        <v>1.8899909999999899E-6</v>
      </c>
      <c r="F3755" s="1">
        <v>1.7429919999999899E-6</v>
      </c>
      <c r="Z3755" s="10"/>
    </row>
    <row r="3756" spans="1:26" x14ac:dyDescent="0.25">
      <c r="A3756" t="s">
        <v>94</v>
      </c>
      <c r="B3756">
        <v>20</v>
      </c>
      <c r="C3756">
        <v>0.419047</v>
      </c>
      <c r="D3756" s="1">
        <v>1.7849920000000001E-6</v>
      </c>
      <c r="E3756" s="1">
        <v>1.8891160000000001E-6</v>
      </c>
      <c r="F3756" s="1">
        <v>1.739492E-6</v>
      </c>
      <c r="Z3756" s="10"/>
    </row>
    <row r="3757" spans="1:26" x14ac:dyDescent="0.25">
      <c r="A3757" t="s">
        <v>94</v>
      </c>
      <c r="B3757">
        <v>21</v>
      </c>
      <c r="C3757">
        <v>0.419047</v>
      </c>
      <c r="D3757" s="1">
        <v>1.095495E-6</v>
      </c>
      <c r="E3757" s="1">
        <v>1.1250259999999999E-6</v>
      </c>
      <c r="F3757" s="1">
        <v>1.08237E-6</v>
      </c>
      <c r="I3757" s="1"/>
      <c r="J3757" s="1"/>
      <c r="K3757" s="1"/>
      <c r="L3757" s="1"/>
      <c r="M3757" s="1"/>
      <c r="N3757" s="1"/>
      <c r="Z3757" s="10"/>
    </row>
    <row r="3758" spans="1:26" x14ac:dyDescent="0.25">
      <c r="A3758" t="s">
        <v>94</v>
      </c>
      <c r="B3758">
        <v>22</v>
      </c>
      <c r="C3758">
        <v>0.42388199999999998</v>
      </c>
      <c r="D3758" s="1">
        <v>1.082807E-6</v>
      </c>
      <c r="E3758" s="1">
        <v>1.1147450000000001E-6</v>
      </c>
      <c r="F3758" s="1">
        <v>1.066182E-6</v>
      </c>
      <c r="Z3758" s="10"/>
    </row>
    <row r="3759" spans="1:26" x14ac:dyDescent="0.25">
      <c r="A3759" t="s">
        <v>94</v>
      </c>
      <c r="B3759">
        <v>23</v>
      </c>
      <c r="C3759">
        <v>0.419047</v>
      </c>
      <c r="D3759" s="1">
        <v>1.0775569999999999E-6</v>
      </c>
      <c r="E3759" s="1">
        <v>1.1097129999999899E-6</v>
      </c>
      <c r="F3759" s="1">
        <v>1.0600569999999999E-6</v>
      </c>
      <c r="Z3759" s="10"/>
    </row>
    <row r="3760" spans="1:26" x14ac:dyDescent="0.25">
      <c r="A3760" t="s">
        <v>94</v>
      </c>
      <c r="B3760">
        <v>24</v>
      </c>
      <c r="C3760">
        <v>0.419047</v>
      </c>
      <c r="D3760" s="1">
        <v>1.077995E-6</v>
      </c>
      <c r="E3760" s="1">
        <v>1.1075260000000001E-6</v>
      </c>
      <c r="F3760" s="1">
        <v>1.0552450000000001E-6</v>
      </c>
      <c r="Z3760" s="10"/>
    </row>
    <row r="3761" spans="1:26" x14ac:dyDescent="0.25">
      <c r="A3761" t="s">
        <v>94</v>
      </c>
      <c r="B3761">
        <v>25</v>
      </c>
      <c r="C3761">
        <v>0.42388199999999998</v>
      </c>
      <c r="D3761" s="1">
        <v>1.0775569999999999E-6</v>
      </c>
      <c r="E3761" s="1">
        <v>1.1059949999999999E-6</v>
      </c>
      <c r="F3761" s="1">
        <v>1.054807E-6</v>
      </c>
      <c r="Z3761" s="10"/>
    </row>
    <row r="3762" spans="1:26" x14ac:dyDescent="0.25">
      <c r="A3762" t="s">
        <v>94</v>
      </c>
      <c r="B3762">
        <v>26</v>
      </c>
      <c r="C3762">
        <v>0.42388199999999998</v>
      </c>
      <c r="D3762" s="1">
        <v>1.071214E-6</v>
      </c>
      <c r="E3762" s="1">
        <v>1.105338E-6</v>
      </c>
      <c r="F3762" s="1">
        <v>1.05087E-6</v>
      </c>
      <c r="Z3762" s="10"/>
    </row>
    <row r="3763" spans="1:26" x14ac:dyDescent="0.25">
      <c r="A3763" t="s">
        <v>94</v>
      </c>
      <c r="B3763">
        <v>27</v>
      </c>
      <c r="C3763">
        <v>0.42388199999999998</v>
      </c>
      <c r="D3763" s="1">
        <v>1.0709950000000001E-6</v>
      </c>
      <c r="E3763" s="1">
        <v>1.1033699999999999E-6</v>
      </c>
      <c r="F3763" s="1">
        <v>1.049995E-6</v>
      </c>
      <c r="Z3763" s="10"/>
    </row>
    <row r="3764" spans="1:26" x14ac:dyDescent="0.25">
      <c r="A3764" t="s">
        <v>94</v>
      </c>
      <c r="B3764">
        <v>28</v>
      </c>
      <c r="C3764">
        <v>0.42388199999999998</v>
      </c>
      <c r="D3764" s="1">
        <v>1.070776E-6</v>
      </c>
      <c r="E3764" s="1">
        <v>1.0998700000000001E-6</v>
      </c>
      <c r="F3764" s="1">
        <v>1.0473699999999999E-6</v>
      </c>
      <c r="Z3764" s="10"/>
    </row>
    <row r="3765" spans="1:26" x14ac:dyDescent="0.25">
      <c r="A3765" t="s">
        <v>94</v>
      </c>
      <c r="B3765">
        <v>29</v>
      </c>
      <c r="C3765">
        <v>0.42388199999999998</v>
      </c>
      <c r="D3765" s="1">
        <v>1.0690259999999999E-6</v>
      </c>
      <c r="E3765" s="1">
        <v>1.0989950000000001E-6</v>
      </c>
      <c r="F3765" s="1">
        <v>1.04912E-6</v>
      </c>
      <c r="Z3765" s="10"/>
    </row>
    <row r="3766" spans="1:26" x14ac:dyDescent="0.25">
      <c r="A3766" t="s">
        <v>94</v>
      </c>
      <c r="B3766">
        <v>30</v>
      </c>
      <c r="C3766">
        <v>0.42388199999999998</v>
      </c>
      <c r="D3766" s="1">
        <v>1.067932E-6</v>
      </c>
      <c r="E3766" s="1">
        <v>1.0989950000000001E-6</v>
      </c>
      <c r="F3766" s="1">
        <v>1.0447449999999999E-6</v>
      </c>
      <c r="Z3766" s="10"/>
    </row>
    <row r="3767" spans="1:26" x14ac:dyDescent="0.25">
      <c r="A3767" t="s">
        <v>94</v>
      </c>
      <c r="B3767">
        <v>31</v>
      </c>
      <c r="C3767">
        <v>0.43355299999999902</v>
      </c>
      <c r="D3767" s="1">
        <v>7.4341800000000002E-7</v>
      </c>
      <c r="E3767" s="1">
        <v>7.2712099999999898E-7</v>
      </c>
      <c r="F3767" s="1">
        <v>7.3904299999999996E-7</v>
      </c>
      <c r="I3767" s="1"/>
      <c r="J3767" s="1"/>
      <c r="K3767" s="1"/>
      <c r="L3767" s="1"/>
      <c r="M3767" s="1"/>
      <c r="N3767" s="1"/>
      <c r="Z3767" s="10"/>
    </row>
    <row r="3768" spans="1:26" x14ac:dyDescent="0.25">
      <c r="A3768" t="s">
        <v>94</v>
      </c>
      <c r="B3768">
        <v>32</v>
      </c>
      <c r="C3768">
        <v>0.42871699999999902</v>
      </c>
      <c r="D3768" s="1">
        <v>7.2898100000000003E-7</v>
      </c>
      <c r="E3768" s="1">
        <v>7.1596499999999999E-7</v>
      </c>
      <c r="F3768" s="1">
        <v>7.2208999999999998E-7</v>
      </c>
      <c r="Z3768" s="10"/>
    </row>
    <row r="3769" spans="1:26" x14ac:dyDescent="0.25">
      <c r="A3769" t="s">
        <v>94</v>
      </c>
      <c r="B3769">
        <v>33</v>
      </c>
      <c r="C3769">
        <v>0.43355299999999902</v>
      </c>
      <c r="D3769" s="1">
        <v>7.2657399999999998E-7</v>
      </c>
      <c r="E3769" s="1">
        <v>7.1246499999999899E-7</v>
      </c>
      <c r="F3769" s="1">
        <v>7.1749600000000001E-7</v>
      </c>
      <c r="Z3769" s="10"/>
    </row>
    <row r="3770" spans="1:26" x14ac:dyDescent="0.25">
      <c r="A3770" t="s">
        <v>94</v>
      </c>
      <c r="B3770">
        <v>34</v>
      </c>
      <c r="C3770">
        <v>0.42871699999999902</v>
      </c>
      <c r="D3770" s="1">
        <v>7.2493400000000002E-7</v>
      </c>
      <c r="E3770" s="1">
        <v>7.0951199999999995E-7</v>
      </c>
      <c r="F3770" s="1">
        <v>7.1498099999999898E-7</v>
      </c>
      <c r="Z3770" s="10"/>
    </row>
    <row r="3771" spans="1:26" x14ac:dyDescent="0.25">
      <c r="A3771" t="s">
        <v>94</v>
      </c>
      <c r="B3771">
        <v>35</v>
      </c>
      <c r="C3771">
        <v>0.43355299999999902</v>
      </c>
      <c r="D3771" s="1">
        <v>7.2340300000000001E-7</v>
      </c>
      <c r="E3771" s="1">
        <v>7.0984000000000001E-7</v>
      </c>
      <c r="F3771" s="1">
        <v>7.1443399999999998E-7</v>
      </c>
      <c r="Z3771" s="10"/>
    </row>
    <row r="3772" spans="1:26" x14ac:dyDescent="0.25">
      <c r="A3772" t="s">
        <v>94</v>
      </c>
      <c r="B3772">
        <v>36</v>
      </c>
      <c r="C3772">
        <v>0.438388</v>
      </c>
      <c r="D3772" s="1">
        <v>7.2219900000000002E-7</v>
      </c>
      <c r="E3772" s="1">
        <v>7.0841800000000004E-7</v>
      </c>
      <c r="F3772" s="1">
        <v>7.1388700000000002E-7</v>
      </c>
      <c r="Z3772" s="10"/>
    </row>
    <row r="3773" spans="1:26" x14ac:dyDescent="0.25">
      <c r="A3773" t="s">
        <v>94</v>
      </c>
      <c r="B3773">
        <v>37</v>
      </c>
      <c r="C3773">
        <v>0.43355299999999902</v>
      </c>
      <c r="D3773" s="1">
        <v>7.2263699999999898E-7</v>
      </c>
      <c r="E3773" s="1">
        <v>7.0633999999999996E-7</v>
      </c>
      <c r="F3773" s="1">
        <v>7.1093400000000003E-7</v>
      </c>
      <c r="Z3773" s="10"/>
    </row>
    <row r="3774" spans="1:26" x14ac:dyDescent="0.25">
      <c r="A3774" t="s">
        <v>94</v>
      </c>
      <c r="B3774">
        <v>38</v>
      </c>
      <c r="C3774">
        <v>0.42871699999999902</v>
      </c>
      <c r="D3774" s="1">
        <v>7.2143399999999997E-7</v>
      </c>
      <c r="E3774" s="1">
        <v>7.0557500000000002E-7</v>
      </c>
      <c r="F3774" s="1">
        <v>7.1137100000000002E-7</v>
      </c>
      <c r="Z3774" s="10"/>
    </row>
    <row r="3775" spans="1:26" x14ac:dyDescent="0.25">
      <c r="A3775" t="s">
        <v>94</v>
      </c>
      <c r="B3775">
        <v>39</v>
      </c>
      <c r="C3775">
        <v>0.438388</v>
      </c>
      <c r="D3775" s="1">
        <v>7.2176200000000003E-7</v>
      </c>
      <c r="E3775" s="1">
        <v>7.0437100000000003E-7</v>
      </c>
      <c r="F3775" s="1">
        <v>7.1060599999999998E-7</v>
      </c>
      <c r="Z3775" s="10"/>
    </row>
    <row r="3776" spans="1:26" x14ac:dyDescent="0.25">
      <c r="A3776" t="s">
        <v>94</v>
      </c>
      <c r="B3776">
        <v>40</v>
      </c>
      <c r="C3776">
        <v>0.43355299999999902</v>
      </c>
      <c r="D3776" s="1">
        <v>7.20012E-7</v>
      </c>
      <c r="E3776" s="1">
        <v>7.0426199999999998E-7</v>
      </c>
      <c r="F3776" s="1">
        <v>7.1071500000000002E-7</v>
      </c>
      <c r="Z3776" s="10"/>
    </row>
    <row r="3777" spans="1:29" x14ac:dyDescent="0.25">
      <c r="A3777" t="s">
        <v>94</v>
      </c>
      <c r="B3777">
        <v>41</v>
      </c>
      <c r="C3777">
        <v>0.264322</v>
      </c>
      <c r="D3777" s="1">
        <v>3.3599799999999999E-7</v>
      </c>
      <c r="E3777" s="1">
        <v>3.5699799999999998E-7</v>
      </c>
      <c r="F3777" s="1">
        <v>4.4274800000000002E-7</v>
      </c>
      <c r="G3777" s="12"/>
      <c r="H3777" s="12"/>
      <c r="I3777" s="13"/>
      <c r="J3777" s="13"/>
      <c r="K3777" s="13"/>
      <c r="L3777" s="13"/>
      <c r="M3777" s="13"/>
      <c r="N3777" s="13"/>
      <c r="O3777" s="12"/>
      <c r="P3777" s="12"/>
      <c r="Q3777" s="12"/>
      <c r="R3777" s="12"/>
      <c r="S3777" s="12"/>
      <c r="T3777" s="12"/>
      <c r="U3777" s="12"/>
      <c r="V3777" s="12"/>
      <c r="W3777" s="12"/>
      <c r="X3777" s="12"/>
      <c r="Y3777" s="12"/>
      <c r="Z3777" s="14"/>
    </row>
    <row r="3778" spans="1:29" x14ac:dyDescent="0.25">
      <c r="A3778" t="s">
        <v>95</v>
      </c>
      <c r="B3778">
        <v>1</v>
      </c>
      <c r="C3778">
        <v>0.39003599999999999</v>
      </c>
      <c r="D3778" s="1">
        <v>3.3004849999999998E-6</v>
      </c>
      <c r="E3778" s="1">
        <v>3.1499859999999999E-6</v>
      </c>
      <c r="F3778" s="1">
        <v>3.8639819999999997E-6</v>
      </c>
      <c r="G3778" s="6" t="str">
        <f t="shared" ref="G3778" si="2279">A3778</f>
        <v>H6</v>
      </c>
      <c r="H3778" s="6">
        <v>300</v>
      </c>
      <c r="I3778" s="7">
        <f t="shared" ref="I3778" si="2280">AVERAGE(D3780:D3787)</f>
        <v>3.2722662499999976E-6</v>
      </c>
      <c r="J3778" s="7">
        <f>AVERAGE(E3780:E3787)</f>
        <v>3.3739846249999964E-6</v>
      </c>
      <c r="K3778" s="7">
        <f>AVERAGE(F3780:F3787)</f>
        <v>3.1381731249999984E-6</v>
      </c>
      <c r="L3778" s="7">
        <f t="shared" ref="L3778" si="2281">_xlfn.STDEV.P(D3780:D3787)</f>
        <v>1.4626836156101786E-8</v>
      </c>
      <c r="M3778" s="7">
        <f t="shared" ref="M3778" si="2282">_xlfn.STDEV.P(E3780:E3787)</f>
        <v>5.8043195324139561E-9</v>
      </c>
      <c r="N3778" s="7">
        <f t="shared" ref="N3778" si="2283">_xlfn.STDEV.P(F3780:F3787)</f>
        <v>3.1301571200331951E-8</v>
      </c>
      <c r="O3778" s="6">
        <f>SLOPE(D3780:D3787,$B$6:$B$13)</f>
        <v>-6.2708333333326186E-9</v>
      </c>
      <c r="P3778" s="6">
        <f>SLOPE(E3780:E3787,$B$6:$B$13)</f>
        <v>-1.3751309523810695E-9</v>
      </c>
      <c r="Q3778" s="6">
        <f>SLOPE(F3780:F3787,$B$6:$B$13)</f>
        <v>-1.3458202380952976E-8</v>
      </c>
      <c r="R3778" s="6">
        <f>INTERCEPT(D3780:D3787,$B$6:$B$13)</f>
        <v>3.3004849999999943E-6</v>
      </c>
      <c r="S3778" s="6">
        <f>INTERCEPT(E3780:E3787,$B$6:$B$13)</f>
        <v>3.3801727142857112E-6</v>
      </c>
      <c r="T3778" s="6">
        <f>INTERCEPT(F3780:F3787,$B$6:$B$13)</f>
        <v>3.1987350357142869E-6</v>
      </c>
      <c r="U3778" s="6">
        <f>SLOPE(I3778:I3782,$B$6:$B$10)</f>
        <v>-6.9614139999999919E-7</v>
      </c>
      <c r="V3778" s="6">
        <f>SLOPE(J3778:J3782,$B$6:$B$10)</f>
        <v>-7.3021847499999916E-7</v>
      </c>
      <c r="W3778" s="6">
        <f t="shared" ref="W3778" si="2284">SLOPE(K3778:K3782,$B$6:$B$10)</f>
        <v>-6.4048352499999947E-7</v>
      </c>
      <c r="X3778" s="6">
        <f>INTERCEPT(I3778:I3782,$B$6:$B$10)</f>
        <v>3.5368922249999962E-6</v>
      </c>
      <c r="Y3778" s="6">
        <f>INTERCEPT(J3778:J3782,$B$6:$B$10)</f>
        <v>3.6574737499999962E-6</v>
      </c>
      <c r="Z3778" s="8">
        <f t="shared" ref="Z3778" si="2285">INTERCEPT(K3778:K3782,$B$6:$B$10)</f>
        <v>3.3403711499999974E-6</v>
      </c>
      <c r="AA3778">
        <f>RSQ(I3778:I3782,$D$6:$D$10)</f>
        <v>0.97347211549950496</v>
      </c>
      <c r="AB3778">
        <f>RSQ(J3778:J3782,$D$6:$D$10)</f>
        <v>0.9721964604703861</v>
      </c>
      <c r="AC3778">
        <f t="shared" ref="AC3778" si="2286">RSQ(K3778:K3782,$D$6:$D$10)</f>
        <v>0.98240729132312266</v>
      </c>
    </row>
    <row r="3779" spans="1:29" x14ac:dyDescent="0.25">
      <c r="A3779" t="s">
        <v>95</v>
      </c>
      <c r="B3779">
        <v>2</v>
      </c>
      <c r="C3779">
        <v>0.39003599999999999</v>
      </c>
      <c r="D3779" s="1">
        <v>3.317985E-6</v>
      </c>
      <c r="E3779" s="1">
        <v>3.3039849999999998E-6</v>
      </c>
      <c r="F3779" s="1">
        <v>3.2164849999999998E-6</v>
      </c>
      <c r="G3779" t="str">
        <f t="shared" ref="G3779" si="2287">A3788</f>
        <v>H6</v>
      </c>
      <c r="H3779">
        <v>150</v>
      </c>
      <c r="I3779" s="1">
        <f t="shared" ref="I3779" si="2288">AVERAGE(D3790:D3797)</f>
        <v>1.8205379999999974E-6</v>
      </c>
      <c r="J3779" s="1">
        <f>AVERAGE(E3790:E3797)</f>
        <v>1.8657097499999989E-6</v>
      </c>
      <c r="K3779" s="1">
        <f>AVERAGE(F3790:F3797)</f>
        <v>1.7318357499999974E-6</v>
      </c>
      <c r="L3779" s="1">
        <f t="shared" ref="L3779" si="2289">_xlfn.STDEV.P(D3790:D3797)</f>
        <v>5.2304780374283557E-9</v>
      </c>
      <c r="M3779" s="1">
        <f t="shared" ref="M3779" si="2290">_xlfn.STDEV.P(E3790:E3797)</f>
        <v>5.8656008590319243E-9</v>
      </c>
      <c r="N3779" s="1">
        <f t="shared" ref="N3779" si="2291">_xlfn.STDEV.P(F3790:F3797)</f>
        <v>1.1473432286700868E-8</v>
      </c>
      <c r="O3779">
        <f>SLOPE(D3790:D3797,$B$6:$B$13)</f>
        <v>-2.1770476190480936E-9</v>
      </c>
      <c r="P3779">
        <f>SLOPE(E3790:E3797,$B$6:$B$13)</f>
        <v>-2.5208333333324853E-9</v>
      </c>
      <c r="Q3779">
        <f>SLOPE(F3790:F3797,$B$6:$B$13)</f>
        <v>-4.9791666666669056E-9</v>
      </c>
      <c r="R3779">
        <f>INTERCEPT(D3790:D3797,$B$6:$B$13)</f>
        <v>1.8303347142857137E-6</v>
      </c>
      <c r="S3779">
        <f>INTERCEPT(E3790:E3797,$B$6:$B$13)</f>
        <v>1.8770534999999952E-6</v>
      </c>
      <c r="T3779">
        <f>INTERCEPT(F3790:F3797,$B$6:$B$13)</f>
        <v>1.7542419999999985E-6</v>
      </c>
      <c r="Z3779" s="10"/>
    </row>
    <row r="3780" spans="1:29" x14ac:dyDescent="0.25">
      <c r="A3780" t="s">
        <v>95</v>
      </c>
      <c r="B3780">
        <v>3</v>
      </c>
      <c r="C3780">
        <v>0.39487099999999897</v>
      </c>
      <c r="D3780" s="1">
        <v>3.29873499999999E-6</v>
      </c>
      <c r="E3780" s="1">
        <v>3.3687349999999999E-6</v>
      </c>
      <c r="F3780" s="1">
        <v>3.195485E-6</v>
      </c>
      <c r="G3780" t="str">
        <f t="shared" ref="G3780" si="2292">A3798</f>
        <v>H6</v>
      </c>
      <c r="H3780">
        <v>75</v>
      </c>
      <c r="I3780" s="1">
        <f t="shared" ref="I3780" si="2293">AVERAGE(D3800:D3807)</f>
        <v>1.0853773749999987E-6</v>
      </c>
      <c r="J3780" s="1">
        <f>AVERAGE(E3800:E3807)</f>
        <v>1.0839009999999987E-6</v>
      </c>
      <c r="K3780" s="1">
        <f>AVERAGE(F3800:F3807)</f>
        <v>1.0574322499999989E-6</v>
      </c>
      <c r="L3780" s="1">
        <f t="shared" ref="L3780" si="2294">_xlfn.STDEV.P(D3800:D3807)</f>
        <v>2.4982956158881889E-9</v>
      </c>
      <c r="M3780" s="1">
        <f t="shared" ref="M3780" si="2295">_xlfn.STDEV.P(E3800:E3807)</f>
        <v>4.0275331780123985E-9</v>
      </c>
      <c r="N3780" s="1">
        <f t="shared" ref="N3780" si="2296">_xlfn.STDEV.P(F3800:F3807)</f>
        <v>6.5626583361847951E-9</v>
      </c>
      <c r="O3780">
        <f>SLOPE(D3800:D3807,$B$6:$B$13)</f>
        <v>-8.8022619047535677E-10</v>
      </c>
      <c r="P3780">
        <f>SLOPE(E3800:E3807,$B$6:$B$13)</f>
        <v>-1.7291428571422591E-9</v>
      </c>
      <c r="Q3780">
        <f>SLOPE(F3800:F3807,$B$6:$B$13)</f>
        <v>-2.791738095237979E-9</v>
      </c>
      <c r="R3780">
        <f>INTERCEPT(D3800:D3807,$B$6:$B$13)</f>
        <v>1.0893383928571379E-6</v>
      </c>
      <c r="S3780">
        <f>INTERCEPT(E3800:E3807,$B$6:$B$13)</f>
        <v>1.0916821428571388E-6</v>
      </c>
      <c r="T3780">
        <f>INTERCEPT(F3800:F3807,$B$6:$B$13)</f>
        <v>1.0699950714285698E-6</v>
      </c>
      <c r="Z3780" s="10"/>
    </row>
    <row r="3781" spans="1:29" x14ac:dyDescent="0.25">
      <c r="A3781" t="s">
        <v>95</v>
      </c>
      <c r="B3781">
        <v>4</v>
      </c>
      <c r="C3781">
        <v>0.39970600000000001</v>
      </c>
      <c r="D3781" s="1">
        <v>3.286485E-6</v>
      </c>
      <c r="E3781" s="1">
        <v>3.3809850000000001E-6</v>
      </c>
      <c r="F3781" s="1">
        <v>3.170985E-6</v>
      </c>
      <c r="G3781" t="str">
        <f t="shared" ref="G3781" si="2297">A3808</f>
        <v>H6</v>
      </c>
      <c r="H3781">
        <v>37.5</v>
      </c>
      <c r="I3781" s="1">
        <f t="shared" ref="I3781" si="2298">AVERAGE(D3810:D3817)</f>
        <v>7.2466049999999989E-7</v>
      </c>
      <c r="J3781" s="1">
        <f>AVERAGE(E3810:E3817)</f>
        <v>7.0949824999999973E-7</v>
      </c>
      <c r="K3781" s="1">
        <f>AVERAGE(F3810:F3817)</f>
        <v>7.309767499999998E-7</v>
      </c>
      <c r="L3781" s="1">
        <f t="shared" ref="L3781" si="2299">_xlfn.STDEV.P(D3810:D3817)</f>
        <v>1.4186417800137267E-9</v>
      </c>
      <c r="M3781" s="1">
        <f t="shared" ref="M3781" si="2300">_xlfn.STDEV.P(E3810:E3817)</f>
        <v>2.6218556763291553E-9</v>
      </c>
      <c r="N3781" s="1">
        <f t="shared" ref="N3781" si="2301">_xlfn.STDEV.P(F3810:F3817)</f>
        <v>2.9701780565313399E-9</v>
      </c>
      <c r="O3781">
        <f>SLOPE(D3810:D3817,$B$6:$B$13)</f>
        <v>-4.426666666666808E-10</v>
      </c>
      <c r="P3781">
        <f>SLOPE(E3810:E3817,$B$6:$B$13)</f>
        <v>-1.1054999999999396E-9</v>
      </c>
      <c r="Q3781">
        <f>SLOPE(F3810:F3817,$B$6:$B$13)</f>
        <v>-1.2734523809523924E-9</v>
      </c>
      <c r="R3781">
        <f>INTERCEPT(D3810:D3817,$B$6:$B$13)</f>
        <v>7.2665249999999992E-7</v>
      </c>
      <c r="S3781">
        <f>INTERCEPT(E3810:E3817,$B$6:$B$13)</f>
        <v>7.1447299999999947E-7</v>
      </c>
      <c r="T3781">
        <f>INTERCEPT(F3810:F3817,$B$6:$B$13)</f>
        <v>7.3670728571428556E-7</v>
      </c>
      <c r="Z3781" s="10"/>
    </row>
    <row r="3782" spans="1:29" x14ac:dyDescent="0.25">
      <c r="A3782" t="s">
        <v>95</v>
      </c>
      <c r="B3782">
        <v>5</v>
      </c>
      <c r="C3782">
        <v>0.39970600000000001</v>
      </c>
      <c r="D3782" s="1">
        <v>3.2812349999999999E-6</v>
      </c>
      <c r="E3782" s="1">
        <v>3.38273499999999E-6</v>
      </c>
      <c r="F3782" s="1">
        <v>3.1499859999999999E-6</v>
      </c>
      <c r="G3782" t="str">
        <f t="shared" ref="G3782" si="2302">A3818</f>
        <v>H6</v>
      </c>
      <c r="H3782">
        <v>0</v>
      </c>
      <c r="I3782" s="1">
        <f t="shared" ref="I3782" si="2303">D3818</f>
        <v>3.3949799999999999E-7</v>
      </c>
      <c r="J3782" s="1">
        <f>E3818</f>
        <v>3.0099800000000001E-7</v>
      </c>
      <c r="K3782" s="1">
        <f>F3818</f>
        <v>4.3618500000000001E-7</v>
      </c>
      <c r="L3782" s="1"/>
      <c r="M3782" s="1"/>
      <c r="N3782" s="1"/>
      <c r="Z3782" s="10"/>
    </row>
    <row r="3783" spans="1:29" x14ac:dyDescent="0.25">
      <c r="A3783" t="s">
        <v>95</v>
      </c>
      <c r="B3783">
        <v>6</v>
      </c>
      <c r="C3783">
        <v>0.39970600000000001</v>
      </c>
      <c r="D3783" s="1">
        <v>3.2724849999999998E-6</v>
      </c>
      <c r="E3783" s="1">
        <v>3.3792350000000001E-6</v>
      </c>
      <c r="F3783" s="1">
        <v>3.1394859999999998E-6</v>
      </c>
      <c r="Z3783" s="10"/>
    </row>
    <row r="3784" spans="1:29" x14ac:dyDescent="0.25">
      <c r="A3784" t="s">
        <v>95</v>
      </c>
      <c r="B3784">
        <v>7</v>
      </c>
      <c r="C3784">
        <v>0.40454199999999901</v>
      </c>
      <c r="D3784" s="1">
        <v>3.26723499999999E-6</v>
      </c>
      <c r="E3784" s="1">
        <v>3.37398399999999E-6</v>
      </c>
      <c r="F3784" s="1">
        <v>3.1289849999999998E-6</v>
      </c>
      <c r="Z3784" s="10"/>
    </row>
    <row r="3785" spans="1:29" x14ac:dyDescent="0.25">
      <c r="A3785" t="s">
        <v>95</v>
      </c>
      <c r="B3785">
        <v>8</v>
      </c>
      <c r="C3785">
        <v>0.40454199999999901</v>
      </c>
      <c r="D3785" s="1">
        <v>3.2619850000000001E-6</v>
      </c>
      <c r="E3785" s="1">
        <v>3.37048399999999E-6</v>
      </c>
      <c r="F3785" s="1">
        <v>3.1184859999999999E-6</v>
      </c>
      <c r="Z3785" s="10"/>
    </row>
    <row r="3786" spans="1:29" x14ac:dyDescent="0.25">
      <c r="A3786" t="s">
        <v>95</v>
      </c>
      <c r="B3786">
        <v>9</v>
      </c>
      <c r="C3786">
        <v>0.40454199999999901</v>
      </c>
      <c r="D3786" s="1">
        <v>3.254985E-6</v>
      </c>
      <c r="E3786" s="1">
        <v>3.3687349999999999E-6</v>
      </c>
      <c r="F3786" s="1">
        <v>3.10798599999999E-6</v>
      </c>
      <c r="Z3786" s="10"/>
    </row>
    <row r="3787" spans="1:29" x14ac:dyDescent="0.25">
      <c r="A3787" t="s">
        <v>95</v>
      </c>
      <c r="B3787">
        <v>10</v>
      </c>
      <c r="C3787">
        <v>0.40454199999999901</v>
      </c>
      <c r="D3787" s="1">
        <v>3.254985E-6</v>
      </c>
      <c r="E3787" s="1">
        <v>3.3669840000000001E-6</v>
      </c>
      <c r="F3787" s="1">
        <v>3.093986E-6</v>
      </c>
      <c r="Z3787" s="10"/>
    </row>
    <row r="3788" spans="1:29" x14ac:dyDescent="0.25">
      <c r="A3788" t="s">
        <v>95</v>
      </c>
      <c r="B3788">
        <v>11</v>
      </c>
      <c r="C3788">
        <v>0.40937699999999999</v>
      </c>
      <c r="D3788" s="1">
        <v>1.8506159999999999E-6</v>
      </c>
      <c r="E3788" s="1">
        <v>1.8891160000000001E-6</v>
      </c>
      <c r="F3788" s="1">
        <v>1.783241E-6</v>
      </c>
      <c r="I3788" s="1"/>
      <c r="J3788" s="1"/>
      <c r="K3788" s="1"/>
      <c r="L3788" s="1"/>
      <c r="M3788" s="1"/>
      <c r="N3788" s="1"/>
      <c r="Z3788" s="10"/>
    </row>
    <row r="3789" spans="1:29" x14ac:dyDescent="0.25">
      <c r="A3789" t="s">
        <v>95</v>
      </c>
      <c r="B3789">
        <v>12</v>
      </c>
      <c r="C3789">
        <v>0.41421199999999903</v>
      </c>
      <c r="D3789" s="1">
        <v>1.8357409999999999E-6</v>
      </c>
      <c r="E3789" s="1">
        <v>1.8794909999999999E-6</v>
      </c>
      <c r="F3789" s="1">
        <v>1.7587419999999899E-6</v>
      </c>
      <c r="Z3789" s="10"/>
    </row>
    <row r="3790" spans="1:29" x14ac:dyDescent="0.25">
      <c r="A3790" t="s">
        <v>95</v>
      </c>
      <c r="B3790">
        <v>13</v>
      </c>
      <c r="C3790">
        <v>0.41421199999999903</v>
      </c>
      <c r="D3790" s="1">
        <v>1.8304910000000001E-6</v>
      </c>
      <c r="E3790" s="1">
        <v>1.8751159999999899E-6</v>
      </c>
      <c r="F3790" s="1">
        <v>1.7482419999999999E-6</v>
      </c>
      <c r="Z3790" s="10"/>
    </row>
    <row r="3791" spans="1:29" x14ac:dyDescent="0.25">
      <c r="A3791" t="s">
        <v>95</v>
      </c>
      <c r="B3791">
        <v>14</v>
      </c>
      <c r="C3791">
        <v>0.41421199999999903</v>
      </c>
      <c r="D3791" s="1">
        <v>1.826116E-6</v>
      </c>
      <c r="E3791" s="1">
        <v>1.871616E-6</v>
      </c>
      <c r="F3791" s="1">
        <v>1.7447419999999899E-6</v>
      </c>
      <c r="Z3791" s="10"/>
    </row>
    <row r="3792" spans="1:29" x14ac:dyDescent="0.25">
      <c r="A3792" t="s">
        <v>95</v>
      </c>
      <c r="B3792">
        <v>15</v>
      </c>
      <c r="C3792">
        <v>0.41421199999999903</v>
      </c>
      <c r="D3792" s="1">
        <v>1.8226159999999999E-6</v>
      </c>
      <c r="E3792" s="1">
        <v>1.868991E-6</v>
      </c>
      <c r="F3792" s="1">
        <v>1.741242E-6</v>
      </c>
      <c r="Z3792" s="10"/>
    </row>
    <row r="3793" spans="1:26" x14ac:dyDescent="0.25">
      <c r="A3793" t="s">
        <v>95</v>
      </c>
      <c r="B3793">
        <v>16</v>
      </c>
      <c r="C3793">
        <v>0.41421199999999903</v>
      </c>
      <c r="D3793" s="1">
        <v>1.8208659999999999E-6</v>
      </c>
      <c r="E3793" s="1">
        <v>1.8663659999999999E-6</v>
      </c>
      <c r="F3793" s="1">
        <v>1.7342419999999999E-6</v>
      </c>
      <c r="Z3793" s="10"/>
    </row>
    <row r="3794" spans="1:26" x14ac:dyDescent="0.25">
      <c r="A3794" t="s">
        <v>95</v>
      </c>
      <c r="B3794">
        <v>17</v>
      </c>
      <c r="C3794">
        <v>0.41421199999999903</v>
      </c>
      <c r="D3794" s="1">
        <v>1.8173659999999899E-6</v>
      </c>
      <c r="E3794" s="1">
        <v>1.8663659999999999E-6</v>
      </c>
      <c r="F3794" s="1">
        <v>1.7272420000000001E-6</v>
      </c>
      <c r="Z3794" s="10"/>
    </row>
    <row r="3795" spans="1:26" x14ac:dyDescent="0.25">
      <c r="A3795" t="s">
        <v>95</v>
      </c>
      <c r="B3795">
        <v>18</v>
      </c>
      <c r="C3795">
        <v>0.419047</v>
      </c>
      <c r="D3795" s="1">
        <v>1.8156169999999899E-6</v>
      </c>
      <c r="E3795" s="1">
        <v>1.8602410000000001E-6</v>
      </c>
      <c r="F3795" s="1">
        <v>1.725492E-6</v>
      </c>
      <c r="Z3795" s="10"/>
    </row>
    <row r="3796" spans="1:26" x14ac:dyDescent="0.25">
      <c r="A3796" t="s">
        <v>95</v>
      </c>
      <c r="B3796">
        <v>19</v>
      </c>
      <c r="C3796">
        <v>0.419047</v>
      </c>
      <c r="D3796" s="1">
        <v>1.8164910000000001E-6</v>
      </c>
      <c r="E3796" s="1">
        <v>1.8602410000000001E-6</v>
      </c>
      <c r="F3796" s="1">
        <v>1.7184919999999999E-6</v>
      </c>
      <c r="Z3796" s="10"/>
    </row>
    <row r="3797" spans="1:26" x14ac:dyDescent="0.25">
      <c r="A3797" t="s">
        <v>95</v>
      </c>
      <c r="B3797">
        <v>20</v>
      </c>
      <c r="C3797">
        <v>0.419047</v>
      </c>
      <c r="D3797" s="1">
        <v>1.814741E-6</v>
      </c>
      <c r="E3797" s="1">
        <v>1.856741E-6</v>
      </c>
      <c r="F3797" s="1">
        <v>1.7149919999999899E-6</v>
      </c>
      <c r="Z3797" s="10"/>
    </row>
    <row r="3798" spans="1:26" x14ac:dyDescent="0.25">
      <c r="A3798" t="s">
        <v>95</v>
      </c>
      <c r="B3798">
        <v>21</v>
      </c>
      <c r="C3798">
        <v>0.419047</v>
      </c>
      <c r="D3798" s="1">
        <v>1.1064319999999999E-6</v>
      </c>
      <c r="E3798" s="1">
        <v>1.1055569999999999E-6</v>
      </c>
      <c r="F3798" s="1">
        <v>1.09287E-6</v>
      </c>
      <c r="I3798" s="1"/>
      <c r="J3798" s="1"/>
      <c r="K3798" s="1"/>
      <c r="L3798" s="1"/>
      <c r="M3798" s="1"/>
      <c r="N3798" s="1"/>
      <c r="Z3798" s="10"/>
    </row>
    <row r="3799" spans="1:26" x14ac:dyDescent="0.25">
      <c r="A3799" t="s">
        <v>95</v>
      </c>
      <c r="B3799">
        <v>22</v>
      </c>
      <c r="C3799">
        <v>0.42388199999999998</v>
      </c>
      <c r="D3799" s="1">
        <v>1.093745E-6</v>
      </c>
      <c r="E3799" s="1">
        <v>1.09287E-6</v>
      </c>
      <c r="F3799" s="1">
        <v>1.0723070000000001E-6</v>
      </c>
      <c r="Z3799" s="10"/>
    </row>
    <row r="3800" spans="1:26" x14ac:dyDescent="0.25">
      <c r="A3800" t="s">
        <v>95</v>
      </c>
      <c r="B3800">
        <v>23</v>
      </c>
      <c r="C3800">
        <v>0.42388199999999998</v>
      </c>
      <c r="D3800" s="1">
        <v>1.0889319999999899E-6</v>
      </c>
      <c r="E3800" s="1">
        <v>1.0906819999999999E-6</v>
      </c>
      <c r="F3800" s="1">
        <v>1.0701200000000001E-6</v>
      </c>
      <c r="Z3800" s="10"/>
    </row>
    <row r="3801" spans="1:26" x14ac:dyDescent="0.25">
      <c r="A3801" t="s">
        <v>95</v>
      </c>
      <c r="B3801">
        <v>24</v>
      </c>
      <c r="C3801">
        <v>0.42388199999999998</v>
      </c>
      <c r="D3801" s="1">
        <v>1.0871820000000001E-6</v>
      </c>
      <c r="E3801" s="1">
        <v>1.0876199999999899E-6</v>
      </c>
      <c r="F3801" s="1">
        <v>1.0622449999999999E-6</v>
      </c>
      <c r="Z3801" s="10"/>
    </row>
    <row r="3802" spans="1:26" x14ac:dyDescent="0.25">
      <c r="A3802" t="s">
        <v>95</v>
      </c>
      <c r="B3802">
        <v>25</v>
      </c>
      <c r="C3802">
        <v>0.419047</v>
      </c>
      <c r="D3802" s="1">
        <v>1.08412E-6</v>
      </c>
      <c r="E3802" s="1">
        <v>1.0871820000000001E-6</v>
      </c>
      <c r="F3802" s="1">
        <v>1.0604949999999999E-6</v>
      </c>
      <c r="Z3802" s="10"/>
    </row>
    <row r="3803" spans="1:26" x14ac:dyDescent="0.25">
      <c r="A3803" t="s">
        <v>95</v>
      </c>
      <c r="B3803">
        <v>26</v>
      </c>
      <c r="C3803">
        <v>0.42388199999999998</v>
      </c>
      <c r="D3803" s="1">
        <v>1.0871820000000001E-6</v>
      </c>
      <c r="E3803" s="1">
        <v>1.084557E-6</v>
      </c>
      <c r="F3803" s="1">
        <v>1.0591819999999899E-6</v>
      </c>
      <c r="Z3803" s="10"/>
    </row>
    <row r="3804" spans="1:26" x14ac:dyDescent="0.25">
      <c r="A3804" t="s">
        <v>95</v>
      </c>
      <c r="B3804">
        <v>27</v>
      </c>
      <c r="C3804">
        <v>0.42388199999999998</v>
      </c>
      <c r="D3804" s="1">
        <v>1.0863070000000001E-6</v>
      </c>
      <c r="E3804" s="1">
        <v>1.081495E-6</v>
      </c>
      <c r="F3804" s="1">
        <v>1.054807E-6</v>
      </c>
      <c r="Z3804" s="10"/>
    </row>
    <row r="3805" spans="1:26" x14ac:dyDescent="0.25">
      <c r="A3805" t="s">
        <v>95</v>
      </c>
      <c r="B3805">
        <v>28</v>
      </c>
      <c r="C3805">
        <v>0.42388199999999998</v>
      </c>
      <c r="D3805" s="1">
        <v>1.084557E-6</v>
      </c>
      <c r="E3805" s="1">
        <v>1.081495E-6</v>
      </c>
      <c r="F3805" s="1">
        <v>1.053495E-6</v>
      </c>
      <c r="Z3805" s="10"/>
    </row>
    <row r="3806" spans="1:26" x14ac:dyDescent="0.25">
      <c r="A3806" t="s">
        <v>95</v>
      </c>
      <c r="B3806">
        <v>29</v>
      </c>
      <c r="C3806">
        <v>0.42388199999999998</v>
      </c>
      <c r="D3806" s="1">
        <v>1.084557E-6</v>
      </c>
      <c r="E3806" s="1">
        <v>1.079745E-6</v>
      </c>
      <c r="F3806" s="1">
        <v>1.050432E-6</v>
      </c>
      <c r="Z3806" s="10"/>
    </row>
    <row r="3807" spans="1:26" x14ac:dyDescent="0.25">
      <c r="A3807" t="s">
        <v>95</v>
      </c>
      <c r="B3807">
        <v>30</v>
      </c>
      <c r="C3807">
        <v>0.42388199999999998</v>
      </c>
      <c r="D3807" s="1">
        <v>1.080182E-6</v>
      </c>
      <c r="E3807" s="1">
        <v>1.078432E-6</v>
      </c>
      <c r="F3807" s="1">
        <v>1.0486819999999999E-6</v>
      </c>
      <c r="Z3807" s="10"/>
    </row>
    <row r="3808" spans="1:26" x14ac:dyDescent="0.25">
      <c r="A3808" t="s">
        <v>95</v>
      </c>
      <c r="B3808">
        <v>31</v>
      </c>
      <c r="C3808">
        <v>0.42871699999999902</v>
      </c>
      <c r="D3808" s="1">
        <v>7.4177699999999898E-7</v>
      </c>
      <c r="E3808" s="1">
        <v>7.2723100000000001E-7</v>
      </c>
      <c r="F3808" s="1">
        <v>7.5840199999999996E-7</v>
      </c>
      <c r="I3808" s="1"/>
      <c r="J3808" s="1"/>
      <c r="K3808" s="1"/>
      <c r="L3808" s="1"/>
      <c r="M3808" s="1"/>
      <c r="N3808" s="1"/>
      <c r="Z3808" s="10"/>
    </row>
    <row r="3809" spans="1:29" x14ac:dyDescent="0.25">
      <c r="A3809" t="s">
        <v>95</v>
      </c>
      <c r="B3809">
        <v>32</v>
      </c>
      <c r="C3809">
        <v>0.43355299999999902</v>
      </c>
      <c r="D3809" s="1">
        <v>7.30184E-7</v>
      </c>
      <c r="E3809" s="1">
        <v>7.1684000000000001E-7</v>
      </c>
      <c r="F3809" s="1">
        <v>7.4101199999999999E-7</v>
      </c>
      <c r="Z3809" s="10"/>
    </row>
    <row r="3810" spans="1:29" x14ac:dyDescent="0.25">
      <c r="A3810" t="s">
        <v>95</v>
      </c>
      <c r="B3810">
        <v>33</v>
      </c>
      <c r="C3810">
        <v>0.438388</v>
      </c>
      <c r="D3810" s="1">
        <v>7.27668E-7</v>
      </c>
      <c r="E3810" s="1">
        <v>7.1421499999999997E-7</v>
      </c>
      <c r="F3810" s="1">
        <v>7.3641800000000002E-7</v>
      </c>
      <c r="Z3810" s="10"/>
    </row>
    <row r="3811" spans="1:29" x14ac:dyDescent="0.25">
      <c r="A3811" t="s">
        <v>95</v>
      </c>
      <c r="B3811">
        <v>34</v>
      </c>
      <c r="C3811">
        <v>0.43355299999999902</v>
      </c>
      <c r="D3811" s="1">
        <v>7.2515300000000003E-7</v>
      </c>
      <c r="E3811" s="1">
        <v>7.1180899999999899E-7</v>
      </c>
      <c r="F3811" s="1">
        <v>7.3379299999999999E-7</v>
      </c>
      <c r="Z3811" s="10"/>
    </row>
    <row r="3812" spans="1:29" x14ac:dyDescent="0.25">
      <c r="A3812" t="s">
        <v>95</v>
      </c>
      <c r="B3812">
        <v>35</v>
      </c>
      <c r="C3812">
        <v>0.43355299999999902</v>
      </c>
      <c r="D3812" s="1">
        <v>7.24496E-7</v>
      </c>
      <c r="E3812" s="1">
        <v>7.1137100000000002E-7</v>
      </c>
      <c r="F3812" s="1">
        <v>7.3248099999999998E-7</v>
      </c>
      <c r="Z3812" s="10"/>
    </row>
    <row r="3813" spans="1:29" x14ac:dyDescent="0.25">
      <c r="A3813" t="s">
        <v>95</v>
      </c>
      <c r="B3813">
        <v>36</v>
      </c>
      <c r="C3813">
        <v>0.438388</v>
      </c>
      <c r="D3813" s="1">
        <v>7.2548099999999998E-7</v>
      </c>
      <c r="E3813" s="1">
        <v>7.0973099999999996E-7</v>
      </c>
      <c r="F3813" s="1">
        <v>7.3138699999999996E-7</v>
      </c>
      <c r="Z3813" s="10"/>
    </row>
    <row r="3814" spans="1:29" x14ac:dyDescent="0.25">
      <c r="A3814" t="s">
        <v>95</v>
      </c>
      <c r="B3814">
        <v>37</v>
      </c>
      <c r="C3814">
        <v>0.438388</v>
      </c>
      <c r="D3814" s="1">
        <v>7.2263699999999898E-7</v>
      </c>
      <c r="E3814" s="1">
        <v>7.0765299999999999E-7</v>
      </c>
      <c r="F3814" s="1">
        <v>7.2985599999999899E-7</v>
      </c>
      <c r="Z3814" s="10"/>
    </row>
    <row r="3815" spans="1:29" x14ac:dyDescent="0.25">
      <c r="A3815" t="s">
        <v>95</v>
      </c>
      <c r="B3815">
        <v>38</v>
      </c>
      <c r="C3815">
        <v>0.43355299999999902</v>
      </c>
      <c r="D3815" s="1">
        <v>7.2438699999999996E-7</v>
      </c>
      <c r="E3815" s="1">
        <v>7.0841800000000004E-7</v>
      </c>
      <c r="F3815" s="1">
        <v>7.2854300000000001E-7</v>
      </c>
      <c r="Z3815" s="10"/>
    </row>
    <row r="3816" spans="1:29" x14ac:dyDescent="0.25">
      <c r="A3816" t="s">
        <v>95</v>
      </c>
      <c r="B3816">
        <v>39</v>
      </c>
      <c r="C3816">
        <v>0.438388</v>
      </c>
      <c r="D3816" s="1">
        <v>7.2340300000000001E-7</v>
      </c>
      <c r="E3816" s="1">
        <v>7.06449E-7</v>
      </c>
      <c r="F3816" s="1">
        <v>7.2854300000000001E-7</v>
      </c>
      <c r="Z3816" s="10"/>
    </row>
    <row r="3817" spans="1:29" x14ac:dyDescent="0.25">
      <c r="A3817" t="s">
        <v>95</v>
      </c>
      <c r="B3817">
        <v>40</v>
      </c>
      <c r="C3817">
        <v>0.438388</v>
      </c>
      <c r="D3817" s="1">
        <v>7.2405900000000001E-7</v>
      </c>
      <c r="E3817" s="1">
        <v>7.0633999999999996E-7</v>
      </c>
      <c r="F3817" s="1">
        <v>7.2679299999999999E-7</v>
      </c>
      <c r="Z3817" s="10"/>
    </row>
    <row r="3818" spans="1:29" x14ac:dyDescent="0.25">
      <c r="A3818" t="s">
        <v>95</v>
      </c>
      <c r="B3818">
        <v>41</v>
      </c>
      <c r="C3818">
        <v>0.34168399999999999</v>
      </c>
      <c r="D3818" s="1">
        <v>3.3949799999999999E-7</v>
      </c>
      <c r="E3818" s="1">
        <v>3.0099800000000001E-7</v>
      </c>
      <c r="F3818" s="1">
        <v>4.3618500000000001E-7</v>
      </c>
      <c r="G3818" s="12"/>
      <c r="H3818" s="12"/>
      <c r="I3818" s="13"/>
      <c r="J3818" s="13"/>
      <c r="K3818" s="13"/>
      <c r="L3818" s="13"/>
      <c r="M3818" s="13"/>
      <c r="N3818" s="13"/>
      <c r="O3818" s="12"/>
      <c r="P3818" s="12"/>
      <c r="Q3818" s="12"/>
      <c r="R3818" s="12"/>
      <c r="S3818" s="12"/>
      <c r="T3818" s="12"/>
      <c r="U3818" s="12"/>
      <c r="V3818" s="12"/>
      <c r="W3818" s="12"/>
      <c r="X3818" s="12"/>
      <c r="Y3818" s="12"/>
      <c r="Z3818" s="14"/>
    </row>
    <row r="3819" spans="1:29" x14ac:dyDescent="0.25">
      <c r="A3819" t="s">
        <v>96</v>
      </c>
      <c r="B3819">
        <v>1</v>
      </c>
      <c r="C3819">
        <v>0.39970600000000001</v>
      </c>
      <c r="D3819" s="1">
        <v>3.2759849999999999E-6</v>
      </c>
      <c r="E3819" s="1">
        <v>3.20948499999999E-6</v>
      </c>
      <c r="F3819" s="1">
        <v>3.639983E-6</v>
      </c>
      <c r="G3819" s="6" t="str">
        <f t="shared" ref="G3819" si="2304">A3819</f>
        <v>H7</v>
      </c>
      <c r="H3819" s="6">
        <v>300</v>
      </c>
      <c r="I3819" s="7">
        <f t="shared" ref="I3819" si="2305">AVERAGE(D3821:D3828)</f>
        <v>3.1740476249999973E-6</v>
      </c>
      <c r="J3819" s="7">
        <f>AVERAGE(E3821:E3828)</f>
        <v>3.4203591249999976E-6</v>
      </c>
      <c r="K3819" s="7">
        <f>AVERAGE(F3821:F3828)</f>
        <v>3.093110874999999E-6</v>
      </c>
      <c r="L3819" s="7">
        <f t="shared" ref="L3819" si="2306">_xlfn.STDEV.P(D3821:D3828)</f>
        <v>1.6619232555518726E-8</v>
      </c>
      <c r="M3819" s="7">
        <f t="shared" ref="M3819" si="2307">_xlfn.STDEV.P(E3821:E3828)</f>
        <v>1.2709962877970968E-8</v>
      </c>
      <c r="N3819" s="7">
        <f t="shared" ref="N3819" si="2308">_xlfn.STDEV.P(F3821:F3828)</f>
        <v>2.7711446756878945E-8</v>
      </c>
      <c r="O3819" s="6">
        <f>SLOPE(D3821:D3828,$B$6:$B$13)</f>
        <v>-7.0416785714290605E-9</v>
      </c>
      <c r="P3819" s="6">
        <f>SLOPE(E3821:E3828,$B$6:$B$13)</f>
        <v>-5.4999404761909309E-9</v>
      </c>
      <c r="Q3819" s="6">
        <f>SLOPE(F3821:F3828,$B$6:$B$13)</f>
        <v>-1.1916678571428209E-8</v>
      </c>
      <c r="R3819" s="6">
        <f>INTERCEPT(D3821:D3828,$B$6:$B$13)</f>
        <v>3.2057351785714279E-6</v>
      </c>
      <c r="S3819" s="6">
        <f>INTERCEPT(E3821:E3828,$B$6:$B$13)</f>
        <v>3.4451088571428569E-6</v>
      </c>
      <c r="T3819" s="6">
        <f>INTERCEPT(F3821:F3828,$B$6:$B$13)</f>
        <v>3.146735928571426E-6</v>
      </c>
      <c r="U3819" s="6">
        <f>SLOPE(I3819:I3823,$B$6:$B$10)</f>
        <v>-6.7782939999999939E-7</v>
      </c>
      <c r="V3819" s="6">
        <f>SLOPE(J3819:J3823,$B$6:$B$10)</f>
        <v>-7.3044952499999947E-7</v>
      </c>
      <c r="W3819" s="6">
        <f t="shared" ref="W3819" si="2309">SLOPE(K3819:K3823,$B$6:$B$10)</f>
        <v>-6.393842499999998E-7</v>
      </c>
      <c r="X3819" s="6">
        <f>INTERCEPT(I3819:I3823,$B$6:$B$10)</f>
        <v>3.4227463499999971E-6</v>
      </c>
      <c r="Y3819" s="6">
        <f>INTERCEPT(J3819:J3823,$B$6:$B$10)</f>
        <v>3.6817561749999975E-6</v>
      </c>
      <c r="Z3819" s="8">
        <f t="shared" ref="Z3819" si="2310">INTERCEPT(K3819:K3823,$B$6:$B$10)</f>
        <v>3.3051250499999991E-6</v>
      </c>
      <c r="AA3819">
        <f>RSQ(I3819:I3823,$D$6:$D$10)</f>
        <v>0.97476456433594771</v>
      </c>
      <c r="AB3819">
        <f>RSQ(J3819:J3823,$D$6:$D$10)</f>
        <v>0.97725048243283685</v>
      </c>
      <c r="AC3819">
        <f t="shared" ref="AC3819" si="2311">RSQ(K3819:K3823,$D$6:$D$10)</f>
        <v>0.98017938941062976</v>
      </c>
    </row>
    <row r="3820" spans="1:29" x14ac:dyDescent="0.25">
      <c r="A3820" t="s">
        <v>96</v>
      </c>
      <c r="B3820">
        <v>2</v>
      </c>
      <c r="C3820">
        <v>0.40454199999999901</v>
      </c>
      <c r="D3820" s="1">
        <v>3.226985E-6</v>
      </c>
      <c r="E3820" s="1">
        <v>3.4089839999999999E-6</v>
      </c>
      <c r="F3820" s="1">
        <v>3.1779850000000001E-6</v>
      </c>
      <c r="G3820" t="str">
        <f t="shared" ref="G3820" si="2312">A3829</f>
        <v>H7</v>
      </c>
      <c r="H3820">
        <v>150</v>
      </c>
      <c r="I3820" s="1">
        <f t="shared" ref="I3820" si="2313">AVERAGE(D3831:D3838)</f>
        <v>1.7406951249999986E-6</v>
      </c>
      <c r="J3820" s="1">
        <f>AVERAGE(E3831:E3838)</f>
        <v>1.877412874999999E-6</v>
      </c>
      <c r="K3820" s="1">
        <f>AVERAGE(F3831:F3838)</f>
        <v>1.7021951249999989E-6</v>
      </c>
      <c r="L3820" s="1">
        <f t="shared" ref="L3820" si="2314">_xlfn.STDEV.P(D3831:D3838)</f>
        <v>6.0926882087769201E-9</v>
      </c>
      <c r="M3820" s="1">
        <f t="shared" ref="M3820" si="2315">_xlfn.STDEV.P(E3831:E3838)</f>
        <v>6.8470846613269445E-9</v>
      </c>
      <c r="N3820" s="1">
        <f t="shared" ref="N3820" si="2316">_xlfn.STDEV.P(F3831:F3838)</f>
        <v>1.0052389621846791E-8</v>
      </c>
      <c r="O3820">
        <f>SLOPE(D3831:D3838,$B$6:$B$13)</f>
        <v>-2.5729166666663109E-9</v>
      </c>
      <c r="P3820">
        <f>SLOPE(E3831:E3838,$B$6:$B$13)</f>
        <v>-2.9687500000001242E-9</v>
      </c>
      <c r="Q3820">
        <f>SLOPE(F3831:F3838,$B$6:$B$13)</f>
        <v>-4.3645833333341686E-9</v>
      </c>
      <c r="R3820">
        <f>INTERCEPT(D3831:D3838,$B$6:$B$13)</f>
        <v>1.7522732499999971E-6</v>
      </c>
      <c r="S3820">
        <f>INTERCEPT(E3831:E3838,$B$6:$B$13)</f>
        <v>1.8907722499999995E-6</v>
      </c>
      <c r="T3820">
        <f>INTERCEPT(F3831:F3838,$B$6:$B$13)</f>
        <v>1.7218357500000026E-6</v>
      </c>
      <c r="Z3820" s="10"/>
    </row>
    <row r="3821" spans="1:29" x14ac:dyDescent="0.25">
      <c r="A3821" t="s">
        <v>96</v>
      </c>
      <c r="B3821">
        <v>3</v>
      </c>
      <c r="C3821">
        <v>0.40454199999999901</v>
      </c>
      <c r="D3821" s="1">
        <v>3.2059850000000001E-6</v>
      </c>
      <c r="E3821" s="1">
        <v>3.4369839999999999E-6</v>
      </c>
      <c r="F3821" s="1">
        <v>3.1429859999999998E-6</v>
      </c>
      <c r="G3821" t="str">
        <f t="shared" ref="G3821" si="2317">A3839</f>
        <v>H7</v>
      </c>
      <c r="H3821">
        <v>75</v>
      </c>
      <c r="I3821" s="1">
        <f t="shared" ref="I3821" si="2318">AVERAGE(D3841:D3848)</f>
        <v>1.0290496249999999E-6</v>
      </c>
      <c r="J3821" s="1">
        <f>AVERAGE(E3841:E3848)</f>
        <v>1.0936901249999988E-6</v>
      </c>
      <c r="K3821" s="1">
        <f>AVERAGE(F3841:F3848)</f>
        <v>1.0361041249999987E-6</v>
      </c>
      <c r="L3821" s="1">
        <f t="shared" ref="L3821" si="2319">_xlfn.STDEV.P(D3841:D3848)</f>
        <v>2.944472870375124E-9</v>
      </c>
      <c r="M3821" s="1">
        <f t="shared" ref="M3821" si="2320">_xlfn.STDEV.P(E3841:E3848)</f>
        <v>3.8605709887770884E-9</v>
      </c>
      <c r="N3821" s="1">
        <f t="shared" ref="N3821" si="2321">_xlfn.STDEV.P(F3841:F3848)</f>
        <v>4.217582021655677E-9</v>
      </c>
      <c r="O3821">
        <f>SLOPE(D3841:D3848,$B$6:$B$13)</f>
        <v>-1.1978928571428665E-9</v>
      </c>
      <c r="P3821">
        <f>SLOPE(E3841:E3848,$B$6:$B$13)</f>
        <v>-1.5886309523815705E-9</v>
      </c>
      <c r="Q3821">
        <f>SLOPE(F3841:F3848,$B$6:$B$13)</f>
        <v>-1.7916309523818071E-9</v>
      </c>
      <c r="R3821">
        <f>INTERCEPT(D3841:D3848,$B$6:$B$13)</f>
        <v>1.0344401428571428E-6</v>
      </c>
      <c r="S3821">
        <f>INTERCEPT(E3841:E3848,$B$6:$B$13)</f>
        <v>1.1008389642857159E-6</v>
      </c>
      <c r="T3821">
        <f>INTERCEPT(F3841:F3848,$B$6:$B$13)</f>
        <v>1.0441664642857169E-6</v>
      </c>
      <c r="Z3821" s="10"/>
    </row>
    <row r="3822" spans="1:29" x14ac:dyDescent="0.25">
      <c r="A3822" t="s">
        <v>96</v>
      </c>
      <c r="B3822">
        <v>4</v>
      </c>
      <c r="C3822">
        <v>0.40454199999999901</v>
      </c>
      <c r="D3822" s="1">
        <v>3.1902349999999999E-6</v>
      </c>
      <c r="E3822" s="1">
        <v>3.4369839999999999E-6</v>
      </c>
      <c r="F3822" s="1">
        <v>3.121986E-6</v>
      </c>
      <c r="G3822" t="str">
        <f t="shared" ref="G3822" si="2322">A3849</f>
        <v>H7</v>
      </c>
      <c r="H3822">
        <v>37.5</v>
      </c>
      <c r="I3822" s="1">
        <f t="shared" ref="I3822" si="2323">AVERAGE(D3851:D3858)</f>
        <v>6.9450037499999996E-7</v>
      </c>
      <c r="J3822" s="1">
        <f>AVERAGE(E3851:E3858)</f>
        <v>7.0751587499999978E-7</v>
      </c>
      <c r="K3822" s="1">
        <f>AVERAGE(F3851:F3858)</f>
        <v>7.1232837499999974E-7</v>
      </c>
      <c r="L3822" s="1">
        <f t="shared" ref="L3822" si="2324">_xlfn.STDEV.P(D3851:D3858)</f>
        <v>1.3514225780173333E-9</v>
      </c>
      <c r="M3822" s="1">
        <f t="shared" ref="M3822" si="2325">_xlfn.STDEV.P(E3851:E3858)</f>
        <v>3.1460863162624096E-9</v>
      </c>
      <c r="N3822" s="1">
        <f t="shared" ref="N3822" si="2326">_xlfn.STDEV.P(F3851:F3858)</f>
        <v>2.3025686709359002E-9</v>
      </c>
      <c r="O3822">
        <f>SLOPE(D3851:D3858,$B$6:$B$13)</f>
        <v>-5.4946428571428829E-10</v>
      </c>
      <c r="P3822">
        <f>SLOPE(E3851:E3858,$B$6:$B$13)</f>
        <v>-1.3462976190475337E-9</v>
      </c>
      <c r="Q3822">
        <f>SLOPE(F3851:F3858,$B$6:$B$13)</f>
        <v>-9.7917857142861264E-10</v>
      </c>
      <c r="R3822">
        <f>INTERCEPT(D3851:D3858,$B$6:$B$13)</f>
        <v>6.969729642857143E-7</v>
      </c>
      <c r="S3822">
        <f>INTERCEPT(E3851:E3858,$B$6:$B$13)</f>
        <v>7.1357421428571373E-7</v>
      </c>
      <c r="T3822">
        <f>INTERCEPT(F3851:F3858,$B$6:$B$13)</f>
        <v>7.1673467857142851E-7</v>
      </c>
      <c r="Z3822" s="10"/>
    </row>
    <row r="3823" spans="1:29" x14ac:dyDescent="0.25">
      <c r="A3823" t="s">
        <v>96</v>
      </c>
      <c r="B3823">
        <v>5</v>
      </c>
      <c r="C3823">
        <v>0.40937699999999999</v>
      </c>
      <c r="D3823" s="1">
        <v>3.18148499999999E-6</v>
      </c>
      <c r="E3823" s="1">
        <v>3.42823399999999E-6</v>
      </c>
      <c r="F3823" s="1">
        <v>3.10798599999999E-6</v>
      </c>
      <c r="G3823" t="str">
        <f t="shared" ref="G3823" si="2327">A3859</f>
        <v>H7</v>
      </c>
      <c r="H3823">
        <v>0</v>
      </c>
      <c r="I3823" s="1">
        <f t="shared" ref="I3823" si="2328">D3859</f>
        <v>3.07998E-7</v>
      </c>
      <c r="J3823" s="1">
        <f>E3859</f>
        <v>3.5306000000000001E-7</v>
      </c>
      <c r="K3823" s="1">
        <f>F3859</f>
        <v>3.91123E-7</v>
      </c>
      <c r="L3823" s="1"/>
      <c r="M3823" s="1"/>
      <c r="N3823" s="1"/>
      <c r="Z3823" s="10"/>
    </row>
    <row r="3824" spans="1:29" x14ac:dyDescent="0.25">
      <c r="A3824" t="s">
        <v>96</v>
      </c>
      <c r="B3824">
        <v>6</v>
      </c>
      <c r="C3824">
        <v>0.40937699999999999</v>
      </c>
      <c r="D3824" s="1">
        <v>3.1727359999999999E-6</v>
      </c>
      <c r="E3824" s="1">
        <v>3.4247340000000001E-6</v>
      </c>
      <c r="F3824" s="1">
        <v>3.093986E-6</v>
      </c>
      <c r="Z3824" s="10"/>
    </row>
    <row r="3825" spans="1:26" x14ac:dyDescent="0.25">
      <c r="A3825" t="s">
        <v>96</v>
      </c>
      <c r="B3825">
        <v>7</v>
      </c>
      <c r="C3825">
        <v>0.40937699999999999</v>
      </c>
      <c r="D3825" s="1">
        <v>3.1657349999999999E-6</v>
      </c>
      <c r="E3825" s="1">
        <v>3.417734E-6</v>
      </c>
      <c r="F3825" s="1">
        <v>3.083485E-6</v>
      </c>
      <c r="Z3825" s="10"/>
    </row>
    <row r="3826" spans="1:26" x14ac:dyDescent="0.25">
      <c r="A3826" t="s">
        <v>96</v>
      </c>
      <c r="B3826">
        <v>8</v>
      </c>
      <c r="C3826">
        <v>0.40937699999999999</v>
      </c>
      <c r="D3826" s="1">
        <v>3.1657349999999999E-6</v>
      </c>
      <c r="E3826" s="1">
        <v>3.4107339999999999E-6</v>
      </c>
      <c r="F3826" s="1">
        <v>3.0729860000000001E-6</v>
      </c>
      <c r="Z3826" s="10"/>
    </row>
    <row r="3827" spans="1:26" x14ac:dyDescent="0.25">
      <c r="A3827" t="s">
        <v>96</v>
      </c>
      <c r="B3827">
        <v>9</v>
      </c>
      <c r="C3827">
        <v>0.41421199999999903</v>
      </c>
      <c r="D3827" s="1">
        <v>3.1587349999999998E-6</v>
      </c>
      <c r="E3827" s="1">
        <v>3.4054850000000001E-6</v>
      </c>
      <c r="F3827" s="1">
        <v>3.0624859999999999E-6</v>
      </c>
      <c r="Z3827" s="10"/>
    </row>
    <row r="3828" spans="1:26" x14ac:dyDescent="0.25">
      <c r="A3828" t="s">
        <v>96</v>
      </c>
      <c r="B3828">
        <v>10</v>
      </c>
      <c r="C3828">
        <v>0.41421199999999903</v>
      </c>
      <c r="D3828" s="1">
        <v>3.15173499999999E-6</v>
      </c>
      <c r="E3828" s="1">
        <v>3.40198399999999E-6</v>
      </c>
      <c r="F3828" s="1">
        <v>3.0589859999999999E-6</v>
      </c>
      <c r="Z3828" s="10"/>
    </row>
    <row r="3829" spans="1:26" x14ac:dyDescent="0.25">
      <c r="A3829" t="s">
        <v>96</v>
      </c>
      <c r="B3829">
        <v>11</v>
      </c>
      <c r="C3829">
        <v>0.419047</v>
      </c>
      <c r="D3829" s="1">
        <v>1.7718669999999899E-6</v>
      </c>
      <c r="E3829" s="1">
        <v>1.9048659999999899E-6</v>
      </c>
      <c r="F3829" s="1">
        <v>1.7464919999999999E-6</v>
      </c>
      <c r="I3829" s="1"/>
      <c r="J3829" s="1"/>
      <c r="K3829" s="1"/>
      <c r="L3829" s="1"/>
      <c r="M3829" s="1"/>
      <c r="N3829" s="1"/>
      <c r="Z3829" s="10"/>
    </row>
    <row r="3830" spans="1:26" x14ac:dyDescent="0.25">
      <c r="A3830" t="s">
        <v>96</v>
      </c>
      <c r="B3830">
        <v>12</v>
      </c>
      <c r="C3830">
        <v>0.41421199999999903</v>
      </c>
      <c r="D3830" s="1">
        <v>1.755242E-6</v>
      </c>
      <c r="E3830" s="1">
        <v>1.8926159999999999E-6</v>
      </c>
      <c r="F3830" s="1">
        <v>1.725492E-6</v>
      </c>
      <c r="Z3830" s="10"/>
    </row>
    <row r="3831" spans="1:26" x14ac:dyDescent="0.25">
      <c r="A3831" t="s">
        <v>96</v>
      </c>
      <c r="B3831">
        <v>13</v>
      </c>
      <c r="C3831">
        <v>0.419047</v>
      </c>
      <c r="D3831" s="1">
        <v>1.752617E-6</v>
      </c>
      <c r="E3831" s="1">
        <v>1.8882410000000001E-6</v>
      </c>
      <c r="F3831" s="1">
        <v>1.7184919999999999E-6</v>
      </c>
      <c r="Z3831" s="10"/>
    </row>
    <row r="3832" spans="1:26" x14ac:dyDescent="0.25">
      <c r="A3832" t="s">
        <v>96</v>
      </c>
      <c r="B3832">
        <v>14</v>
      </c>
      <c r="C3832">
        <v>0.41421199999999903</v>
      </c>
      <c r="D3832" s="1">
        <v>1.7464919999999999E-6</v>
      </c>
      <c r="E3832" s="1">
        <v>1.883866E-6</v>
      </c>
      <c r="F3832" s="1">
        <v>1.7132420000000001E-6</v>
      </c>
      <c r="Z3832" s="10"/>
    </row>
    <row r="3833" spans="1:26" x14ac:dyDescent="0.25">
      <c r="A3833" t="s">
        <v>96</v>
      </c>
      <c r="B3833">
        <v>15</v>
      </c>
      <c r="C3833">
        <v>0.419047</v>
      </c>
      <c r="D3833" s="1">
        <v>1.7429919999999899E-6</v>
      </c>
      <c r="E3833" s="1">
        <v>1.881241E-6</v>
      </c>
      <c r="F3833" s="1">
        <v>1.707992E-6</v>
      </c>
      <c r="Z3833" s="10"/>
    </row>
    <row r="3834" spans="1:26" x14ac:dyDescent="0.25">
      <c r="A3834" t="s">
        <v>96</v>
      </c>
      <c r="B3834">
        <v>16</v>
      </c>
      <c r="C3834">
        <v>0.419047</v>
      </c>
      <c r="D3834" s="1">
        <v>1.740367E-6</v>
      </c>
      <c r="E3834" s="1">
        <v>1.8803659999999999E-6</v>
      </c>
      <c r="F3834" s="1">
        <v>1.7044919999999999E-6</v>
      </c>
      <c r="Z3834" s="10"/>
    </row>
    <row r="3835" spans="1:26" x14ac:dyDescent="0.25">
      <c r="A3835" t="s">
        <v>96</v>
      </c>
      <c r="B3835">
        <v>17</v>
      </c>
      <c r="C3835">
        <v>0.419047</v>
      </c>
      <c r="D3835" s="1">
        <v>1.737742E-6</v>
      </c>
      <c r="E3835" s="1">
        <v>1.8759909999999899E-6</v>
      </c>
      <c r="F3835" s="1">
        <v>1.6983670000000001E-6</v>
      </c>
      <c r="Z3835" s="10"/>
    </row>
    <row r="3836" spans="1:26" x14ac:dyDescent="0.25">
      <c r="A3836" t="s">
        <v>96</v>
      </c>
      <c r="B3836">
        <v>18</v>
      </c>
      <c r="C3836">
        <v>0.42388199999999998</v>
      </c>
      <c r="D3836" s="1">
        <v>1.737742E-6</v>
      </c>
      <c r="E3836" s="1">
        <v>1.873366E-6</v>
      </c>
      <c r="F3836" s="1">
        <v>1.694867E-6</v>
      </c>
      <c r="Z3836" s="10"/>
    </row>
    <row r="3837" spans="1:26" x14ac:dyDescent="0.25">
      <c r="A3837" t="s">
        <v>96</v>
      </c>
      <c r="B3837">
        <v>19</v>
      </c>
      <c r="C3837">
        <v>0.419047</v>
      </c>
      <c r="D3837" s="1">
        <v>1.735117E-6</v>
      </c>
      <c r="E3837" s="1">
        <v>1.868991E-6</v>
      </c>
      <c r="F3837" s="1">
        <v>1.693117E-6</v>
      </c>
      <c r="Z3837" s="10"/>
    </row>
    <row r="3838" spans="1:26" x14ac:dyDescent="0.25">
      <c r="A3838" t="s">
        <v>96</v>
      </c>
      <c r="B3838">
        <v>20</v>
      </c>
      <c r="C3838">
        <v>0.419047</v>
      </c>
      <c r="D3838" s="1">
        <v>1.7324919999999999E-6</v>
      </c>
      <c r="E3838" s="1">
        <v>1.867241E-6</v>
      </c>
      <c r="F3838" s="1">
        <v>1.6869919999999899E-6</v>
      </c>
      <c r="Z3838" s="10"/>
    </row>
    <row r="3839" spans="1:26" x14ac:dyDescent="0.25">
      <c r="A3839" t="s">
        <v>96</v>
      </c>
      <c r="B3839">
        <v>21</v>
      </c>
      <c r="C3839">
        <v>0.42388199999999998</v>
      </c>
      <c r="D3839" s="1">
        <v>1.0510889999999899E-6</v>
      </c>
      <c r="E3839" s="1">
        <v>1.1160570000000001E-6</v>
      </c>
      <c r="F3839" s="1">
        <v>1.06662E-6</v>
      </c>
      <c r="I3839" s="1"/>
      <c r="J3839" s="1"/>
      <c r="K3839" s="1"/>
      <c r="L3839" s="1"/>
      <c r="M3839" s="1"/>
      <c r="N3839" s="1"/>
      <c r="Z3839" s="10"/>
    </row>
    <row r="3840" spans="1:26" x14ac:dyDescent="0.25">
      <c r="A3840" t="s">
        <v>96</v>
      </c>
      <c r="B3840">
        <v>22</v>
      </c>
      <c r="C3840">
        <v>0.42871699999999902</v>
      </c>
      <c r="D3840" s="1">
        <v>1.0366509999999899E-6</v>
      </c>
      <c r="E3840" s="1">
        <v>1.1029319999999899E-6</v>
      </c>
      <c r="F3840" s="1">
        <v>1.0486819999999999E-6</v>
      </c>
      <c r="Z3840" s="10"/>
    </row>
    <row r="3841" spans="1:26" x14ac:dyDescent="0.25">
      <c r="A3841" t="s">
        <v>96</v>
      </c>
      <c r="B3841">
        <v>23</v>
      </c>
      <c r="C3841">
        <v>0.42388199999999998</v>
      </c>
      <c r="D3841" s="1">
        <v>1.0349010000000001E-6</v>
      </c>
      <c r="E3841" s="1">
        <v>1.1007450000000001E-6</v>
      </c>
      <c r="F3841" s="1">
        <v>1.0434320000000001E-6</v>
      </c>
      <c r="Z3841" s="10"/>
    </row>
    <row r="3842" spans="1:26" x14ac:dyDescent="0.25">
      <c r="A3842" t="s">
        <v>96</v>
      </c>
      <c r="B3842">
        <v>24</v>
      </c>
      <c r="C3842">
        <v>0.42871699999999902</v>
      </c>
      <c r="D3842" s="1">
        <v>1.031401E-6</v>
      </c>
      <c r="E3842" s="1">
        <v>1.09812E-6</v>
      </c>
      <c r="F3842" s="1">
        <v>1.04037E-6</v>
      </c>
      <c r="Z3842" s="10"/>
    </row>
    <row r="3843" spans="1:26" x14ac:dyDescent="0.25">
      <c r="A3843" t="s">
        <v>96</v>
      </c>
      <c r="B3843">
        <v>25</v>
      </c>
      <c r="C3843">
        <v>0.42388199999999998</v>
      </c>
      <c r="D3843" s="1">
        <v>1.0307449999999999E-6</v>
      </c>
      <c r="E3843" s="1">
        <v>1.095495E-6</v>
      </c>
      <c r="F3843" s="1">
        <v>1.037307E-6</v>
      </c>
      <c r="Z3843" s="10"/>
    </row>
    <row r="3844" spans="1:26" x14ac:dyDescent="0.25">
      <c r="A3844" t="s">
        <v>96</v>
      </c>
      <c r="B3844">
        <v>26</v>
      </c>
      <c r="C3844">
        <v>0.42871699999999902</v>
      </c>
      <c r="D3844" s="1">
        <v>1.029214E-6</v>
      </c>
      <c r="E3844" s="1">
        <v>1.09287E-6</v>
      </c>
      <c r="F3844" s="1">
        <v>1.037307E-6</v>
      </c>
      <c r="Z3844" s="10"/>
    </row>
    <row r="3845" spans="1:26" x14ac:dyDescent="0.25">
      <c r="A3845" t="s">
        <v>96</v>
      </c>
      <c r="B3845">
        <v>27</v>
      </c>
      <c r="C3845">
        <v>0.42871699999999902</v>
      </c>
      <c r="D3845" s="1">
        <v>1.027464E-6</v>
      </c>
      <c r="E3845" s="1">
        <v>1.0911199999999999E-6</v>
      </c>
      <c r="F3845" s="1">
        <v>1.034245E-6</v>
      </c>
      <c r="Z3845" s="10"/>
    </row>
    <row r="3846" spans="1:26" x14ac:dyDescent="0.25">
      <c r="A3846" t="s">
        <v>96</v>
      </c>
      <c r="B3846">
        <v>28</v>
      </c>
      <c r="C3846">
        <v>0.42871699999999902</v>
      </c>
      <c r="D3846" s="1">
        <v>1.025932E-6</v>
      </c>
      <c r="E3846" s="1">
        <v>1.0924319999999999E-6</v>
      </c>
      <c r="F3846" s="1">
        <v>1.034245E-6</v>
      </c>
      <c r="Z3846" s="10"/>
    </row>
    <row r="3847" spans="1:26" x14ac:dyDescent="0.25">
      <c r="A3847" t="s">
        <v>96</v>
      </c>
      <c r="B3847">
        <v>29</v>
      </c>
      <c r="C3847">
        <v>0.42871699999999902</v>
      </c>
      <c r="D3847" s="1">
        <v>1.0261509999999999E-6</v>
      </c>
      <c r="E3847" s="1">
        <v>1.0889319999999899E-6</v>
      </c>
      <c r="F3847" s="1">
        <v>1.0329319999999999E-6</v>
      </c>
      <c r="Z3847" s="10"/>
    </row>
    <row r="3848" spans="1:26" x14ac:dyDescent="0.25">
      <c r="A3848" t="s">
        <v>96</v>
      </c>
      <c r="B3848">
        <v>30</v>
      </c>
      <c r="C3848">
        <v>0.42871699999999902</v>
      </c>
      <c r="D3848" s="1">
        <v>1.026589E-6</v>
      </c>
      <c r="E3848" s="1">
        <v>1.0898069999999999E-6</v>
      </c>
      <c r="F3848" s="1">
        <v>1.0289949999999899E-6</v>
      </c>
      <c r="Z3848" s="10"/>
    </row>
    <row r="3849" spans="1:26" x14ac:dyDescent="0.25">
      <c r="A3849" t="s">
        <v>96</v>
      </c>
      <c r="B3849">
        <v>31</v>
      </c>
      <c r="C3849">
        <v>0.438388</v>
      </c>
      <c r="D3849" s="1">
        <v>7.1016799999999996E-7</v>
      </c>
      <c r="E3849" s="1">
        <v>7.2548099999999998E-7</v>
      </c>
      <c r="F3849" s="1">
        <v>7.3751199999999899E-7</v>
      </c>
      <c r="I3849" s="1"/>
      <c r="J3849" s="1"/>
      <c r="K3849" s="1"/>
      <c r="L3849" s="1"/>
      <c r="M3849" s="1"/>
      <c r="N3849" s="1"/>
      <c r="Z3849" s="10"/>
    </row>
    <row r="3850" spans="1:26" x14ac:dyDescent="0.25">
      <c r="A3850" t="s">
        <v>96</v>
      </c>
      <c r="B3850">
        <v>32</v>
      </c>
      <c r="C3850">
        <v>0.438388</v>
      </c>
      <c r="D3850" s="1">
        <v>7.0021499999999997E-7</v>
      </c>
      <c r="E3850" s="1">
        <v>7.1530899999999999E-7</v>
      </c>
      <c r="F3850" s="1">
        <v>7.1913699999999999E-7</v>
      </c>
      <c r="Z3850" s="10"/>
    </row>
    <row r="3851" spans="1:26" x14ac:dyDescent="0.25">
      <c r="A3851" t="s">
        <v>96</v>
      </c>
      <c r="B3851">
        <v>33</v>
      </c>
      <c r="C3851">
        <v>0.438388</v>
      </c>
      <c r="D3851" s="1">
        <v>6.9649600000000002E-7</v>
      </c>
      <c r="E3851" s="1">
        <v>7.1312099999999899E-7</v>
      </c>
      <c r="F3851" s="1">
        <v>7.1651199999999995E-7</v>
      </c>
      <c r="Z3851" s="10"/>
    </row>
    <row r="3852" spans="1:26" x14ac:dyDescent="0.25">
      <c r="A3852" t="s">
        <v>96</v>
      </c>
      <c r="B3852">
        <v>34</v>
      </c>
      <c r="C3852">
        <v>0.438388</v>
      </c>
      <c r="D3852" s="1">
        <v>6.9605900000000003E-7</v>
      </c>
      <c r="E3852" s="1">
        <v>7.1071500000000002E-7</v>
      </c>
      <c r="F3852" s="1">
        <v>7.1487099999999997E-7</v>
      </c>
      <c r="Z3852" s="10"/>
    </row>
    <row r="3853" spans="1:26" x14ac:dyDescent="0.25">
      <c r="A3853" t="s">
        <v>96</v>
      </c>
      <c r="B3853">
        <v>35</v>
      </c>
      <c r="C3853">
        <v>0.43355299999999902</v>
      </c>
      <c r="D3853" s="1">
        <v>6.9485599999999996E-7</v>
      </c>
      <c r="E3853" s="1">
        <v>7.0885599999999995E-7</v>
      </c>
      <c r="F3853" s="1">
        <v>7.1333999999999995E-7</v>
      </c>
      <c r="Z3853" s="10"/>
    </row>
    <row r="3854" spans="1:26" x14ac:dyDescent="0.25">
      <c r="A3854" t="s">
        <v>96</v>
      </c>
      <c r="B3854">
        <v>36</v>
      </c>
      <c r="C3854">
        <v>0.438388</v>
      </c>
      <c r="D3854" s="1">
        <v>6.9452800000000001E-7</v>
      </c>
      <c r="E3854" s="1">
        <v>7.0732400000000001E-7</v>
      </c>
      <c r="F3854" s="1">
        <v>7.12356E-7</v>
      </c>
      <c r="Z3854" s="10"/>
    </row>
    <row r="3855" spans="1:26" x14ac:dyDescent="0.25">
      <c r="A3855" t="s">
        <v>96</v>
      </c>
      <c r="B3855">
        <v>37</v>
      </c>
      <c r="C3855">
        <v>0.438388</v>
      </c>
      <c r="D3855" s="1">
        <v>6.9518400000000001E-7</v>
      </c>
      <c r="E3855" s="1">
        <v>7.0765299999999999E-7</v>
      </c>
      <c r="F3855" s="1">
        <v>7.1115299999999898E-7</v>
      </c>
      <c r="Z3855" s="10"/>
    </row>
    <row r="3856" spans="1:26" x14ac:dyDescent="0.25">
      <c r="A3856" t="s">
        <v>96</v>
      </c>
      <c r="B3856">
        <v>38</v>
      </c>
      <c r="C3856">
        <v>0.43355299999999902</v>
      </c>
      <c r="D3856" s="1">
        <v>6.9343399999999999E-7</v>
      </c>
      <c r="E3856" s="1">
        <v>7.05137E-7</v>
      </c>
      <c r="F3856" s="1">
        <v>7.1115299999999898E-7</v>
      </c>
      <c r="Z3856" s="10"/>
    </row>
    <row r="3857" spans="1:29" x14ac:dyDescent="0.25">
      <c r="A3857" t="s">
        <v>96</v>
      </c>
      <c r="B3857">
        <v>39</v>
      </c>
      <c r="C3857">
        <v>0.44322299999999998</v>
      </c>
      <c r="D3857" s="1">
        <v>6.9245000000000004E-7</v>
      </c>
      <c r="E3857" s="1">
        <v>7.0404299999999997E-7</v>
      </c>
      <c r="F3857" s="1">
        <v>7.09621E-7</v>
      </c>
      <c r="Z3857" s="10"/>
    </row>
    <row r="3858" spans="1:29" x14ac:dyDescent="0.25">
      <c r="A3858" t="s">
        <v>96</v>
      </c>
      <c r="B3858">
        <v>40</v>
      </c>
      <c r="C3858">
        <v>0.438388</v>
      </c>
      <c r="D3858" s="1">
        <v>6.9299599999999997E-7</v>
      </c>
      <c r="E3858" s="1">
        <v>7.0327800000000003E-7</v>
      </c>
      <c r="F3858" s="1">
        <v>7.09621E-7</v>
      </c>
      <c r="Z3858" s="10"/>
    </row>
    <row r="3859" spans="1:29" x14ac:dyDescent="0.25">
      <c r="A3859" t="s">
        <v>96</v>
      </c>
      <c r="B3859">
        <v>41</v>
      </c>
      <c r="C3859">
        <v>0.264322</v>
      </c>
      <c r="D3859" s="1">
        <v>3.07998E-7</v>
      </c>
      <c r="E3859" s="1">
        <v>3.5306000000000001E-7</v>
      </c>
      <c r="F3859" s="1">
        <v>3.91123E-7</v>
      </c>
      <c r="G3859" s="12"/>
      <c r="H3859" s="12"/>
      <c r="I3859" s="13"/>
      <c r="J3859" s="13"/>
      <c r="K3859" s="13"/>
      <c r="L3859" s="13"/>
      <c r="M3859" s="13"/>
      <c r="N3859" s="13"/>
      <c r="O3859" s="12"/>
      <c r="P3859" s="12"/>
      <c r="Q3859" s="12"/>
      <c r="R3859" s="12"/>
      <c r="S3859" s="12"/>
      <c r="T3859" s="12"/>
      <c r="U3859" s="12"/>
      <c r="V3859" s="12"/>
      <c r="W3859" s="12"/>
      <c r="X3859" s="12"/>
      <c r="Y3859" s="12"/>
      <c r="Z3859" s="14"/>
    </row>
    <row r="3860" spans="1:29" x14ac:dyDescent="0.25">
      <c r="A3860" t="s">
        <v>97</v>
      </c>
      <c r="B3860">
        <v>1</v>
      </c>
      <c r="C3860">
        <v>0.39003599999999999</v>
      </c>
      <c r="D3860" s="1">
        <v>3.3214850000000001E-6</v>
      </c>
      <c r="E3860" s="1">
        <v>3.1884849999999998E-6</v>
      </c>
      <c r="F3860" s="1">
        <v>3.695983E-6</v>
      </c>
      <c r="G3860" s="6" t="str">
        <f t="shared" ref="G3860" si="2329">A3860</f>
        <v>H8</v>
      </c>
      <c r="H3860" s="6">
        <v>300</v>
      </c>
      <c r="I3860" s="7">
        <f t="shared" ref="I3860" si="2330">AVERAGE(D3862:D3869)</f>
        <v>3.2342037499999997E-6</v>
      </c>
      <c r="J3860" s="7">
        <f>AVERAGE(E3862:E3869)</f>
        <v>3.4105154999999963E-6</v>
      </c>
      <c r="K3860" s="7">
        <f>AVERAGE(F3862:F3869)</f>
        <v>3.095079749999999E-6</v>
      </c>
      <c r="L3860" s="7">
        <f t="shared" ref="L3860" si="2331">_xlfn.STDEV.P(D3862:D3869)</f>
        <v>1.2138161349129465E-8</v>
      </c>
      <c r="M3860" s="7">
        <f t="shared" ref="M3860" si="2332">_xlfn.STDEV.P(E3862:E3869)</f>
        <v>1.3874450727864421E-8</v>
      </c>
      <c r="N3860" s="7">
        <f t="shared" ref="N3860" si="2333">_xlfn.STDEV.P(F3862:F3869)</f>
        <v>2.4732297172675572E-8</v>
      </c>
      <c r="O3860" s="6">
        <f>SLOPE(D3862:D3869,$B$6:$B$13)</f>
        <v>-5.145833333333348E-9</v>
      </c>
      <c r="P3860" s="6">
        <f>SLOPE(E3862:E3869,$B$6:$B$13)</f>
        <v>-5.979071428570364E-9</v>
      </c>
      <c r="Q3860" s="6">
        <f>SLOPE(F3862:F3869,$B$6:$B$13)</f>
        <v>-1.0645833333333681E-8</v>
      </c>
      <c r="R3860" s="6">
        <f>INTERCEPT(D3862:D3869,$B$6:$B$13)</f>
        <v>3.2573599999999997E-6</v>
      </c>
      <c r="S3860" s="6">
        <f>INTERCEPT(E3862:E3869,$B$6:$B$13)</f>
        <v>3.4374213214285627E-6</v>
      </c>
      <c r="T3860" s="6">
        <f>INTERCEPT(F3862:F3869,$B$6:$B$13)</f>
        <v>3.1429860000000007E-6</v>
      </c>
      <c r="U3860" s="6">
        <f>SLOPE(I3860:I3864,$B$6:$B$10)</f>
        <v>-6.9137001249999976E-7</v>
      </c>
      <c r="V3860" s="6">
        <f>SLOPE(J3860:J3864,$B$6:$B$10)</f>
        <v>-7.28327574999999E-7</v>
      </c>
      <c r="W3860" s="6">
        <f t="shared" ref="W3860" si="2334">SLOPE(K3860:K3864,$B$6:$B$10)</f>
        <v>-6.3472079999999989E-7</v>
      </c>
      <c r="X3860" s="6">
        <f>INTERCEPT(I3860:I3864,$B$6:$B$10)</f>
        <v>3.4929977874999989E-6</v>
      </c>
      <c r="Y3860" s="6">
        <f>INTERCEPT(J3860:J3864,$B$6:$B$10)</f>
        <v>3.6575185499999956E-6</v>
      </c>
      <c r="Z3860" s="8">
        <f t="shared" ref="Z3860" si="2335">INTERCEPT(K3860:K3864,$B$6:$B$10)</f>
        <v>3.3167694749999988E-6</v>
      </c>
      <c r="AA3860">
        <f>RSQ(I3860:I3864,$D$6:$D$10)</f>
        <v>0.97373197678157986</v>
      </c>
      <c r="AB3860">
        <f>RSQ(J3860:J3864,$D$6:$D$10)</f>
        <v>0.9793281744793505</v>
      </c>
      <c r="AC3860">
        <f t="shared" ref="AC3860" si="2336">RSQ(K3860:K3864,$D$6:$D$10)</f>
        <v>0.97806803729470948</v>
      </c>
    </row>
    <row r="3861" spans="1:29" x14ac:dyDescent="0.25">
      <c r="A3861" t="s">
        <v>97</v>
      </c>
      <c r="B3861">
        <v>2</v>
      </c>
      <c r="C3861">
        <v>0.39487099999999897</v>
      </c>
      <c r="D3861" s="1">
        <v>3.2724849999999998E-6</v>
      </c>
      <c r="E3861" s="1">
        <v>3.3914849999999999E-6</v>
      </c>
      <c r="F3861" s="1">
        <v>3.1744850000000001E-6</v>
      </c>
      <c r="G3861" t="str">
        <f t="shared" ref="G3861" si="2337">A3870</f>
        <v>H8</v>
      </c>
      <c r="H3861">
        <v>150</v>
      </c>
      <c r="I3861" s="1">
        <f t="shared" ref="I3861" si="2338">AVERAGE(D3872:D3879)</f>
        <v>1.7731794999999974E-6</v>
      </c>
      <c r="J3861" s="1">
        <f>AVERAGE(E3872:E3879)</f>
        <v>1.8394597499999977E-6</v>
      </c>
      <c r="K3861" s="1">
        <f>AVERAGE(F3872:F3879)</f>
        <v>1.7405857499999986E-6</v>
      </c>
      <c r="L3861" s="1">
        <f t="shared" ref="L3861" si="2339">_xlfn.STDEV.P(D3872:D3879)</f>
        <v>4.8125000000002168E-9</v>
      </c>
      <c r="M3861" s="1">
        <f t="shared" ref="M3861" si="2340">_xlfn.STDEV.P(E3872:E3879)</f>
        <v>7.3826099509249662E-9</v>
      </c>
      <c r="N3861" s="1">
        <f t="shared" ref="N3861" si="2341">_xlfn.STDEV.P(F3872:F3879)</f>
        <v>8.435358524539988E-9</v>
      </c>
      <c r="O3861">
        <f>SLOPE(D3872:D3879,$B$6:$B$13)</f>
        <v>-2.0416666666666589E-9</v>
      </c>
      <c r="P3861">
        <f>SLOPE(E3872:E3879,$B$6:$B$13)</f>
        <v>-3.187499999999749E-9</v>
      </c>
      <c r="Q3861">
        <f>SLOPE(F3872:F3879,$B$6:$B$13)</f>
        <v>-3.6666666666675118E-9</v>
      </c>
      <c r="R3861">
        <f>INTERCEPT(D3872:D3879,$B$6:$B$13)</f>
        <v>1.7823669999999975E-6</v>
      </c>
      <c r="S3861">
        <f>INTERCEPT(E3872:E3879,$B$6:$B$13)</f>
        <v>1.8538034999999965E-6</v>
      </c>
      <c r="T3861">
        <f>INTERCEPT(F3872:F3879,$B$6:$B$13)</f>
        <v>1.7570857500000024E-6</v>
      </c>
      <c r="Z3861" s="10"/>
    </row>
    <row r="3862" spans="1:29" x14ac:dyDescent="0.25">
      <c r="A3862" t="s">
        <v>97</v>
      </c>
      <c r="B3862">
        <v>3</v>
      </c>
      <c r="C3862">
        <v>0.39487099999999897</v>
      </c>
      <c r="D3862" s="1">
        <v>3.256735E-6</v>
      </c>
      <c r="E3862" s="1">
        <v>3.42823399999999E-6</v>
      </c>
      <c r="F3862" s="1">
        <v>3.1394859999999998E-6</v>
      </c>
      <c r="G3862" t="str">
        <f t="shared" ref="G3862" si="2342">A3880</f>
        <v>H8</v>
      </c>
      <c r="H3862">
        <v>75</v>
      </c>
      <c r="I3862" s="1">
        <f t="shared" ref="I3862" si="2343">AVERAGE(D3882:D3889)</f>
        <v>1.0671666250000001E-6</v>
      </c>
      <c r="J3862" s="1">
        <f>AVERAGE(E3882:E3889)</f>
        <v>1.073236875E-6</v>
      </c>
      <c r="K3862" s="1">
        <f>AVERAGE(F3882:F3889)</f>
        <v>1.0655806249999987E-6</v>
      </c>
      <c r="L3862" s="1">
        <f t="shared" ref="L3862" si="2344">_xlfn.STDEV.P(D3882:D3889)</f>
        <v>2.5486420373161827E-9</v>
      </c>
      <c r="M3862" s="1">
        <f t="shared" ref="M3862" si="2345">_xlfn.STDEV.P(E3882:E3889)</f>
        <v>3.8974240992448739E-9</v>
      </c>
      <c r="N3862" s="1">
        <f t="shared" ref="N3862" si="2346">_xlfn.STDEV.P(F3882:F3889)</f>
        <v>3.6601219562136474E-9</v>
      </c>
      <c r="O3862">
        <f>SLOPE(D3882:D3889,$B$6:$B$13)</f>
        <v>-1.0520357142857284E-9</v>
      </c>
      <c r="P3862">
        <f>SLOPE(E3882:E3889,$B$6:$B$13)</f>
        <v>-1.6302261904761744E-9</v>
      </c>
      <c r="Q3862">
        <f>SLOPE(F3882:F3889,$B$6:$B$13)</f>
        <v>-1.5469404761896536E-9</v>
      </c>
      <c r="R3862">
        <f>INTERCEPT(D3882:D3889,$B$6:$B$13)</f>
        <v>1.0719007857142858E-6</v>
      </c>
      <c r="S3862">
        <f>INTERCEPT(E3882:E3889,$B$6:$B$13)</f>
        <v>1.0805728928571427E-6</v>
      </c>
      <c r="T3862">
        <f>INTERCEPT(F3882:F3889,$B$6:$B$13)</f>
        <v>1.0725418571428521E-6</v>
      </c>
      <c r="Z3862" s="10"/>
    </row>
    <row r="3863" spans="1:29" x14ac:dyDescent="0.25">
      <c r="A3863" t="s">
        <v>97</v>
      </c>
      <c r="B3863">
        <v>4</v>
      </c>
      <c r="C3863">
        <v>0.39970600000000001</v>
      </c>
      <c r="D3863" s="1">
        <v>3.2479849999999999E-6</v>
      </c>
      <c r="E3863" s="1">
        <v>3.42823399999999E-6</v>
      </c>
      <c r="F3863" s="1">
        <v>3.121986E-6</v>
      </c>
      <c r="G3863" t="str">
        <f t="shared" ref="G3863" si="2347">A3890</f>
        <v>H8</v>
      </c>
      <c r="H3863">
        <v>37.5</v>
      </c>
      <c r="I3863" s="1">
        <f t="shared" ref="I3863" si="2348">AVERAGE(D3892:D3899)</f>
        <v>7.1189087499999984E-7</v>
      </c>
      <c r="J3863" s="1">
        <f>AVERAGE(E3892:E3899)</f>
        <v>7.0171900000000009E-7</v>
      </c>
      <c r="K3863" s="1">
        <f>AVERAGE(F3892:F3899)</f>
        <v>7.4004124999999982E-7</v>
      </c>
      <c r="L3863" s="1">
        <f t="shared" ref="L3863" si="2349">_xlfn.STDEV.P(D3892:D3899)</f>
        <v>1.0851958852553671E-9</v>
      </c>
      <c r="M3863" s="1">
        <f t="shared" ref="M3863" si="2350">_xlfn.STDEV.P(E3892:E3899)</f>
        <v>2.84786406803416E-9</v>
      </c>
      <c r="N3863" s="1">
        <f t="shared" ref="N3863" si="2351">_xlfn.STDEV.P(F3892:F3899)</f>
        <v>2.5478568322219019E-9</v>
      </c>
      <c r="O3863">
        <f>SLOPE(D3892:D3899,$B$6:$B$13)</f>
        <v>-3.8020238095236871E-10</v>
      </c>
      <c r="P3863">
        <f>SLOPE(E3892:E3899,$B$6:$B$13)</f>
        <v>-1.2187619047619115E-9</v>
      </c>
      <c r="Q3863">
        <f>SLOPE(F3892:F3899,$B$6:$B$13)</f>
        <v>-1.0377857142856766E-9</v>
      </c>
      <c r="R3863">
        <f>INTERCEPT(D3892:D3899,$B$6:$B$13)</f>
        <v>7.1360178571428547E-7</v>
      </c>
      <c r="S3863">
        <f>INTERCEPT(E3892:E3899,$B$6:$B$13)</f>
        <v>7.0720342857142868E-7</v>
      </c>
      <c r="T3863">
        <f>INTERCEPT(F3892:F3899,$B$6:$B$13)</f>
        <v>7.4471128571428542E-7</v>
      </c>
      <c r="Z3863" s="10"/>
    </row>
    <row r="3864" spans="1:29" x14ac:dyDescent="0.25">
      <c r="A3864" t="s">
        <v>97</v>
      </c>
      <c r="B3864">
        <v>5</v>
      </c>
      <c r="C3864">
        <v>0.39970600000000001</v>
      </c>
      <c r="D3864" s="1">
        <v>3.2374850000000001E-6</v>
      </c>
      <c r="E3864" s="1">
        <v>3.4229840000000001E-6</v>
      </c>
      <c r="F3864" s="1">
        <v>3.1044860000000001E-6</v>
      </c>
      <c r="G3864" t="str">
        <f t="shared" ref="G3864" si="2352">A3900</f>
        <v>H8</v>
      </c>
      <c r="H3864">
        <v>0</v>
      </c>
      <c r="I3864" s="1">
        <f t="shared" ref="I3864" si="2353">D3900</f>
        <v>3.07998E-7</v>
      </c>
      <c r="J3864" s="1">
        <f>E3900</f>
        <v>3.3774800000000001E-7</v>
      </c>
      <c r="K3864" s="1">
        <f>F3900</f>
        <v>4.2174799999999902E-7</v>
      </c>
      <c r="L3864" s="1"/>
      <c r="M3864" s="1"/>
      <c r="N3864" s="1"/>
      <c r="Z3864" s="10"/>
    </row>
    <row r="3865" spans="1:29" x14ac:dyDescent="0.25">
      <c r="A3865" t="s">
        <v>97</v>
      </c>
      <c r="B3865">
        <v>6</v>
      </c>
      <c r="C3865">
        <v>0.39970600000000001</v>
      </c>
      <c r="D3865" s="1">
        <v>3.2339850000000001E-6</v>
      </c>
      <c r="E3865" s="1">
        <v>3.4124839999999999E-6</v>
      </c>
      <c r="F3865" s="1">
        <v>3.097486E-6</v>
      </c>
      <c r="Z3865" s="10"/>
    </row>
    <row r="3866" spans="1:29" x14ac:dyDescent="0.25">
      <c r="A3866" t="s">
        <v>97</v>
      </c>
      <c r="B3866">
        <v>7</v>
      </c>
      <c r="C3866">
        <v>0.39970600000000001</v>
      </c>
      <c r="D3866" s="1">
        <v>3.228735E-6</v>
      </c>
      <c r="E3866" s="1">
        <v>3.4054850000000001E-6</v>
      </c>
      <c r="F3866" s="1">
        <v>3.0869859999999999E-6</v>
      </c>
      <c r="Z3866" s="10"/>
    </row>
    <row r="3867" spans="1:29" x14ac:dyDescent="0.25">
      <c r="A3867" t="s">
        <v>97</v>
      </c>
      <c r="B3867">
        <v>8</v>
      </c>
      <c r="C3867">
        <v>0.40454199999999901</v>
      </c>
      <c r="D3867" s="1">
        <v>3.228735E-6</v>
      </c>
      <c r="E3867" s="1">
        <v>3.40023399999999E-6</v>
      </c>
      <c r="F3867" s="1">
        <v>3.07998599999999E-6</v>
      </c>
      <c r="Z3867" s="10"/>
    </row>
    <row r="3868" spans="1:29" x14ac:dyDescent="0.25">
      <c r="A3868" t="s">
        <v>97</v>
      </c>
      <c r="B3868">
        <v>9</v>
      </c>
      <c r="C3868">
        <v>0.40454199999999901</v>
      </c>
      <c r="D3868" s="1">
        <v>3.2217349999999999E-6</v>
      </c>
      <c r="E3868" s="1">
        <v>3.3967340000000001E-6</v>
      </c>
      <c r="F3868" s="1">
        <v>3.067736E-6</v>
      </c>
      <c r="Z3868" s="10"/>
    </row>
    <row r="3869" spans="1:29" x14ac:dyDescent="0.25">
      <c r="A3869" t="s">
        <v>97</v>
      </c>
      <c r="B3869">
        <v>10</v>
      </c>
      <c r="C3869">
        <v>0.40454199999999901</v>
      </c>
      <c r="D3869" s="1">
        <v>3.2182349999999999E-6</v>
      </c>
      <c r="E3869" s="1">
        <v>3.3897349999999998E-6</v>
      </c>
      <c r="F3869" s="1">
        <v>3.0624859999999999E-6</v>
      </c>
      <c r="Z3869" s="10"/>
    </row>
    <row r="3870" spans="1:29" x14ac:dyDescent="0.25">
      <c r="A3870" t="s">
        <v>97</v>
      </c>
      <c r="B3870">
        <v>11</v>
      </c>
      <c r="C3870">
        <v>0.40937699999999999</v>
      </c>
      <c r="D3870" s="1">
        <v>1.8042409999999899E-6</v>
      </c>
      <c r="E3870" s="1">
        <v>1.8654909999999999E-6</v>
      </c>
      <c r="F3870" s="1">
        <v>1.779742E-6</v>
      </c>
      <c r="I3870" s="1"/>
      <c r="J3870" s="1"/>
      <c r="K3870" s="1"/>
      <c r="L3870" s="1"/>
      <c r="M3870" s="1"/>
      <c r="N3870" s="1"/>
      <c r="Z3870" s="10"/>
    </row>
    <row r="3871" spans="1:29" x14ac:dyDescent="0.25">
      <c r="A3871" t="s">
        <v>97</v>
      </c>
      <c r="B3871">
        <v>12</v>
      </c>
      <c r="C3871">
        <v>0.40937699999999999</v>
      </c>
      <c r="D3871" s="1">
        <v>1.7858670000000001E-6</v>
      </c>
      <c r="E3871" s="1">
        <v>1.854991E-6</v>
      </c>
      <c r="F3871" s="1">
        <v>1.7596169999999899E-6</v>
      </c>
      <c r="Z3871" s="10"/>
    </row>
    <row r="3872" spans="1:29" x14ac:dyDescent="0.25">
      <c r="A3872" t="s">
        <v>97</v>
      </c>
      <c r="B3872">
        <v>13</v>
      </c>
      <c r="C3872">
        <v>0.40937699999999999</v>
      </c>
      <c r="D3872" s="1">
        <v>1.779742E-6</v>
      </c>
      <c r="E3872" s="1">
        <v>1.8514909999999999E-6</v>
      </c>
      <c r="F3872" s="1">
        <v>1.754367E-6</v>
      </c>
      <c r="Z3872" s="10"/>
    </row>
    <row r="3873" spans="1:26" x14ac:dyDescent="0.25">
      <c r="A3873" t="s">
        <v>97</v>
      </c>
      <c r="B3873">
        <v>14</v>
      </c>
      <c r="C3873">
        <v>0.40937699999999999</v>
      </c>
      <c r="D3873" s="1">
        <v>1.778867E-6</v>
      </c>
      <c r="E3873" s="1">
        <v>1.8471159999999899E-6</v>
      </c>
      <c r="F3873" s="1">
        <v>1.749992E-6</v>
      </c>
      <c r="Z3873" s="10"/>
    </row>
    <row r="3874" spans="1:26" x14ac:dyDescent="0.25">
      <c r="A3874" t="s">
        <v>97</v>
      </c>
      <c r="B3874">
        <v>15</v>
      </c>
      <c r="C3874">
        <v>0.41421199999999903</v>
      </c>
      <c r="D3874" s="1">
        <v>1.7762419999999999E-6</v>
      </c>
      <c r="E3874" s="1">
        <v>1.844491E-6</v>
      </c>
      <c r="F3874" s="1">
        <v>1.7456169999999999E-6</v>
      </c>
      <c r="Z3874" s="10"/>
    </row>
    <row r="3875" spans="1:26" x14ac:dyDescent="0.25">
      <c r="A3875" t="s">
        <v>97</v>
      </c>
      <c r="B3875">
        <v>16</v>
      </c>
      <c r="C3875">
        <v>0.41421199999999903</v>
      </c>
      <c r="D3875" s="1">
        <v>1.7736169999999899E-6</v>
      </c>
      <c r="E3875" s="1">
        <v>1.840991E-6</v>
      </c>
      <c r="F3875" s="1">
        <v>1.7421170000000001E-6</v>
      </c>
      <c r="Z3875" s="10"/>
    </row>
    <row r="3876" spans="1:26" x14ac:dyDescent="0.25">
      <c r="A3876" t="s">
        <v>97</v>
      </c>
      <c r="B3876">
        <v>17</v>
      </c>
      <c r="C3876">
        <v>0.41421199999999903</v>
      </c>
      <c r="D3876" s="1">
        <v>1.7718669999999899E-6</v>
      </c>
      <c r="E3876" s="1">
        <v>1.8374909999999999E-6</v>
      </c>
      <c r="F3876" s="1">
        <v>1.737742E-6</v>
      </c>
      <c r="Z3876" s="10"/>
    </row>
    <row r="3877" spans="1:26" x14ac:dyDescent="0.25">
      <c r="A3877" t="s">
        <v>97</v>
      </c>
      <c r="B3877">
        <v>18</v>
      </c>
      <c r="C3877">
        <v>0.41421199999999903</v>
      </c>
      <c r="D3877" s="1">
        <v>1.7709920000000001E-6</v>
      </c>
      <c r="E3877" s="1">
        <v>1.8331159999999899E-6</v>
      </c>
      <c r="F3877" s="1">
        <v>1.7342419999999999E-6</v>
      </c>
      <c r="Z3877" s="10"/>
    </row>
    <row r="3878" spans="1:26" x14ac:dyDescent="0.25">
      <c r="A3878" t="s">
        <v>97</v>
      </c>
      <c r="B3878">
        <v>19</v>
      </c>
      <c r="C3878">
        <v>0.41421199999999903</v>
      </c>
      <c r="D3878" s="1">
        <v>1.770117E-6</v>
      </c>
      <c r="E3878" s="1">
        <v>1.8304910000000001E-6</v>
      </c>
      <c r="F3878" s="1">
        <v>1.7316169999999999E-6</v>
      </c>
      <c r="Z3878" s="10"/>
    </row>
    <row r="3879" spans="1:26" x14ac:dyDescent="0.25">
      <c r="A3879" t="s">
        <v>97</v>
      </c>
      <c r="B3879">
        <v>20</v>
      </c>
      <c r="C3879">
        <v>0.41421199999999903</v>
      </c>
      <c r="D3879" s="1">
        <v>1.763992E-6</v>
      </c>
      <c r="E3879" s="1">
        <v>1.8304910000000001E-6</v>
      </c>
      <c r="F3879" s="1">
        <v>1.7289919999999899E-6</v>
      </c>
      <c r="Z3879" s="10"/>
    </row>
    <row r="3880" spans="1:26" x14ac:dyDescent="0.25">
      <c r="A3880" t="s">
        <v>97</v>
      </c>
      <c r="B3880">
        <v>21</v>
      </c>
      <c r="C3880">
        <v>0.419047</v>
      </c>
      <c r="D3880" s="1">
        <v>1.0863070000000001E-6</v>
      </c>
      <c r="E3880" s="1">
        <v>1.09462E-6</v>
      </c>
      <c r="F3880" s="1">
        <v>1.093307E-6</v>
      </c>
      <c r="I3880" s="1"/>
      <c r="J3880" s="1"/>
      <c r="K3880" s="1"/>
      <c r="L3880" s="1"/>
      <c r="M3880" s="1"/>
      <c r="N3880" s="1"/>
      <c r="Z3880" s="10"/>
    </row>
    <row r="3881" spans="1:26" x14ac:dyDescent="0.25">
      <c r="A3881" t="s">
        <v>97</v>
      </c>
      <c r="B3881">
        <v>22</v>
      </c>
      <c r="C3881">
        <v>0.419047</v>
      </c>
      <c r="D3881" s="1">
        <v>1.0753699999999999E-6</v>
      </c>
      <c r="E3881" s="1">
        <v>1.08237E-6</v>
      </c>
      <c r="F3881" s="1">
        <v>1.0775569999999999E-6</v>
      </c>
      <c r="Z3881" s="10"/>
    </row>
    <row r="3882" spans="1:26" x14ac:dyDescent="0.25">
      <c r="A3882" t="s">
        <v>97</v>
      </c>
      <c r="B3882">
        <v>23</v>
      </c>
      <c r="C3882">
        <v>0.41421199999999903</v>
      </c>
      <c r="D3882" s="1">
        <v>1.0714320000000001E-6</v>
      </c>
      <c r="E3882" s="1">
        <v>1.080182E-6</v>
      </c>
      <c r="F3882" s="1">
        <v>1.0727449999999899E-6</v>
      </c>
      <c r="Z3882" s="10"/>
    </row>
    <row r="3883" spans="1:26" x14ac:dyDescent="0.25">
      <c r="A3883" t="s">
        <v>97</v>
      </c>
      <c r="B3883">
        <v>24</v>
      </c>
      <c r="C3883">
        <v>0.419047</v>
      </c>
      <c r="D3883" s="1">
        <v>1.0709950000000001E-6</v>
      </c>
      <c r="E3883" s="1">
        <v>1.0771199999999999E-6</v>
      </c>
      <c r="F3883" s="1">
        <v>1.068807E-6</v>
      </c>
      <c r="Z3883" s="10"/>
    </row>
    <row r="3884" spans="1:26" x14ac:dyDescent="0.25">
      <c r="A3884" t="s">
        <v>97</v>
      </c>
      <c r="B3884">
        <v>25</v>
      </c>
      <c r="C3884">
        <v>0.42388199999999998</v>
      </c>
      <c r="D3884" s="1">
        <v>1.067057E-6</v>
      </c>
      <c r="E3884" s="1">
        <v>1.0758069999999999E-6</v>
      </c>
      <c r="F3884" s="1">
        <v>1.067495E-6</v>
      </c>
      <c r="Z3884" s="10"/>
    </row>
    <row r="3885" spans="1:26" x14ac:dyDescent="0.25">
      <c r="A3885" t="s">
        <v>97</v>
      </c>
      <c r="B3885">
        <v>26</v>
      </c>
      <c r="C3885">
        <v>0.42388199999999998</v>
      </c>
      <c r="D3885" s="1">
        <v>1.067057E-6</v>
      </c>
      <c r="E3885" s="1">
        <v>1.0736199999999999E-6</v>
      </c>
      <c r="F3885" s="1">
        <v>1.06487E-6</v>
      </c>
      <c r="Z3885" s="10"/>
    </row>
    <row r="3886" spans="1:26" x14ac:dyDescent="0.25">
      <c r="A3886" t="s">
        <v>97</v>
      </c>
      <c r="B3886">
        <v>27</v>
      </c>
      <c r="C3886">
        <v>0.42388199999999998</v>
      </c>
      <c r="D3886" s="1">
        <v>1.06662E-6</v>
      </c>
      <c r="E3886" s="1">
        <v>1.0714320000000001E-6</v>
      </c>
      <c r="F3886" s="1">
        <v>1.064432E-6</v>
      </c>
      <c r="Z3886" s="10"/>
    </row>
    <row r="3887" spans="1:26" x14ac:dyDescent="0.25">
      <c r="A3887" t="s">
        <v>97</v>
      </c>
      <c r="B3887">
        <v>28</v>
      </c>
      <c r="C3887">
        <v>0.42388199999999998</v>
      </c>
      <c r="D3887" s="1">
        <v>1.065307E-6</v>
      </c>
      <c r="E3887" s="1">
        <v>1.069245E-6</v>
      </c>
      <c r="F3887" s="1">
        <v>1.0635569999999999E-6</v>
      </c>
      <c r="Z3887" s="10"/>
    </row>
    <row r="3888" spans="1:26" x14ac:dyDescent="0.25">
      <c r="A3888" t="s">
        <v>97</v>
      </c>
      <c r="B3888">
        <v>29</v>
      </c>
      <c r="C3888">
        <v>0.42388199999999998</v>
      </c>
      <c r="D3888" s="1">
        <v>1.06487E-6</v>
      </c>
      <c r="E3888" s="1">
        <v>1.068807E-6</v>
      </c>
      <c r="F3888" s="1">
        <v>1.0618069999999999E-6</v>
      </c>
      <c r="Z3888" s="10"/>
    </row>
    <row r="3889" spans="1:29" x14ac:dyDescent="0.25">
      <c r="A3889" t="s">
        <v>97</v>
      </c>
      <c r="B3889">
        <v>30</v>
      </c>
      <c r="C3889">
        <v>0.42388199999999998</v>
      </c>
      <c r="D3889" s="1">
        <v>1.063995E-6</v>
      </c>
      <c r="E3889" s="1">
        <v>1.069682E-6</v>
      </c>
      <c r="F3889" s="1">
        <v>1.0609319999999999E-6</v>
      </c>
      <c r="Z3889" s="10"/>
    </row>
    <row r="3890" spans="1:29" x14ac:dyDescent="0.25">
      <c r="A3890" t="s">
        <v>97</v>
      </c>
      <c r="B3890">
        <v>31</v>
      </c>
      <c r="C3890">
        <v>0.42388199999999998</v>
      </c>
      <c r="D3890" s="1">
        <v>7.2876200000000002E-7</v>
      </c>
      <c r="E3890" s="1">
        <v>7.2033999999999995E-7</v>
      </c>
      <c r="F3890" s="1">
        <v>7.6277700000000003E-7</v>
      </c>
      <c r="I3890" s="1"/>
      <c r="J3890" s="1"/>
      <c r="K3890" s="1"/>
      <c r="L3890" s="1"/>
      <c r="M3890" s="1"/>
      <c r="N3890" s="1"/>
      <c r="Z3890" s="10"/>
    </row>
    <row r="3891" spans="1:29" x14ac:dyDescent="0.25">
      <c r="A3891" t="s">
        <v>97</v>
      </c>
      <c r="B3891">
        <v>32</v>
      </c>
      <c r="C3891">
        <v>0.42388199999999998</v>
      </c>
      <c r="D3891" s="1">
        <v>7.1673099999999996E-7</v>
      </c>
      <c r="E3891" s="1">
        <v>7.0754300000000002E-7</v>
      </c>
      <c r="F3891" s="1">
        <v>7.4724600000000002E-7</v>
      </c>
      <c r="Z3891" s="10"/>
    </row>
    <row r="3892" spans="1:29" x14ac:dyDescent="0.25">
      <c r="A3892" t="s">
        <v>97</v>
      </c>
      <c r="B3892">
        <v>33</v>
      </c>
      <c r="C3892">
        <v>0.42871699999999902</v>
      </c>
      <c r="D3892" s="1">
        <v>7.1366800000000001E-7</v>
      </c>
      <c r="E3892" s="1">
        <v>7.0601200000000001E-7</v>
      </c>
      <c r="F3892" s="1">
        <v>7.45059E-7</v>
      </c>
      <c r="Z3892" s="10"/>
    </row>
    <row r="3893" spans="1:29" x14ac:dyDescent="0.25">
      <c r="A3893" t="s">
        <v>97</v>
      </c>
      <c r="B3893">
        <v>34</v>
      </c>
      <c r="C3893">
        <v>0.42388199999999998</v>
      </c>
      <c r="D3893" s="1">
        <v>7.1301200000000001E-7</v>
      </c>
      <c r="E3893" s="1">
        <v>7.0393400000000004E-7</v>
      </c>
      <c r="F3893" s="1">
        <v>7.4243399999999996E-7</v>
      </c>
      <c r="Z3893" s="10"/>
    </row>
    <row r="3894" spans="1:29" x14ac:dyDescent="0.25">
      <c r="A3894" t="s">
        <v>97</v>
      </c>
      <c r="B3894">
        <v>35</v>
      </c>
      <c r="C3894">
        <v>0.42388199999999998</v>
      </c>
      <c r="D3894" s="1">
        <v>7.1191799999999998E-7</v>
      </c>
      <c r="E3894" s="1">
        <v>7.0349600000000001E-7</v>
      </c>
      <c r="F3894" s="1">
        <v>7.4068399999999898E-7</v>
      </c>
      <c r="Z3894" s="10"/>
    </row>
    <row r="3895" spans="1:29" x14ac:dyDescent="0.25">
      <c r="A3895" t="s">
        <v>97</v>
      </c>
      <c r="B3895">
        <v>36</v>
      </c>
      <c r="C3895">
        <v>0.43355299999999902</v>
      </c>
      <c r="D3895" s="1">
        <v>7.1115299999999898E-7</v>
      </c>
      <c r="E3895" s="1">
        <v>7.0360599999999998E-7</v>
      </c>
      <c r="F3895" s="1">
        <v>7.4079299999999998E-7</v>
      </c>
      <c r="Z3895" s="10"/>
    </row>
    <row r="3896" spans="1:29" x14ac:dyDescent="0.25">
      <c r="A3896" t="s">
        <v>97</v>
      </c>
      <c r="B3896">
        <v>37</v>
      </c>
      <c r="C3896">
        <v>0.42871699999999902</v>
      </c>
      <c r="D3896" s="1">
        <v>7.1290299999999996E-7</v>
      </c>
      <c r="E3896" s="1">
        <v>7.01309E-7</v>
      </c>
      <c r="F3896" s="1">
        <v>7.3783999999999999E-7</v>
      </c>
      <c r="Z3896" s="10"/>
    </row>
    <row r="3897" spans="1:29" x14ac:dyDescent="0.25">
      <c r="A3897" t="s">
        <v>97</v>
      </c>
      <c r="B3897">
        <v>38</v>
      </c>
      <c r="C3897">
        <v>0.43355299999999902</v>
      </c>
      <c r="D3897" s="1">
        <v>7.1071500000000002E-7</v>
      </c>
      <c r="E3897" s="1">
        <v>6.9966800000000002E-7</v>
      </c>
      <c r="F3897" s="1">
        <v>7.3827699999999999E-7</v>
      </c>
      <c r="Z3897" s="10"/>
    </row>
    <row r="3898" spans="1:29" x14ac:dyDescent="0.25">
      <c r="A3898" t="s">
        <v>97</v>
      </c>
      <c r="B3898">
        <v>39</v>
      </c>
      <c r="C3898">
        <v>0.42871699999999902</v>
      </c>
      <c r="D3898" s="1">
        <v>7.1082399999999996E-7</v>
      </c>
      <c r="E3898" s="1">
        <v>6.9846499999999995E-7</v>
      </c>
      <c r="F3898" s="1">
        <v>7.38059E-7</v>
      </c>
      <c r="Z3898" s="10"/>
    </row>
    <row r="3899" spans="1:29" x14ac:dyDescent="0.25">
      <c r="A3899" t="s">
        <v>97</v>
      </c>
      <c r="B3899">
        <v>40</v>
      </c>
      <c r="C3899">
        <v>0.42871699999999902</v>
      </c>
      <c r="D3899" s="1">
        <v>7.1093400000000003E-7</v>
      </c>
      <c r="E3899" s="1">
        <v>6.9726199999999999E-7</v>
      </c>
      <c r="F3899" s="1">
        <v>7.3718399999999999E-7</v>
      </c>
      <c r="Z3899" s="10"/>
    </row>
    <row r="3900" spans="1:29" x14ac:dyDescent="0.25">
      <c r="A3900" t="s">
        <v>97</v>
      </c>
      <c r="B3900">
        <v>41</v>
      </c>
      <c r="C3900">
        <v>0.264322</v>
      </c>
      <c r="D3900" s="1">
        <v>3.07998E-7</v>
      </c>
      <c r="E3900" s="1">
        <v>3.3774800000000001E-7</v>
      </c>
      <c r="F3900" s="1">
        <v>4.2174799999999902E-7</v>
      </c>
      <c r="G3900" s="12"/>
      <c r="H3900" s="12"/>
      <c r="I3900" s="13"/>
      <c r="J3900" s="13"/>
      <c r="K3900" s="13"/>
      <c r="L3900" s="13"/>
      <c r="M3900" s="13"/>
      <c r="N3900" s="13"/>
      <c r="O3900" s="12"/>
      <c r="P3900" s="12"/>
      <c r="Q3900" s="12"/>
      <c r="R3900" s="12"/>
      <c r="S3900" s="12"/>
      <c r="T3900" s="12"/>
      <c r="U3900" s="12"/>
      <c r="V3900" s="12"/>
      <c r="W3900" s="12"/>
      <c r="X3900" s="12"/>
      <c r="Y3900" s="12"/>
      <c r="Z3900" s="14"/>
    </row>
    <row r="3901" spans="1:29" x14ac:dyDescent="0.25">
      <c r="A3901" t="s">
        <v>98</v>
      </c>
      <c r="B3901">
        <v>1</v>
      </c>
      <c r="C3901">
        <v>0.38520099999999902</v>
      </c>
      <c r="D3901" s="1">
        <v>3.314485E-6</v>
      </c>
      <c r="E3901" s="1">
        <v>3.21298499999999E-6</v>
      </c>
      <c r="F3901" s="1">
        <v>3.695983E-6</v>
      </c>
      <c r="G3901" s="6" t="str">
        <f t="shared" ref="G3901" si="2354">A3901</f>
        <v>H9</v>
      </c>
      <c r="H3901" s="6">
        <v>300</v>
      </c>
      <c r="I3901" s="7">
        <f t="shared" ref="I3901" si="2355">AVERAGE(D3903:D3910)</f>
        <v>3.2403287499999988E-6</v>
      </c>
      <c r="J3901" s="7">
        <f>AVERAGE(E3903:E3910)</f>
        <v>3.41445275E-6</v>
      </c>
      <c r="K3901" s="7">
        <f>AVERAGE(F3903:F3910)</f>
        <v>3.0589858749999991E-6</v>
      </c>
      <c r="L3901" s="7">
        <f t="shared" ref="L3901" si="2356">_xlfn.STDEV.P(D3903:D3910)</f>
        <v>1.1834759120383591E-8</v>
      </c>
      <c r="M3901" s="7">
        <f t="shared" ref="M3901" si="2357">_xlfn.STDEV.P(E3903:E3910)</f>
        <v>2.2281381486288023E-8</v>
      </c>
      <c r="N3901" s="7">
        <f t="shared" ref="N3901" si="2358">_xlfn.STDEV.P(F3903:F3910)</f>
        <v>2.9335106955821235E-8</v>
      </c>
      <c r="O3901" s="6">
        <f>SLOPE(D3903:D3910,$B$6:$B$13)</f>
        <v>-5.0624999999998774E-9</v>
      </c>
      <c r="P3901" s="6">
        <f>SLOPE(E3903:E3910,$B$6:$B$13)</f>
        <v>-9.68749999999999E-9</v>
      </c>
      <c r="Q3901" s="6">
        <f>SLOPE(F3903:F3910,$B$6:$B$13)</f>
        <v>-1.2499916666667501E-8</v>
      </c>
      <c r="R3901" s="6">
        <f>INTERCEPT(D3903:D3910,$B$6:$B$13)</f>
        <v>3.2631099999999983E-6</v>
      </c>
      <c r="S3901" s="6">
        <f>INTERCEPT(E3903:E3910,$B$6:$B$13)</f>
        <v>3.4580464999999999E-6</v>
      </c>
      <c r="T3901" s="6">
        <f>INTERCEPT(F3903:F3910,$B$6:$B$13)</f>
        <v>3.1152355000000028E-6</v>
      </c>
      <c r="U3901" s="6">
        <f>SLOPE(I3901:I3905,$B$6:$B$10)</f>
        <v>-6.8461757499999946E-7</v>
      </c>
      <c r="V3901" s="6">
        <f>SLOPE(J3901:J3905,$B$6:$B$10)</f>
        <v>-7.2006014999999997E-7</v>
      </c>
      <c r="W3901" s="6">
        <f t="shared" ref="W3901" si="2359">SLOPE(K3901:K3905,$B$6:$B$10)</f>
        <v>-6.0485064999999984E-7</v>
      </c>
      <c r="X3901" s="6">
        <f>INTERCEPT(I3901:I3905,$B$6:$B$10)</f>
        <v>3.4824391499999973E-6</v>
      </c>
      <c r="Y3901" s="6">
        <f>INTERCEPT(J3901:J3905,$B$6:$B$10)</f>
        <v>3.6417697499999993E-6</v>
      </c>
      <c r="Z3901" s="8">
        <f t="shared" ref="Z3901" si="2360">INTERCEPT(K3901:K3905,$B$6:$B$10)</f>
        <v>3.2296197499999994E-6</v>
      </c>
      <c r="AA3901">
        <f>RSQ(I3901:I3905,$D$6:$D$10)</f>
        <v>0.97690614053011704</v>
      </c>
      <c r="AB3901">
        <f>RSQ(J3901:J3905,$D$6:$D$10)</f>
        <v>0.98248738058352703</v>
      </c>
      <c r="AC3901">
        <f t="shared" ref="AC3901" si="2361">RSQ(K3901:K3905,$D$6:$D$10)</f>
        <v>0.98624808914274564</v>
      </c>
    </row>
    <row r="3902" spans="1:29" x14ac:dyDescent="0.25">
      <c r="A3902" t="s">
        <v>98</v>
      </c>
      <c r="B3902">
        <v>2</v>
      </c>
      <c r="C3902">
        <v>0.39003599999999999</v>
      </c>
      <c r="D3902" s="1">
        <v>3.286485E-6</v>
      </c>
      <c r="E3902" s="1">
        <v>3.4054839999999998E-6</v>
      </c>
      <c r="F3902" s="1">
        <v>3.1499850000000001E-6</v>
      </c>
      <c r="G3902" t="str">
        <f t="shared" ref="G3902" si="2362">A3911</f>
        <v>H9</v>
      </c>
      <c r="H3902">
        <v>150</v>
      </c>
      <c r="I3902" s="1">
        <f t="shared" ref="I3902" si="2363">AVERAGE(D3913:D3920)</f>
        <v>1.7751481249999976E-6</v>
      </c>
      <c r="J3902" s="1">
        <f>AVERAGE(E3913:E3920)</f>
        <v>1.8377097499999975E-6</v>
      </c>
      <c r="K3902" s="1">
        <f>AVERAGE(F3913:F3920)</f>
        <v>1.71696075E-6</v>
      </c>
      <c r="L3902" s="1">
        <f t="shared" ref="L3902" si="2364">_xlfn.STDEV.P(D3913:D3920)</f>
        <v>5.389236969125318E-9</v>
      </c>
      <c r="M3902" s="1">
        <f t="shared" ref="M3902" si="2365">_xlfn.STDEV.P(E3913:E3920)</f>
        <v>1.2356954962187296E-8</v>
      </c>
      <c r="N3902" s="1">
        <f t="shared" ref="N3902" si="2366">_xlfn.STDEV.P(F3913:F3920)</f>
        <v>1.0705348765336905E-8</v>
      </c>
      <c r="O3902">
        <f>SLOPE(D3913:D3920,$B$6:$B$13)</f>
        <v>-2.3124166666671417E-9</v>
      </c>
      <c r="P3902">
        <f>SLOPE(E3913:E3920,$B$6:$B$13)</f>
        <v>-5.3750000000004766E-9</v>
      </c>
      <c r="Q3902">
        <f>SLOPE(F3913:F3920,$B$6:$B$13)</f>
        <v>-4.3958333333333446E-9</v>
      </c>
      <c r="R3902">
        <f>INTERCEPT(D3913:D3920,$B$6:$B$13)</f>
        <v>1.7855539999999997E-6</v>
      </c>
      <c r="S3902">
        <f>INTERCEPT(E3913:E3920,$B$6:$B$13)</f>
        <v>1.8618972499999997E-6</v>
      </c>
      <c r="T3902">
        <f>INTERCEPT(F3913:F3920,$B$6:$B$13)</f>
        <v>1.7367419999999999E-6</v>
      </c>
      <c r="Z3902" s="10"/>
    </row>
    <row r="3903" spans="1:29" x14ac:dyDescent="0.25">
      <c r="A3903" t="s">
        <v>98</v>
      </c>
      <c r="B3903">
        <v>3</v>
      </c>
      <c r="C3903">
        <v>0.39003599999999999</v>
      </c>
      <c r="D3903" s="1">
        <v>3.2619850000000001E-6</v>
      </c>
      <c r="E3903" s="1">
        <v>3.445734E-6</v>
      </c>
      <c r="F3903" s="1">
        <v>3.114985E-6</v>
      </c>
      <c r="G3903" t="str">
        <f t="shared" ref="G3903" si="2367">A3921</f>
        <v>H9</v>
      </c>
      <c r="H3903">
        <v>75</v>
      </c>
      <c r="I3903" s="1">
        <f t="shared" ref="I3903" si="2368">AVERAGE(D3923:D3930)</f>
        <v>1.0630103749999986E-6</v>
      </c>
      <c r="J3903" s="1">
        <f>AVERAGE(E3923:E3930)</f>
        <v>1.07126825E-6</v>
      </c>
      <c r="K3903" s="1">
        <f>AVERAGE(F3923:F3930)</f>
        <v>1.046713375E-6</v>
      </c>
      <c r="L3903" s="1">
        <f t="shared" ref="L3903" si="2369">_xlfn.STDEV.P(D3923:D3930)</f>
        <v>2.981392499216747E-9</v>
      </c>
      <c r="M3903" s="1">
        <f t="shared" ref="M3903" si="2370">_xlfn.STDEV.P(E3923:E3930)</f>
        <v>6.3396589764355646E-9</v>
      </c>
      <c r="N3903" s="1">
        <f t="shared" ref="N3903" si="2371">_xlfn.STDEV.P(F3923:F3930)</f>
        <v>4.3420068498765323E-9</v>
      </c>
      <c r="O3903">
        <f>SLOPE(D3923:D3930,$B$6:$B$13)</f>
        <v>-1.2292023809532294E-9</v>
      </c>
      <c r="P3903">
        <f>SLOPE(E3923:E3930,$B$6:$B$13)</f>
        <v>-2.7030714285714287E-9</v>
      </c>
      <c r="Q3903">
        <f>SLOPE(F3923:F3930,$B$6:$B$13)</f>
        <v>-1.812464285714271E-9</v>
      </c>
      <c r="R3903">
        <f>INTERCEPT(D3923:D3930,$B$6:$B$13)</f>
        <v>1.0685417857142881E-6</v>
      </c>
      <c r="S3903">
        <f>INTERCEPT(E3923:E3930,$B$6:$B$13)</f>
        <v>1.0834320714285714E-6</v>
      </c>
      <c r="T3903">
        <f>INTERCEPT(F3923:F3930,$B$6:$B$13)</f>
        <v>1.0548694642857142E-6</v>
      </c>
      <c r="Z3903" s="10"/>
    </row>
    <row r="3904" spans="1:29" x14ac:dyDescent="0.25">
      <c r="A3904" t="s">
        <v>98</v>
      </c>
      <c r="B3904">
        <v>4</v>
      </c>
      <c r="C3904">
        <v>0.39487099999999897</v>
      </c>
      <c r="D3904" s="1">
        <v>3.2514849999999999E-6</v>
      </c>
      <c r="E3904" s="1">
        <v>3.4387339999999999E-6</v>
      </c>
      <c r="F3904" s="1">
        <v>3.0869859999999999E-6</v>
      </c>
      <c r="G3904" t="str">
        <f t="shared" ref="G3904" si="2372">A3931</f>
        <v>H9</v>
      </c>
      <c r="H3904">
        <v>37.5</v>
      </c>
      <c r="I3904" s="1">
        <f t="shared" ref="I3904" si="2373">AVERAGE(D3933:D3940)</f>
        <v>7.1925987499999986E-7</v>
      </c>
      <c r="J3904" s="1">
        <f>AVERAGE(E3933:E3940)</f>
        <v>7.0301775E-7</v>
      </c>
      <c r="K3904" s="1">
        <f>AVERAGE(F3933:F3940)</f>
        <v>7.1893199999999984E-7</v>
      </c>
      <c r="L3904" s="1">
        <f t="shared" ref="L3904" si="2374">_xlfn.STDEV.P(D3933:D3940)</f>
        <v>2.0058443008805068E-9</v>
      </c>
      <c r="M3904" s="1">
        <f t="shared" ref="M3904" si="2375">_xlfn.STDEV.P(E3933:E3940)</f>
        <v>3.3640595918473202E-9</v>
      </c>
      <c r="N3904" s="1">
        <f t="shared" ref="N3904" si="2376">_xlfn.STDEV.P(F3933:F3940)</f>
        <v>2.0464804543408254E-9</v>
      </c>
      <c r="O3904">
        <f>SLOPE(D3933:D3940,$B$6:$B$13)</f>
        <v>-8.6584523809520359E-10</v>
      </c>
      <c r="P3904">
        <f>SLOPE(E3933:E3940,$B$6:$B$13)</f>
        <v>-1.4570476190476163E-9</v>
      </c>
      <c r="Q3904">
        <f>SLOPE(F3933:F3940,$B$6:$B$13)</f>
        <v>-8.5283333333324472E-10</v>
      </c>
      <c r="R3904">
        <f>INTERCEPT(D3933:D3940,$B$6:$B$13)</f>
        <v>7.2315617857142831E-7</v>
      </c>
      <c r="S3904">
        <f>INTERCEPT(E3933:E3940,$B$6:$B$13)</f>
        <v>7.0957446428571423E-7</v>
      </c>
      <c r="T3904">
        <f>INTERCEPT(F3933:F3940,$B$6:$B$13)</f>
        <v>7.2276974999999942E-7</v>
      </c>
      <c r="Z3904" s="10"/>
    </row>
    <row r="3905" spans="1:26" x14ac:dyDescent="0.25">
      <c r="A3905" t="s">
        <v>98</v>
      </c>
      <c r="B3905">
        <v>5</v>
      </c>
      <c r="C3905">
        <v>0.39487099999999897</v>
      </c>
      <c r="D3905" s="1">
        <v>3.2479849999999999E-6</v>
      </c>
      <c r="E3905" s="1">
        <v>3.4334839999999998E-6</v>
      </c>
      <c r="F3905" s="1">
        <v>3.0729860000000001E-6</v>
      </c>
      <c r="G3905" t="str">
        <f t="shared" ref="G3905" si="2377">A3941</f>
        <v>H9</v>
      </c>
      <c r="H3905">
        <v>0</v>
      </c>
      <c r="I3905" s="1">
        <f t="shared" ref="I3905" si="2378">D3941</f>
        <v>3.45185E-7</v>
      </c>
      <c r="J3905" s="1">
        <f>E3941</f>
        <v>3.8149799999999901E-7</v>
      </c>
      <c r="K3905" s="1">
        <f>F3941</f>
        <v>5.3374699999999999E-7</v>
      </c>
      <c r="L3905" s="1"/>
      <c r="M3905" s="1"/>
      <c r="N3905" s="1"/>
      <c r="Z3905" s="10"/>
    </row>
    <row r="3906" spans="1:26" x14ac:dyDescent="0.25">
      <c r="A3906" t="s">
        <v>98</v>
      </c>
      <c r="B3906">
        <v>6</v>
      </c>
      <c r="C3906">
        <v>0.39487099999999897</v>
      </c>
      <c r="D3906" s="1">
        <v>3.23923499999999E-6</v>
      </c>
      <c r="E3906" s="1">
        <v>3.419484E-6</v>
      </c>
      <c r="F3906" s="1">
        <v>3.0589859999999999E-6</v>
      </c>
      <c r="Z3906" s="10"/>
    </row>
    <row r="3907" spans="1:26" x14ac:dyDescent="0.25">
      <c r="A3907" t="s">
        <v>98</v>
      </c>
      <c r="B3907">
        <v>7</v>
      </c>
      <c r="C3907">
        <v>0.39970600000000001</v>
      </c>
      <c r="D3907" s="1">
        <v>3.2357350000000001E-6</v>
      </c>
      <c r="E3907" s="1">
        <v>3.4089839999999999E-6</v>
      </c>
      <c r="F3907" s="1">
        <v>3.0449860000000001E-6</v>
      </c>
      <c r="Z3907" s="10"/>
    </row>
    <row r="3908" spans="1:26" x14ac:dyDescent="0.25">
      <c r="A3908" t="s">
        <v>98</v>
      </c>
      <c r="B3908">
        <v>8</v>
      </c>
      <c r="C3908">
        <v>0.39970600000000001</v>
      </c>
      <c r="D3908" s="1">
        <v>3.2339850000000001E-6</v>
      </c>
      <c r="E3908" s="1">
        <v>3.3984840000000001E-6</v>
      </c>
      <c r="F3908" s="1">
        <v>3.0414860000000001E-6</v>
      </c>
      <c r="Z3908" s="10"/>
    </row>
    <row r="3909" spans="1:26" x14ac:dyDescent="0.25">
      <c r="A3909" t="s">
        <v>98</v>
      </c>
      <c r="B3909">
        <v>9</v>
      </c>
      <c r="C3909">
        <v>0.39970600000000001</v>
      </c>
      <c r="D3909" s="1">
        <v>3.226985E-6</v>
      </c>
      <c r="E3909" s="1">
        <v>3.389734E-6</v>
      </c>
      <c r="F3909" s="1">
        <v>3.0309859999999999E-6</v>
      </c>
      <c r="Z3909" s="10"/>
    </row>
    <row r="3910" spans="1:26" x14ac:dyDescent="0.25">
      <c r="A3910" t="s">
        <v>98</v>
      </c>
      <c r="B3910">
        <v>10</v>
      </c>
      <c r="C3910">
        <v>0.40454199999999901</v>
      </c>
      <c r="D3910" s="1">
        <v>3.225235E-6</v>
      </c>
      <c r="E3910" s="1">
        <v>3.3809839999999999E-6</v>
      </c>
      <c r="F3910" s="1">
        <v>3.02048599999999E-6</v>
      </c>
      <c r="Z3910" s="10"/>
    </row>
    <row r="3911" spans="1:26" x14ac:dyDescent="0.25">
      <c r="A3911" t="s">
        <v>98</v>
      </c>
      <c r="B3911">
        <v>11</v>
      </c>
      <c r="C3911">
        <v>0.40454199999999901</v>
      </c>
      <c r="D3911" s="1">
        <v>1.8051159999999999E-6</v>
      </c>
      <c r="E3911" s="1">
        <v>1.871616E-6</v>
      </c>
      <c r="F3911" s="1">
        <v>1.753492E-6</v>
      </c>
      <c r="I3911" s="1"/>
      <c r="J3911" s="1"/>
      <c r="K3911" s="1"/>
      <c r="L3911" s="1"/>
      <c r="M3911" s="1"/>
      <c r="N3911" s="1"/>
      <c r="Z3911" s="10"/>
    </row>
    <row r="3912" spans="1:26" x14ac:dyDescent="0.25">
      <c r="A3912" t="s">
        <v>98</v>
      </c>
      <c r="B3912">
        <v>12</v>
      </c>
      <c r="C3912">
        <v>0.40454199999999901</v>
      </c>
      <c r="D3912" s="1">
        <v>1.7884909999999899E-6</v>
      </c>
      <c r="E3912" s="1">
        <v>1.8619909999999899E-6</v>
      </c>
      <c r="F3912" s="1">
        <v>1.7307419999999999E-6</v>
      </c>
      <c r="Z3912" s="10"/>
    </row>
    <row r="3913" spans="1:26" x14ac:dyDescent="0.25">
      <c r="A3913" t="s">
        <v>98</v>
      </c>
      <c r="B3913">
        <v>13</v>
      </c>
      <c r="C3913">
        <v>0.40454199999999901</v>
      </c>
      <c r="D3913" s="1">
        <v>1.783241E-6</v>
      </c>
      <c r="E3913" s="1">
        <v>1.854991E-6</v>
      </c>
      <c r="F3913" s="1">
        <v>1.725492E-6</v>
      </c>
      <c r="Z3913" s="10"/>
    </row>
    <row r="3914" spans="1:26" x14ac:dyDescent="0.25">
      <c r="A3914" t="s">
        <v>98</v>
      </c>
      <c r="B3914">
        <v>14</v>
      </c>
      <c r="C3914">
        <v>0.40937699999999999</v>
      </c>
      <c r="D3914" s="1">
        <v>1.782367E-6</v>
      </c>
      <c r="E3914" s="1">
        <v>1.852366E-6</v>
      </c>
      <c r="F3914" s="1">
        <v>1.7342419999999999E-6</v>
      </c>
      <c r="Z3914" s="10"/>
    </row>
    <row r="3915" spans="1:26" x14ac:dyDescent="0.25">
      <c r="A3915" t="s">
        <v>98</v>
      </c>
      <c r="B3915">
        <v>15</v>
      </c>
      <c r="C3915">
        <v>0.40937699999999999</v>
      </c>
      <c r="D3915" s="1">
        <v>1.7771169999999999E-6</v>
      </c>
      <c r="E3915" s="1">
        <v>1.8471159999999899E-6</v>
      </c>
      <c r="F3915" s="1">
        <v>1.726367E-6</v>
      </c>
      <c r="Z3915" s="10"/>
    </row>
    <row r="3916" spans="1:26" x14ac:dyDescent="0.25">
      <c r="A3916" t="s">
        <v>98</v>
      </c>
      <c r="B3916">
        <v>16</v>
      </c>
      <c r="C3916">
        <v>0.40937699999999999</v>
      </c>
      <c r="D3916" s="1">
        <v>1.7762419999999999E-6</v>
      </c>
      <c r="E3916" s="1">
        <v>1.839241E-6</v>
      </c>
      <c r="F3916" s="1">
        <v>1.720242E-6</v>
      </c>
      <c r="Z3916" s="10"/>
    </row>
    <row r="3917" spans="1:26" x14ac:dyDescent="0.25">
      <c r="A3917" t="s">
        <v>98</v>
      </c>
      <c r="B3917">
        <v>17</v>
      </c>
      <c r="C3917">
        <v>0.40937699999999999</v>
      </c>
      <c r="D3917" s="1">
        <v>1.7727419999999899E-6</v>
      </c>
      <c r="E3917" s="1">
        <v>1.8348659999999999E-6</v>
      </c>
      <c r="F3917" s="1">
        <v>1.7132420000000001E-6</v>
      </c>
      <c r="Z3917" s="10"/>
    </row>
    <row r="3918" spans="1:26" x14ac:dyDescent="0.25">
      <c r="A3918" t="s">
        <v>98</v>
      </c>
      <c r="B3918">
        <v>18</v>
      </c>
      <c r="C3918">
        <v>0.40937699999999999</v>
      </c>
      <c r="D3918" s="1">
        <v>1.7727419999999899E-6</v>
      </c>
      <c r="E3918" s="1">
        <v>1.8304910000000001E-6</v>
      </c>
      <c r="F3918" s="1">
        <v>1.709742E-6</v>
      </c>
      <c r="Z3918" s="10"/>
    </row>
    <row r="3919" spans="1:26" x14ac:dyDescent="0.25">
      <c r="A3919" t="s">
        <v>98</v>
      </c>
      <c r="B3919">
        <v>19</v>
      </c>
      <c r="C3919">
        <v>0.41421199999999903</v>
      </c>
      <c r="D3919" s="1">
        <v>1.770117E-6</v>
      </c>
      <c r="E3919" s="1">
        <v>1.824366E-6</v>
      </c>
      <c r="F3919" s="1">
        <v>1.7036169999999999E-6</v>
      </c>
      <c r="Z3919" s="10"/>
    </row>
    <row r="3920" spans="1:26" x14ac:dyDescent="0.25">
      <c r="A3920" t="s">
        <v>98</v>
      </c>
      <c r="B3920">
        <v>20</v>
      </c>
      <c r="C3920">
        <v>0.41421199999999903</v>
      </c>
      <c r="D3920" s="1">
        <v>1.766617E-6</v>
      </c>
      <c r="E3920" s="1">
        <v>1.8182409999999899E-6</v>
      </c>
      <c r="F3920" s="1">
        <v>1.7027419999999999E-6</v>
      </c>
      <c r="Z3920" s="10"/>
    </row>
    <row r="3921" spans="1:26" x14ac:dyDescent="0.25">
      <c r="A3921" t="s">
        <v>98</v>
      </c>
      <c r="B3921">
        <v>21</v>
      </c>
      <c r="C3921">
        <v>0.419047</v>
      </c>
      <c r="D3921" s="1">
        <v>1.084557E-6</v>
      </c>
      <c r="E3921" s="1">
        <v>1.095932E-6</v>
      </c>
      <c r="F3921" s="1">
        <v>1.077995E-6</v>
      </c>
      <c r="I3921" s="1"/>
      <c r="J3921" s="1"/>
      <c r="K3921" s="1"/>
      <c r="L3921" s="1"/>
      <c r="M3921" s="1"/>
      <c r="N3921" s="1"/>
      <c r="Z3921" s="10"/>
    </row>
    <row r="3922" spans="1:26" x14ac:dyDescent="0.25">
      <c r="A3922" t="s">
        <v>98</v>
      </c>
      <c r="B3922">
        <v>22</v>
      </c>
      <c r="C3922">
        <v>0.41421199999999903</v>
      </c>
      <c r="D3922" s="1">
        <v>1.0718700000000001E-6</v>
      </c>
      <c r="E3922" s="1">
        <v>1.0858700000000001E-6</v>
      </c>
      <c r="F3922" s="1">
        <v>1.0578699999999899E-6</v>
      </c>
      <c r="Z3922" s="10"/>
    </row>
    <row r="3923" spans="1:26" x14ac:dyDescent="0.25">
      <c r="A3923" t="s">
        <v>98</v>
      </c>
      <c r="B3923">
        <v>23</v>
      </c>
      <c r="C3923">
        <v>0.41421199999999903</v>
      </c>
      <c r="D3923" s="1">
        <v>1.06837E-6</v>
      </c>
      <c r="E3923" s="1">
        <v>1.083245E-6</v>
      </c>
      <c r="F3923" s="1">
        <v>1.054807E-6</v>
      </c>
      <c r="Z3923" s="10"/>
    </row>
    <row r="3924" spans="1:26" x14ac:dyDescent="0.25">
      <c r="A3924" t="s">
        <v>98</v>
      </c>
      <c r="B3924">
        <v>24</v>
      </c>
      <c r="C3924">
        <v>0.41421199999999903</v>
      </c>
      <c r="D3924" s="1">
        <v>1.06487E-6</v>
      </c>
      <c r="E3924" s="1">
        <v>1.0766819999999999E-6</v>
      </c>
      <c r="F3924" s="1">
        <v>1.051307E-6</v>
      </c>
      <c r="Z3924" s="10"/>
    </row>
    <row r="3925" spans="1:26" x14ac:dyDescent="0.25">
      <c r="A3925" t="s">
        <v>98</v>
      </c>
      <c r="B3925">
        <v>25</v>
      </c>
      <c r="C3925">
        <v>0.419047</v>
      </c>
      <c r="D3925" s="1">
        <v>1.066182E-6</v>
      </c>
      <c r="E3925" s="1">
        <v>1.0749319999999999E-6</v>
      </c>
      <c r="F3925" s="1">
        <v>1.0486819999999999E-6</v>
      </c>
      <c r="Z3925" s="10"/>
    </row>
    <row r="3926" spans="1:26" x14ac:dyDescent="0.25">
      <c r="A3926" t="s">
        <v>98</v>
      </c>
      <c r="B3926">
        <v>26</v>
      </c>
      <c r="C3926">
        <v>0.419047</v>
      </c>
      <c r="D3926" s="1">
        <v>1.0622449999999999E-6</v>
      </c>
      <c r="E3926" s="1">
        <v>1.070557E-6</v>
      </c>
      <c r="F3926" s="1">
        <v>1.0473699999999999E-6</v>
      </c>
      <c r="Z3926" s="10"/>
    </row>
    <row r="3927" spans="1:26" x14ac:dyDescent="0.25">
      <c r="A3927" t="s">
        <v>98</v>
      </c>
      <c r="B3927">
        <v>27</v>
      </c>
      <c r="C3927">
        <v>0.419047</v>
      </c>
      <c r="D3927" s="1">
        <v>1.0618069999999999E-6</v>
      </c>
      <c r="E3927" s="1">
        <v>1.069245E-6</v>
      </c>
      <c r="F3927" s="1">
        <v>1.0434320000000001E-6</v>
      </c>
      <c r="Z3927" s="10"/>
    </row>
    <row r="3928" spans="1:26" x14ac:dyDescent="0.25">
      <c r="A3928" t="s">
        <v>98</v>
      </c>
      <c r="B3928">
        <v>28</v>
      </c>
      <c r="C3928">
        <v>0.419047</v>
      </c>
      <c r="D3928" s="1">
        <v>1.0609319999999999E-6</v>
      </c>
      <c r="E3928" s="1">
        <v>1.06837E-6</v>
      </c>
      <c r="F3928" s="1">
        <v>1.0434320000000001E-6</v>
      </c>
      <c r="Z3928" s="10"/>
    </row>
    <row r="3929" spans="1:26" x14ac:dyDescent="0.25">
      <c r="A3929" t="s">
        <v>98</v>
      </c>
      <c r="B3929">
        <v>29</v>
      </c>
      <c r="C3929">
        <v>0.419047</v>
      </c>
      <c r="D3929" s="1">
        <v>1.0609319999999999E-6</v>
      </c>
      <c r="E3929" s="1">
        <v>1.06487E-6</v>
      </c>
      <c r="F3929" s="1">
        <v>1.0425570000000001E-6</v>
      </c>
      <c r="Z3929" s="10"/>
    </row>
    <row r="3930" spans="1:26" x14ac:dyDescent="0.25">
      <c r="A3930" t="s">
        <v>98</v>
      </c>
      <c r="B3930">
        <v>30</v>
      </c>
      <c r="C3930">
        <v>0.419047</v>
      </c>
      <c r="D3930" s="1">
        <v>1.0587449999999899E-6</v>
      </c>
      <c r="E3930" s="1">
        <v>1.0622449999999999E-6</v>
      </c>
      <c r="F3930" s="1">
        <v>1.0421200000000001E-6</v>
      </c>
      <c r="Z3930" s="10"/>
    </row>
    <row r="3931" spans="1:26" x14ac:dyDescent="0.25">
      <c r="A3931" t="s">
        <v>98</v>
      </c>
      <c r="B3931">
        <v>31</v>
      </c>
      <c r="C3931">
        <v>0.42388199999999998</v>
      </c>
      <c r="D3931" s="1">
        <v>7.3871500000000001E-7</v>
      </c>
      <c r="E3931" s="1">
        <v>7.2405900000000001E-7</v>
      </c>
      <c r="F3931" s="1">
        <v>7.4298100000000003E-7</v>
      </c>
      <c r="I3931" s="1"/>
      <c r="J3931" s="1"/>
      <c r="K3931" s="1"/>
      <c r="L3931" s="1"/>
      <c r="M3931" s="1"/>
      <c r="N3931" s="1"/>
      <c r="Z3931" s="10"/>
    </row>
    <row r="3932" spans="1:26" x14ac:dyDescent="0.25">
      <c r="A3932" t="s">
        <v>98</v>
      </c>
      <c r="B3932">
        <v>32</v>
      </c>
      <c r="C3932">
        <v>0.42388199999999998</v>
      </c>
      <c r="D3932" s="1">
        <v>7.2657399999999998E-7</v>
      </c>
      <c r="E3932" s="1">
        <v>7.1213699999999999E-7</v>
      </c>
      <c r="F3932" s="1">
        <v>7.27012E-7</v>
      </c>
      <c r="Z3932" s="10"/>
    </row>
    <row r="3933" spans="1:26" x14ac:dyDescent="0.25">
      <c r="A3933" t="s">
        <v>98</v>
      </c>
      <c r="B3933">
        <v>33</v>
      </c>
      <c r="C3933">
        <v>0.42871699999999902</v>
      </c>
      <c r="D3933" s="1">
        <v>7.2241800000000003E-7</v>
      </c>
      <c r="E3933" s="1">
        <v>7.0830899999999999E-7</v>
      </c>
      <c r="F3933" s="1">
        <v>7.2263699999999898E-7</v>
      </c>
      <c r="Z3933" s="10"/>
    </row>
    <row r="3934" spans="1:26" x14ac:dyDescent="0.25">
      <c r="A3934" t="s">
        <v>98</v>
      </c>
      <c r="B3934">
        <v>34</v>
      </c>
      <c r="C3934">
        <v>0.42388199999999998</v>
      </c>
      <c r="D3934" s="1">
        <v>7.2143399999999997E-7</v>
      </c>
      <c r="E3934" s="1">
        <v>7.0612099999999995E-7</v>
      </c>
      <c r="F3934" s="1">
        <v>7.2077799999999997E-7</v>
      </c>
      <c r="Z3934" s="10"/>
    </row>
    <row r="3935" spans="1:26" x14ac:dyDescent="0.25">
      <c r="A3935" t="s">
        <v>98</v>
      </c>
      <c r="B3935">
        <v>35</v>
      </c>
      <c r="C3935">
        <v>0.42388199999999998</v>
      </c>
      <c r="D3935" s="1">
        <v>7.2012099999999899E-7</v>
      </c>
      <c r="E3935" s="1">
        <v>7.05137E-7</v>
      </c>
      <c r="F3935" s="1">
        <v>7.20668E-7</v>
      </c>
      <c r="Z3935" s="10"/>
    </row>
    <row r="3936" spans="1:26" x14ac:dyDescent="0.25">
      <c r="A3936" t="s">
        <v>98</v>
      </c>
      <c r="B3936">
        <v>36</v>
      </c>
      <c r="C3936">
        <v>0.42871699999999902</v>
      </c>
      <c r="D3936" s="1">
        <v>7.1957399999999998E-7</v>
      </c>
      <c r="E3936" s="1">
        <v>7.0360599999999998E-7</v>
      </c>
      <c r="F3936" s="1">
        <v>7.1837100000000002E-7</v>
      </c>
      <c r="Z3936" s="10"/>
    </row>
    <row r="3937" spans="1:26" x14ac:dyDescent="0.25">
      <c r="A3937" t="s">
        <v>98</v>
      </c>
      <c r="B3937">
        <v>37</v>
      </c>
      <c r="C3937">
        <v>0.42871699999999902</v>
      </c>
      <c r="D3937" s="1">
        <v>7.1924600000000003E-7</v>
      </c>
      <c r="E3937" s="1">
        <v>7.0294899999999995E-7</v>
      </c>
      <c r="F3937" s="1">
        <v>7.1760599999999997E-7</v>
      </c>
      <c r="Z3937" s="10"/>
    </row>
    <row r="3938" spans="1:26" x14ac:dyDescent="0.25">
      <c r="A3938" t="s">
        <v>98</v>
      </c>
      <c r="B3938">
        <v>38</v>
      </c>
      <c r="C3938">
        <v>0.42388199999999998</v>
      </c>
      <c r="D3938" s="1">
        <v>7.1837100000000002E-7</v>
      </c>
      <c r="E3938" s="1">
        <v>7.0108999999999999E-7</v>
      </c>
      <c r="F3938" s="1">
        <v>7.1793400000000003E-7</v>
      </c>
      <c r="Z3938" s="10"/>
    </row>
    <row r="3939" spans="1:26" x14ac:dyDescent="0.25">
      <c r="A3939" t="s">
        <v>98</v>
      </c>
      <c r="B3939">
        <v>39</v>
      </c>
      <c r="C3939">
        <v>0.42871699999999902</v>
      </c>
      <c r="D3939" s="1">
        <v>7.1673099999999996E-7</v>
      </c>
      <c r="E3939" s="1">
        <v>6.9966800000000002E-7</v>
      </c>
      <c r="F3939" s="1">
        <v>7.1727800000000003E-7</v>
      </c>
      <c r="Z3939" s="10"/>
    </row>
    <row r="3940" spans="1:26" x14ac:dyDescent="0.25">
      <c r="A3940" t="s">
        <v>98</v>
      </c>
      <c r="B3940">
        <v>40</v>
      </c>
      <c r="C3940">
        <v>0.42388199999999998</v>
      </c>
      <c r="D3940" s="1">
        <v>7.16184E-7</v>
      </c>
      <c r="E3940" s="1">
        <v>6.9726199999999999E-7</v>
      </c>
      <c r="F3940" s="1">
        <v>7.16184E-7</v>
      </c>
      <c r="Z3940" s="10"/>
    </row>
    <row r="3941" spans="1:26" x14ac:dyDescent="0.25">
      <c r="A3941" t="s">
        <v>98</v>
      </c>
      <c r="B3941">
        <v>41</v>
      </c>
      <c r="C3941">
        <v>0.35619000000000001</v>
      </c>
      <c r="D3941" s="1">
        <v>3.45185E-7</v>
      </c>
      <c r="E3941" s="1">
        <v>3.8149799999999901E-7</v>
      </c>
      <c r="F3941" s="1">
        <v>5.3374699999999999E-7</v>
      </c>
      <c r="G3941" s="12"/>
      <c r="H3941" s="12"/>
      <c r="I3941" s="13"/>
      <c r="J3941" s="13"/>
      <c r="K3941" s="13"/>
      <c r="L3941" s="13"/>
      <c r="M3941" s="13"/>
      <c r="N3941" s="13"/>
      <c r="O3941" s="12"/>
      <c r="P3941" s="12"/>
      <c r="Q3941" s="12"/>
      <c r="R3941" s="12"/>
      <c r="S3941" s="12"/>
      <c r="T3941" s="12"/>
      <c r="U3941" s="12"/>
      <c r="V3941" s="12"/>
      <c r="W3941" s="12"/>
      <c r="X3941" s="12"/>
      <c r="Y3941" s="12"/>
      <c r="Z3941" s="14"/>
    </row>
    <row r="3942" spans="1:26" x14ac:dyDescent="0.25">
      <c r="G3942" s="1"/>
      <c r="H3942" s="1"/>
    </row>
    <row r="3943" spans="1:26" x14ac:dyDescent="0.25">
      <c r="G3943" s="1"/>
      <c r="H3943" s="1"/>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PeakData Graph</vt:lpstr>
      <vt:lpstr>Avg Current Graph</vt:lpstr>
      <vt:lpstr>Cal Slope Compare</vt:lpstr>
      <vt:lpstr>Intercept Compare</vt:lpstr>
      <vt:lpstr>STD Compare</vt:lpstr>
      <vt:lpstr>Well Slope</vt:lpstr>
      <vt:lpstr>Well Intercept</vt:lpstr>
      <vt:lpstr>PeakData_Cal_1-3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Dillman</dc:creator>
  <cp:lastModifiedBy>Alex Dillman</cp:lastModifiedBy>
  <dcterms:created xsi:type="dcterms:W3CDTF">2024-11-26T17:56:16Z</dcterms:created>
  <dcterms:modified xsi:type="dcterms:W3CDTF">2024-12-04T21:59:18Z</dcterms:modified>
</cp:coreProperties>
</file>