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arty\IMS\2. Lehrjahr\Informatik\Modul 248\Projekt\Project-M248-KZ-LM\Documentation\"/>
    </mc:Choice>
  </mc:AlternateContent>
  <xr:revisionPtr revIDLastSave="0" documentId="13_ncr:1_{60E44D13-9081-416E-A35B-BAC169FAC45D}" xr6:coauthVersionLast="47" xr6:coauthVersionMax="47" xr10:uidLastSave="{00000000-0000-0000-0000-000000000000}"/>
  <bookViews>
    <workbookView xWindow="-108" yWindow="-108" windowWidth="23256" windowHeight="12456" activeTab="2" xr2:uid="{140DA9A0-3ABD-40BA-9F1A-3418B5066D4C}"/>
  </bookViews>
  <sheets>
    <sheet name="JSPackageManager" sheetId="1" r:id="rId1"/>
    <sheet name="FrontendFrameworks" sheetId="2" r:id="rId2"/>
    <sheet name="BackendFramework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3" l="1"/>
  <c r="J8" i="3"/>
  <c r="H8" i="3"/>
  <c r="F8" i="3"/>
  <c r="D8" i="3"/>
  <c r="J7" i="3"/>
  <c r="H7" i="3"/>
  <c r="F7" i="3"/>
  <c r="D7" i="3"/>
  <c r="J6" i="3"/>
  <c r="H6" i="3"/>
  <c r="F6" i="3"/>
  <c r="D6" i="3"/>
  <c r="J5" i="3"/>
  <c r="H5" i="3"/>
  <c r="F5" i="3"/>
  <c r="D5" i="3"/>
  <c r="J4" i="3"/>
  <c r="H4" i="3"/>
  <c r="F4" i="3"/>
  <c r="D4" i="3"/>
  <c r="J3" i="3"/>
  <c r="H3" i="3"/>
  <c r="F3" i="3"/>
  <c r="D3" i="3"/>
  <c r="J2" i="3"/>
  <c r="H2" i="3"/>
  <c r="F2" i="3"/>
  <c r="D2" i="3"/>
  <c r="L11" i="2"/>
  <c r="J11" i="2"/>
  <c r="H11" i="2"/>
  <c r="F11" i="2"/>
  <c r="D11" i="2"/>
  <c r="L3" i="2"/>
  <c r="L4" i="2"/>
  <c r="L5" i="2"/>
  <c r="L6" i="2"/>
  <c r="L7" i="2"/>
  <c r="L8" i="2"/>
  <c r="L2" i="2"/>
  <c r="J3" i="2"/>
  <c r="J4" i="2"/>
  <c r="J5" i="2"/>
  <c r="J6" i="2"/>
  <c r="J7" i="2"/>
  <c r="J8" i="2"/>
  <c r="J2" i="2"/>
  <c r="B10" i="2"/>
  <c r="H8" i="2"/>
  <c r="F8" i="2"/>
  <c r="D8" i="2"/>
  <c r="H7" i="2"/>
  <c r="F7" i="2"/>
  <c r="D7" i="2"/>
  <c r="H6" i="2"/>
  <c r="F6" i="2"/>
  <c r="D6" i="2"/>
  <c r="H5" i="2"/>
  <c r="F5" i="2"/>
  <c r="D5" i="2"/>
  <c r="H4" i="2"/>
  <c r="F4" i="2"/>
  <c r="D4" i="2"/>
  <c r="H3" i="2"/>
  <c r="F3" i="2"/>
  <c r="D3" i="2"/>
  <c r="H2" i="2"/>
  <c r="F2" i="2"/>
  <c r="D2" i="2"/>
  <c r="D10" i="1"/>
  <c r="F10" i="1"/>
  <c r="H10" i="1"/>
  <c r="H11" i="1" s="1"/>
  <c r="H8" i="1"/>
  <c r="H7" i="1"/>
  <c r="H6" i="1"/>
  <c r="H5" i="1"/>
  <c r="H4" i="1"/>
  <c r="H3" i="1"/>
  <c r="H2" i="1"/>
  <c r="D4" i="1"/>
  <c r="D5" i="1"/>
  <c r="D6" i="1"/>
  <c r="D7" i="1"/>
  <c r="D8" i="1"/>
  <c r="D3" i="1"/>
  <c r="D2" i="1"/>
  <c r="F4" i="1"/>
  <c r="F5" i="1"/>
  <c r="F6" i="1"/>
  <c r="F7" i="1"/>
  <c r="F8" i="1"/>
  <c r="F2" i="1"/>
  <c r="F3" i="1"/>
  <c r="B10" i="1"/>
  <c r="D10" i="3" l="1"/>
  <c r="F10" i="3"/>
  <c r="H10" i="3"/>
  <c r="J10" i="3"/>
  <c r="F11" i="1"/>
  <c r="D11" i="1"/>
  <c r="H10" i="2"/>
  <c r="L10" i="2"/>
  <c r="J10" i="2"/>
  <c r="D10" i="2"/>
  <c r="F10" i="2"/>
  <c r="D11" i="3" l="1"/>
  <c r="H11" i="3"/>
  <c r="F11" i="3"/>
  <c r="J11" i="3"/>
</calcChain>
</file>

<file path=xl/sharedStrings.xml><?xml version="1.0" encoding="utf-8"?>
<sst xmlns="http://schemas.openxmlformats.org/spreadsheetml/2006/main" count="45" uniqueCount="30">
  <si>
    <t>Gewichtung</t>
  </si>
  <si>
    <t>Gesamt</t>
  </si>
  <si>
    <t>Rang</t>
  </si>
  <si>
    <t>Installation / Setup</t>
  </si>
  <si>
    <t>Geschwindigkeit</t>
  </si>
  <si>
    <t>Speicherverbrauch</t>
  </si>
  <si>
    <t>Kompatibilität / Community-Support</t>
  </si>
  <si>
    <t>Dokumentation / Benutzerfreundlichkeit</t>
  </si>
  <si>
    <t>Zusätzliche Funktionen (z.B. Skripte, Dependency Handling)</t>
  </si>
  <si>
    <t>Persönliche Erfahrung</t>
  </si>
  <si>
    <t>NPM - Note</t>
  </si>
  <si>
    <t>Yarn - Note</t>
  </si>
  <si>
    <t>Bun - Note</t>
  </si>
  <si>
    <t>Lernkurve / Verständlichkeit</t>
  </si>
  <si>
    <t>Performance / Effizienz</t>
  </si>
  <si>
    <t>Community / Weiterentwicklung</t>
  </si>
  <si>
    <t>Dokumentation / Support</t>
  </si>
  <si>
    <t>Modularität / Skalierbarkeit</t>
  </si>
  <si>
    <t>Angular - Note</t>
  </si>
  <si>
    <t>React - Note</t>
  </si>
  <si>
    <t>Vue.js - Note</t>
  </si>
  <si>
    <t>Svelte - Note</t>
  </si>
  <si>
    <t>jQuery - Note</t>
  </si>
  <si>
    <t>Yarn ist die beste Wahl für unser Projekt, da es eine gute Balance zwischen Performance, stabiler Dependency-Verwaltung und einfacher Handhabung bietet. Es ist schneller als NPM, aber leichter zu erlernen als Bun, was ideal für unsere (noch) begrenzte Node.js-Erfahrung ist. Zudem sorgt Yarn für sogenannte 'deterministische Abhängigkeiten', was zukünftige Weiterentwicklungen erleichtert. Für ein kleines, effizientes und wartbares Projekt ist Yarn daher eine kluge, pragmatische Entscheidung.</t>
  </si>
  <si>
    <t>React ist die beste Wahl für unser Projekt, da es eine hohe Verbreitung, eine einfache Lernkurve und eine aktive Entwicklergemeinschaft bietet. React ist intuitiv und flexibel, ideal für Einsteiger mit wenig Erfahrung. Die komponentenbasierte Architektur ermöglicht eine saubere Code-Struktur, die spätere Weiterentwicklung erleichtert. Zudem sorgt React für effiziente UI-Updates, was die Performance verbessert. Für ein kleines, aber zukunftsfähiges Projekt ist React daher eine kluge, nachhaltige Entscheidung.</t>
  </si>
  <si>
    <t>Express.js - Note</t>
  </si>
  <si>
    <t>Next.js - Note</t>
  </si>
  <si>
    <t>ASP.NET - Note</t>
  </si>
  <si>
    <t>Spring Boot - Note</t>
  </si>
  <si>
    <t>Next.js ist die beste Wahl für unser Projekt, da es optimale Performance, einfache Handhabung und eine enge Integration mit React bietet. Es erleichtert die serverseitige Datenverarbeitung, was die Effizienz steigert und für zukünftige Erweiterungen ideal ist. Die automatische Optimierung von Code und die flexible Architektur machen es perfekt für ein kleines, aber professionell umsetzbares Projekt.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</si>
</sst>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1" xfId="0" applyBorder="1"/>
    <xf numFmtId="0" fontId="0" fillId="2" borderId="2" xfId="0" applyFill="1" applyBorder="1"/>
    <xf numFmtId="0" fontId="0" fillId="2" borderId="3" xfId="0" applyFill="1" applyBorder="1"/>
    <xf numFmtId="0" fontId="0" fillId="2" borderId="5" xfId="0" applyFill="1" applyBorder="1"/>
    <xf numFmtId="0" fontId="0" fillId="2" borderId="4" xfId="0" applyFill="1" applyBorder="1"/>
    <xf numFmtId="0" fontId="0" fillId="2" borderId="6" xfId="0" applyFill="1" applyBorder="1"/>
    <xf numFmtId="0" fontId="0" fillId="2" borderId="7" xfId="0" applyFill="1" applyBorder="1"/>
    <xf numFmtId="0" fontId="0" fillId="0" borderId="8" xfId="0" applyBorder="1"/>
    <xf numFmtId="0" fontId="0" fillId="3" borderId="8" xfId="0" applyFill="1" applyBorder="1"/>
    <xf numFmtId="0" fontId="0" fillId="3" borderId="1" xfId="0" applyFill="1" applyBorder="1"/>
    <xf numFmtId="0" fontId="0" fillId="0" borderId="10" xfId="0" applyBorder="1"/>
    <xf numFmtId="0" fontId="0" fillId="2" borderId="11" xfId="0" applyFill="1" applyBorder="1" applyAlignment="1">
      <alignment horizontal="right"/>
    </xf>
    <xf numFmtId="0" fontId="0" fillId="0" borderId="12" xfId="0" applyBorder="1"/>
    <xf numFmtId="0" fontId="0" fillId="0" borderId="9" xfId="0" applyBorder="1"/>
    <xf numFmtId="0" fontId="0" fillId="3" borderId="14" xfId="0" applyFill="1" applyBorder="1"/>
    <xf numFmtId="0" fontId="0" fillId="3" borderId="15" xfId="0" applyFill="1" applyBorder="1"/>
    <xf numFmtId="0" fontId="0" fillId="0" borderId="16" xfId="0" applyBorder="1"/>
    <xf numFmtId="0" fontId="0" fillId="0" borderId="17" xfId="0" applyBorder="1"/>
    <xf numFmtId="0" fontId="0" fillId="0" borderId="15" xfId="0" applyBorder="1"/>
    <xf numFmtId="0" fontId="0" fillId="2" borderId="18" xfId="0" applyFill="1" applyBorder="1"/>
    <xf numFmtId="0" fontId="0" fillId="3" borderId="19" xfId="0" applyFill="1" applyBorder="1"/>
    <xf numFmtId="0" fontId="0" fillId="3" borderId="20" xfId="0" applyFill="1" applyBorder="1"/>
    <xf numFmtId="0" fontId="0" fillId="0" borderId="21" xfId="0" applyBorder="1"/>
    <xf numFmtId="0" fontId="0" fillId="0" borderId="13" xfId="0" applyBorder="1"/>
    <xf numFmtId="0" fontId="0" fillId="0" borderId="20" xfId="0" applyBorder="1"/>
    <xf numFmtId="0" fontId="0" fillId="0" borderId="0" xfId="0" applyAlignment="1">
      <alignment wrapText="1"/>
    </xf>
  </cellXfs>
  <cellStyles count="1">
    <cellStyle name="Standard" xfId="0" builtinId="0"/>
  </cellStyles>
  <dxfs count="3">
    <dxf>
      <fill>
        <patternFill>
          <bgColor rgb="FFF8696B"/>
        </patternFill>
      </fill>
    </dxf>
    <dxf>
      <fill>
        <patternFill>
          <bgColor rgb="FFF8696B"/>
        </patternFill>
      </fill>
    </dxf>
    <dxf>
      <fill>
        <patternFill>
          <bgColor rgb="FFF8696B"/>
        </patternFill>
      </fill>
    </dxf>
  </dxfs>
  <tableStyles count="0" defaultTableStyle="TableStyleMedium2" defaultPivotStyle="PivotStyleLight16"/>
  <colors>
    <mruColors>
      <color rgb="FFF8696B"/>
      <color rgb="FF63BE7B"/>
      <color rgb="FFFFEB84"/>
      <color rgb="FFE32713"/>
      <color rgb="FFC90E09"/>
      <color rgb="FFBD15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FA1F5-D20C-48EF-9AB4-94607F8B489B}">
  <dimension ref="A1:H14"/>
  <sheetViews>
    <sheetView zoomScale="105" zoomScaleNormal="265" workbookViewId="0">
      <selection activeCell="K1" sqref="K1"/>
    </sheetView>
  </sheetViews>
  <sheetFormatPr baseColWidth="10" defaultColWidth="11.44140625" defaultRowHeight="14.4" x14ac:dyDescent="0.3"/>
  <cols>
    <col min="1" max="1" width="49.5546875" customWidth="1"/>
  </cols>
  <sheetData>
    <row r="1" spans="1:8" ht="15" thickBot="1" x14ac:dyDescent="0.35">
      <c r="A1" s="4"/>
      <c r="B1" s="20" t="s">
        <v>0</v>
      </c>
      <c r="C1" s="5" t="s">
        <v>10</v>
      </c>
      <c r="D1" s="6"/>
      <c r="E1" s="6" t="s">
        <v>11</v>
      </c>
      <c r="F1" s="6"/>
      <c r="G1" s="6" t="s">
        <v>12</v>
      </c>
      <c r="H1" s="6"/>
    </row>
    <row r="2" spans="1:8" x14ac:dyDescent="0.3">
      <c r="A2" s="7" t="s">
        <v>3</v>
      </c>
      <c r="B2" s="21">
        <v>0.15</v>
      </c>
      <c r="C2" s="15">
        <v>4.25</v>
      </c>
      <c r="D2" s="8">
        <f>B2 * C2</f>
        <v>0.63749999999999996</v>
      </c>
      <c r="E2" s="9">
        <v>4.5</v>
      </c>
      <c r="F2" s="8">
        <f>B2 * E2</f>
        <v>0.67499999999999993</v>
      </c>
      <c r="G2" s="9">
        <v>5</v>
      </c>
      <c r="H2" s="8">
        <f>B2 * G2</f>
        <v>0.75</v>
      </c>
    </row>
    <row r="3" spans="1:8" x14ac:dyDescent="0.3">
      <c r="A3" s="3" t="s">
        <v>4</v>
      </c>
      <c r="B3" s="22">
        <v>0.2</v>
      </c>
      <c r="C3" s="16">
        <v>3.75</v>
      </c>
      <c r="D3" s="1">
        <f>B3 * C3</f>
        <v>0.75</v>
      </c>
      <c r="E3" s="10">
        <v>4.5</v>
      </c>
      <c r="F3" s="1">
        <f>B3 * E3</f>
        <v>0.9</v>
      </c>
      <c r="G3" s="10">
        <v>5</v>
      </c>
      <c r="H3" s="1">
        <f t="shared" ref="H3:H8" si="0">B3 * G3</f>
        <v>1</v>
      </c>
    </row>
    <row r="4" spans="1:8" x14ac:dyDescent="0.3">
      <c r="A4" s="3" t="s">
        <v>5</v>
      </c>
      <c r="B4" s="22">
        <v>0.15</v>
      </c>
      <c r="C4" s="16">
        <v>4</v>
      </c>
      <c r="D4" s="1">
        <f t="shared" ref="D4:D8" si="1">B4 * C4</f>
        <v>0.6</v>
      </c>
      <c r="E4" s="10">
        <v>4.25</v>
      </c>
      <c r="F4" s="1">
        <f t="shared" ref="F4:F8" si="2">B4 * E4</f>
        <v>0.63749999999999996</v>
      </c>
      <c r="G4" s="10">
        <v>5</v>
      </c>
      <c r="H4" s="1">
        <f t="shared" si="0"/>
        <v>0.75</v>
      </c>
    </row>
    <row r="5" spans="1:8" x14ac:dyDescent="0.3">
      <c r="A5" s="3" t="s">
        <v>6</v>
      </c>
      <c r="B5" s="22">
        <v>0.2</v>
      </c>
      <c r="C5" s="16">
        <v>5</v>
      </c>
      <c r="D5" s="1">
        <f t="shared" si="1"/>
        <v>1</v>
      </c>
      <c r="E5" s="10">
        <v>4.75</v>
      </c>
      <c r="F5" s="1">
        <f t="shared" si="2"/>
        <v>0.95000000000000007</v>
      </c>
      <c r="G5" s="10">
        <v>3.5</v>
      </c>
      <c r="H5" s="1">
        <f t="shared" si="0"/>
        <v>0.70000000000000007</v>
      </c>
    </row>
    <row r="6" spans="1:8" x14ac:dyDescent="0.3">
      <c r="A6" s="3" t="s">
        <v>7</v>
      </c>
      <c r="B6" s="22">
        <v>0.1</v>
      </c>
      <c r="C6" s="16">
        <v>4.75</v>
      </c>
      <c r="D6" s="1">
        <f t="shared" si="1"/>
        <v>0.47500000000000003</v>
      </c>
      <c r="E6" s="10">
        <v>4.5</v>
      </c>
      <c r="F6" s="1">
        <f t="shared" si="2"/>
        <v>0.45</v>
      </c>
      <c r="G6" s="10">
        <v>4.25</v>
      </c>
      <c r="H6" s="1">
        <f t="shared" si="0"/>
        <v>0.42500000000000004</v>
      </c>
    </row>
    <row r="7" spans="1:8" x14ac:dyDescent="0.3">
      <c r="A7" s="3" t="s">
        <v>8</v>
      </c>
      <c r="B7" s="22">
        <v>0.1</v>
      </c>
      <c r="C7" s="16">
        <v>4.5</v>
      </c>
      <c r="D7" s="1">
        <f t="shared" si="1"/>
        <v>0.45</v>
      </c>
      <c r="E7" s="10">
        <v>4.5</v>
      </c>
      <c r="F7" s="1">
        <f t="shared" si="2"/>
        <v>0.45</v>
      </c>
      <c r="G7" s="10">
        <v>4.25</v>
      </c>
      <c r="H7" s="1">
        <f t="shared" si="0"/>
        <v>0.42500000000000004</v>
      </c>
    </row>
    <row r="8" spans="1:8" x14ac:dyDescent="0.3">
      <c r="A8" s="3" t="s">
        <v>9</v>
      </c>
      <c r="B8" s="22">
        <v>0.1</v>
      </c>
      <c r="C8" s="16">
        <v>4.75</v>
      </c>
      <c r="D8" s="1">
        <f t="shared" si="1"/>
        <v>0.47500000000000003</v>
      </c>
      <c r="E8" s="10">
        <v>5.5</v>
      </c>
      <c r="F8" s="1">
        <f t="shared" si="2"/>
        <v>0.55000000000000004</v>
      </c>
      <c r="G8" s="10">
        <v>4</v>
      </c>
      <c r="H8" s="1">
        <f t="shared" si="0"/>
        <v>0.4</v>
      </c>
    </row>
    <row r="9" spans="1:8" ht="15" thickBot="1" x14ac:dyDescent="0.35">
      <c r="A9" s="12"/>
      <c r="B9" s="23"/>
      <c r="C9" s="17"/>
      <c r="D9" s="14"/>
      <c r="E9" s="13"/>
      <c r="F9" s="13"/>
      <c r="G9" s="13"/>
      <c r="H9" s="13"/>
    </row>
    <row r="10" spans="1:8" x14ac:dyDescent="0.3">
      <c r="A10" s="2" t="s">
        <v>1</v>
      </c>
      <c r="B10" s="24">
        <f>SUM(B2:B8)</f>
        <v>0.99999999999999989</v>
      </c>
      <c r="C10" s="18"/>
      <c r="D10" s="11">
        <f>SUM(D2:D8) / $B$10</f>
        <v>4.3875000000000011</v>
      </c>
      <c r="E10" s="11"/>
      <c r="F10" s="11">
        <f>SUM(F2:F8) / $B$10</f>
        <v>4.6125000000000007</v>
      </c>
      <c r="G10" s="11"/>
      <c r="H10" s="11">
        <f>SUM(H2:H8) / $B$10</f>
        <v>4.4500000000000011</v>
      </c>
    </row>
    <row r="11" spans="1:8" x14ac:dyDescent="0.3">
      <c r="A11" s="2" t="s">
        <v>2</v>
      </c>
      <c r="B11" s="25"/>
      <c r="C11" s="19"/>
      <c r="D11" s="1">
        <f>RANK(D10,D10:H10,0)</f>
        <v>3</v>
      </c>
      <c r="E11" s="1"/>
      <c r="F11" s="1">
        <f>RANK(F10,D10:H10,0)</f>
        <v>1</v>
      </c>
      <c r="G11" s="1"/>
      <c r="H11" s="1">
        <f>RANK(H10,D10:H10,0)</f>
        <v>2</v>
      </c>
    </row>
    <row r="14" spans="1:8" ht="129.6" customHeight="1" x14ac:dyDescent="0.3">
      <c r="A14" s="26" t="s">
        <v>23</v>
      </c>
    </row>
  </sheetData>
  <conditionalFormatting sqref="B2:B8">
    <cfRule type="colorScale" priority="6">
      <colorScale>
        <cfvo type="num" val="0"/>
        <cfvo type="num" val="0.5"/>
        <cfvo type="num" val="1"/>
        <color rgb="FF5A8AC6"/>
        <color rgb="FFFCFCFF"/>
        <color rgb="FFF8696B"/>
      </colorScale>
    </cfRule>
    <cfRule type="cellIs" dxfId="2" priority="9" operator="greaterThan">
      <formula>1</formula>
    </cfRule>
  </conditionalFormatting>
  <conditionalFormatting sqref="C2:C8 E2:E8 G2:G8">
    <cfRule type="colorScale" priority="1">
      <colorScale>
        <cfvo type="min"/>
        <cfvo type="percentile" val="50"/>
        <cfvo type="max"/>
        <color rgb="FFF8696B"/>
        <color rgb="FFFFEB84"/>
        <color rgb="FF63BE7B"/>
      </colorScale>
    </cfRule>
  </conditionalFormatting>
  <conditionalFormatting sqref="C2:C8">
    <cfRule type="colorScale" priority="5">
      <colorScale>
        <cfvo type="min"/>
        <cfvo type="percentile" val="50"/>
        <cfvo type="max"/>
        <color rgb="FFF8696B"/>
        <color rgb="FFFFEB84"/>
        <color rgb="FF63BE7B"/>
      </colorScale>
    </cfRule>
  </conditionalFormatting>
  <conditionalFormatting sqref="D10 F10 C2:C8 E2:E8">
    <cfRule type="colorScale" priority="10">
      <colorScale>
        <cfvo type="num" val="1"/>
        <cfvo type="num" val="2.5"/>
        <cfvo type="num" val="6"/>
        <color rgb="FFF8696B"/>
        <color rgb="FFFFEB84"/>
        <color rgb="FF63BE7B"/>
      </colorScale>
    </cfRule>
  </conditionalFormatting>
  <conditionalFormatting sqref="D11:H11">
    <cfRule type="colorScale" priority="13">
      <colorScale>
        <cfvo type="min"/>
        <cfvo type="percentile" val="50"/>
        <cfvo type="max"/>
        <color rgb="FF63BE7B"/>
        <color rgb="FFFFEB84"/>
        <color rgb="FFF8696B"/>
      </colorScale>
    </cfRule>
  </conditionalFormatting>
  <conditionalFormatting sqref="E2:E8">
    <cfRule type="colorScale" priority="4">
      <colorScale>
        <cfvo type="min"/>
        <cfvo type="percentile" val="50"/>
        <cfvo type="max"/>
        <color rgb="FFF8696B"/>
        <color rgb="FFFFEB84"/>
        <color rgb="FF63BE7B"/>
      </colorScale>
    </cfRule>
  </conditionalFormatting>
  <conditionalFormatting sqref="E10">
    <cfRule type="colorScale" priority="15">
      <colorScale>
        <cfvo type="min"/>
        <cfvo type="percentile" val="50"/>
        <cfvo type="max"/>
        <color rgb="FFF8696B"/>
        <color rgb="FFFFEB84"/>
        <color rgb="FF63BE7B"/>
      </colorScale>
    </cfRule>
  </conditionalFormatting>
  <conditionalFormatting sqref="F10 D10 H10">
    <cfRule type="colorScale" priority="2">
      <colorScale>
        <cfvo type="min"/>
        <cfvo type="percentile" val="50"/>
        <cfvo type="max"/>
        <color rgb="FFF8696B"/>
        <color rgb="FFFFEB84"/>
        <color rgb="FF63BE7B"/>
      </colorScale>
    </cfRule>
  </conditionalFormatting>
  <conditionalFormatting sqref="G2:G8 H10">
    <cfRule type="colorScale" priority="7">
      <colorScale>
        <cfvo type="num" val="1"/>
        <cfvo type="num" val="2.5"/>
        <cfvo type="num" val="6"/>
        <color rgb="FFF8696B"/>
        <color rgb="FFFFEB84"/>
        <color rgb="FF63BE7B"/>
      </colorScale>
    </cfRule>
  </conditionalFormatting>
  <conditionalFormatting sqref="G2:G8">
    <cfRule type="colorScale" priority="3">
      <colorScale>
        <cfvo type="min"/>
        <cfvo type="percentile" val="50"/>
        <cfvo type="max"/>
        <color rgb="FFF8696B"/>
        <color rgb="FFFFEB84"/>
        <color rgb="FF63BE7B"/>
      </colorScale>
    </cfRule>
  </conditionalFormatting>
  <conditionalFormatting sqref="G10">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532CE-FB5B-4569-AE61-643A611D64D8}">
  <dimension ref="A1:L14"/>
  <sheetViews>
    <sheetView zoomScale="83" zoomScaleNormal="83" workbookViewId="0">
      <selection activeCell="Q1" sqref="Q1"/>
    </sheetView>
  </sheetViews>
  <sheetFormatPr baseColWidth="10" defaultRowHeight="14.4" x14ac:dyDescent="0.3"/>
  <cols>
    <col min="1" max="1" width="26.88671875" customWidth="1"/>
    <col min="3" max="3" width="12.33203125" bestFit="1" customWidth="1"/>
  </cols>
  <sheetData>
    <row r="1" spans="1:12" ht="15" thickBot="1" x14ac:dyDescent="0.35">
      <c r="A1" s="4"/>
      <c r="B1" s="20" t="s">
        <v>0</v>
      </c>
      <c r="C1" s="5" t="s">
        <v>18</v>
      </c>
      <c r="D1" s="6"/>
      <c r="E1" s="6" t="s">
        <v>19</v>
      </c>
      <c r="F1" s="6"/>
      <c r="G1" s="6" t="s">
        <v>20</v>
      </c>
      <c r="H1" s="6"/>
      <c r="I1" s="6" t="s">
        <v>21</v>
      </c>
      <c r="J1" s="6"/>
      <c r="K1" s="6" t="s">
        <v>22</v>
      </c>
      <c r="L1" s="6"/>
    </row>
    <row r="2" spans="1:12" x14ac:dyDescent="0.3">
      <c r="A2" s="7" t="s">
        <v>3</v>
      </c>
      <c r="B2" s="21">
        <v>0.15</v>
      </c>
      <c r="C2" s="15">
        <v>4</v>
      </c>
      <c r="D2" s="8">
        <f>B2 * C2</f>
        <v>0.6</v>
      </c>
      <c r="E2" s="9">
        <v>4.5</v>
      </c>
      <c r="F2" s="8">
        <f>B2 * E2</f>
        <v>0.67499999999999993</v>
      </c>
      <c r="G2" s="9">
        <v>4.75</v>
      </c>
      <c r="H2" s="8">
        <f>B2 * G2</f>
        <v>0.71250000000000002</v>
      </c>
      <c r="I2" s="9">
        <v>4.75</v>
      </c>
      <c r="J2" s="8">
        <f>B2 * I2</f>
        <v>0.71250000000000002</v>
      </c>
      <c r="K2" s="9">
        <v>4.25</v>
      </c>
      <c r="L2" s="8">
        <f>B2 * K2</f>
        <v>0.63749999999999996</v>
      </c>
    </row>
    <row r="3" spans="1:12" x14ac:dyDescent="0.3">
      <c r="A3" s="3" t="s">
        <v>13</v>
      </c>
      <c r="B3" s="22">
        <v>0.2</v>
      </c>
      <c r="C3" s="16">
        <v>3.5</v>
      </c>
      <c r="D3" s="1">
        <f>B3 * C3</f>
        <v>0.70000000000000007</v>
      </c>
      <c r="E3" s="10">
        <v>4.5</v>
      </c>
      <c r="F3" s="1">
        <f>B3 * E3</f>
        <v>0.9</v>
      </c>
      <c r="G3" s="10">
        <v>4.75</v>
      </c>
      <c r="H3" s="1">
        <f t="shared" ref="H3:H8" si="0">B3 * G3</f>
        <v>0.95000000000000007</v>
      </c>
      <c r="I3" s="10">
        <v>5</v>
      </c>
      <c r="J3" s="1">
        <f t="shared" ref="J3:J8" si="1">B3 * I3</f>
        <v>1</v>
      </c>
      <c r="K3" s="10">
        <v>4</v>
      </c>
      <c r="L3" s="1">
        <f t="shared" ref="L3:L8" si="2">B3 * K3</f>
        <v>0.8</v>
      </c>
    </row>
    <row r="4" spans="1:12" x14ac:dyDescent="0.3">
      <c r="A4" s="3" t="s">
        <v>14</v>
      </c>
      <c r="B4" s="22">
        <v>0.15</v>
      </c>
      <c r="C4" s="16">
        <v>4</v>
      </c>
      <c r="D4" s="1">
        <f t="shared" ref="D4:D8" si="3">B4 * C4</f>
        <v>0.6</v>
      </c>
      <c r="E4" s="10">
        <v>4.5</v>
      </c>
      <c r="F4" s="1">
        <f t="shared" ref="F4:F8" si="4">B4 * E4</f>
        <v>0.67499999999999993</v>
      </c>
      <c r="G4" s="10">
        <v>4.5</v>
      </c>
      <c r="H4" s="1">
        <f t="shared" si="0"/>
        <v>0.67499999999999993</v>
      </c>
      <c r="I4" s="10">
        <v>5</v>
      </c>
      <c r="J4" s="1">
        <f t="shared" si="1"/>
        <v>0.75</v>
      </c>
      <c r="K4" s="10">
        <v>3.75</v>
      </c>
      <c r="L4" s="1">
        <f t="shared" si="2"/>
        <v>0.5625</v>
      </c>
    </row>
    <row r="5" spans="1:12" x14ac:dyDescent="0.3">
      <c r="A5" s="3" t="s">
        <v>15</v>
      </c>
      <c r="B5" s="22">
        <v>0.2</v>
      </c>
      <c r="C5" s="16">
        <v>4.75</v>
      </c>
      <c r="D5" s="1">
        <f t="shared" si="3"/>
        <v>0.95000000000000007</v>
      </c>
      <c r="E5" s="10">
        <v>5</v>
      </c>
      <c r="F5" s="1">
        <f t="shared" si="4"/>
        <v>1</v>
      </c>
      <c r="G5" s="10">
        <v>4.5</v>
      </c>
      <c r="H5" s="1">
        <f t="shared" si="0"/>
        <v>0.9</v>
      </c>
      <c r="I5" s="10">
        <v>3.75</v>
      </c>
      <c r="J5" s="1">
        <f t="shared" si="1"/>
        <v>0.75</v>
      </c>
      <c r="K5" s="10">
        <v>3.5</v>
      </c>
      <c r="L5" s="1">
        <f t="shared" si="2"/>
        <v>0.70000000000000007</v>
      </c>
    </row>
    <row r="6" spans="1:12" x14ac:dyDescent="0.3">
      <c r="A6" s="3" t="s">
        <v>16</v>
      </c>
      <c r="B6" s="22">
        <v>0.1</v>
      </c>
      <c r="C6" s="16">
        <v>4.75</v>
      </c>
      <c r="D6" s="1">
        <f t="shared" si="3"/>
        <v>0.47500000000000003</v>
      </c>
      <c r="E6" s="10">
        <v>4.5</v>
      </c>
      <c r="F6" s="1">
        <f t="shared" si="4"/>
        <v>0.45</v>
      </c>
      <c r="G6" s="10">
        <v>4.5</v>
      </c>
      <c r="H6" s="1">
        <f t="shared" si="0"/>
        <v>0.45</v>
      </c>
      <c r="I6" s="10">
        <v>4</v>
      </c>
      <c r="J6" s="1">
        <f t="shared" si="1"/>
        <v>0.4</v>
      </c>
      <c r="K6" s="10">
        <v>4</v>
      </c>
      <c r="L6" s="1">
        <f t="shared" si="2"/>
        <v>0.4</v>
      </c>
    </row>
    <row r="7" spans="1:12" x14ac:dyDescent="0.3">
      <c r="A7" s="3" t="s">
        <v>17</v>
      </c>
      <c r="B7" s="22">
        <v>0.1</v>
      </c>
      <c r="C7" s="16">
        <v>5</v>
      </c>
      <c r="D7" s="1">
        <f t="shared" si="3"/>
        <v>0.5</v>
      </c>
      <c r="E7" s="10">
        <v>4.75</v>
      </c>
      <c r="F7" s="1">
        <f t="shared" si="4"/>
        <v>0.47500000000000003</v>
      </c>
      <c r="G7" s="10">
        <v>4.5</v>
      </c>
      <c r="H7" s="1">
        <f t="shared" si="0"/>
        <v>0.45</v>
      </c>
      <c r="I7" s="10">
        <v>4</v>
      </c>
      <c r="J7" s="1">
        <f t="shared" si="1"/>
        <v>0.4</v>
      </c>
      <c r="K7" s="10">
        <v>3.75</v>
      </c>
      <c r="L7" s="1">
        <f t="shared" si="2"/>
        <v>0.375</v>
      </c>
    </row>
    <row r="8" spans="1:12" x14ac:dyDescent="0.3">
      <c r="A8" s="3" t="s">
        <v>9</v>
      </c>
      <c r="B8" s="22">
        <v>0.1</v>
      </c>
      <c r="C8" s="16">
        <v>4</v>
      </c>
      <c r="D8" s="1">
        <f t="shared" si="3"/>
        <v>0.4</v>
      </c>
      <c r="E8" s="10">
        <v>5.5</v>
      </c>
      <c r="F8" s="1">
        <f t="shared" si="4"/>
        <v>0.55000000000000004</v>
      </c>
      <c r="G8" s="10">
        <v>4</v>
      </c>
      <c r="H8" s="1">
        <f t="shared" si="0"/>
        <v>0.4</v>
      </c>
      <c r="I8" s="10">
        <v>4</v>
      </c>
      <c r="J8" s="1">
        <f t="shared" si="1"/>
        <v>0.4</v>
      </c>
      <c r="K8" s="10">
        <v>4</v>
      </c>
      <c r="L8" s="1">
        <f t="shared" si="2"/>
        <v>0.4</v>
      </c>
    </row>
    <row r="9" spans="1:12" ht="15" thickBot="1" x14ac:dyDescent="0.35">
      <c r="A9" s="12"/>
      <c r="B9" s="23"/>
      <c r="C9" s="17"/>
      <c r="D9" s="14"/>
      <c r="E9" s="13"/>
      <c r="F9" s="13"/>
      <c r="G9" s="13"/>
      <c r="H9" s="13"/>
      <c r="I9" s="13"/>
      <c r="J9" s="13"/>
      <c r="K9" s="13"/>
      <c r="L9" s="13"/>
    </row>
    <row r="10" spans="1:12" x14ac:dyDescent="0.3">
      <c r="A10" s="2" t="s">
        <v>1</v>
      </c>
      <c r="B10" s="24">
        <f>SUM(B2:B8)</f>
        <v>0.99999999999999989</v>
      </c>
      <c r="C10" s="18"/>
      <c r="D10" s="11">
        <f>SUM(D2:D8) / $B$10</f>
        <v>4.2250000000000014</v>
      </c>
      <c r="E10" s="11"/>
      <c r="F10" s="11">
        <f>SUM(F2:F8) / $B$10</f>
        <v>4.7250000000000005</v>
      </c>
      <c r="G10" s="11"/>
      <c r="H10" s="11">
        <f>SUM(H2:H8) / $B$10</f>
        <v>4.5375000000000014</v>
      </c>
      <c r="I10" s="11"/>
      <c r="J10" s="11">
        <f>SUM(J2:J8) / $B$10</f>
        <v>4.4125000000000014</v>
      </c>
      <c r="K10" s="11"/>
      <c r="L10" s="11">
        <f>SUM(L2:L8) / $B$10</f>
        <v>3.8750000000000004</v>
      </c>
    </row>
    <row r="11" spans="1:12" x14ac:dyDescent="0.3">
      <c r="A11" s="2" t="s">
        <v>2</v>
      </c>
      <c r="B11" s="25"/>
      <c r="C11" s="19"/>
      <c r="D11" s="1">
        <f>RANK(D10,D10:L10,0)</f>
        <v>4</v>
      </c>
      <c r="E11" s="1"/>
      <c r="F11" s="1">
        <f>RANK(F10,D10:L10,0)</f>
        <v>1</v>
      </c>
      <c r="G11" s="1"/>
      <c r="H11" s="1">
        <f>RANK(H10,D10:L10,0)</f>
        <v>2</v>
      </c>
      <c r="I11" s="1"/>
      <c r="J11" s="1">
        <f>RANK(J10,D10:L10,0)</f>
        <v>3</v>
      </c>
      <c r="K11" s="1"/>
      <c r="L11" s="1">
        <f>RANK(L10,D10:L10,0)</f>
        <v>5</v>
      </c>
    </row>
    <row r="14" spans="1:12" ht="270.60000000000002" customHeight="1" x14ac:dyDescent="0.3">
      <c r="A14" s="26" t="s">
        <v>24</v>
      </c>
    </row>
  </sheetData>
  <conditionalFormatting sqref="B2:B8">
    <cfRule type="colorScale" priority="18">
      <colorScale>
        <cfvo type="num" val="0"/>
        <cfvo type="num" val="0.5"/>
        <cfvo type="num" val="1"/>
        <color rgb="FF5A8AC6"/>
        <color rgb="FFFCFCFF"/>
        <color rgb="FFF8696B"/>
      </colorScale>
    </cfRule>
    <cfRule type="cellIs" dxfId="1" priority="21" operator="greaterThan">
      <formula>1</formula>
    </cfRule>
  </conditionalFormatting>
  <conditionalFormatting sqref="C2:C8 E2:E8 G2:G8 I2:I8 K2:K8">
    <cfRule type="colorScale" priority="2">
      <colorScale>
        <cfvo type="min"/>
        <cfvo type="percentile" val="50"/>
        <cfvo type="max"/>
        <color rgb="FFF8696B"/>
        <color rgb="FFFFEB84"/>
        <color rgb="FF63BE7B"/>
      </colorScale>
    </cfRule>
  </conditionalFormatting>
  <conditionalFormatting sqref="C2:C8 E2:E8 G2:G8">
    <cfRule type="colorScale" priority="13">
      <colorScale>
        <cfvo type="min"/>
        <cfvo type="percentile" val="50"/>
        <cfvo type="max"/>
        <color rgb="FFF8696B"/>
        <color rgb="FFFFEB84"/>
        <color rgb="FF63BE7B"/>
      </colorScale>
    </cfRule>
  </conditionalFormatting>
  <conditionalFormatting sqref="C2:C8">
    <cfRule type="colorScale" priority="17">
      <colorScale>
        <cfvo type="min"/>
        <cfvo type="percentile" val="50"/>
        <cfvo type="max"/>
        <color rgb="FFF8696B"/>
        <color rgb="FFFFEB84"/>
        <color rgb="FF63BE7B"/>
      </colorScale>
    </cfRule>
  </conditionalFormatting>
  <conditionalFormatting sqref="D10 F10 C2:C8 E2:E8">
    <cfRule type="colorScale" priority="22">
      <colorScale>
        <cfvo type="num" val="1"/>
        <cfvo type="num" val="2.5"/>
        <cfvo type="num" val="6"/>
        <color rgb="FFF8696B"/>
        <color rgb="FFFFEB84"/>
        <color rgb="FF63BE7B"/>
      </colorScale>
    </cfRule>
  </conditionalFormatting>
  <conditionalFormatting sqref="D10 F10 H10 J10 L10">
    <cfRule type="colorScale" priority="1">
      <colorScale>
        <cfvo type="min"/>
        <cfvo type="percentile" val="50"/>
        <cfvo type="max"/>
        <color rgb="FFF8696B"/>
        <color rgb="FFFFEB84"/>
        <color rgb="FF63BE7B"/>
      </colorScale>
    </cfRule>
  </conditionalFormatting>
  <conditionalFormatting sqref="D11:L11">
    <cfRule type="colorScale" priority="23">
      <colorScale>
        <cfvo type="min"/>
        <cfvo type="percentile" val="50"/>
        <cfvo type="max"/>
        <color rgb="FF63BE7B"/>
        <color rgb="FFFFEB84"/>
        <color rgb="FFF8696B"/>
      </colorScale>
    </cfRule>
  </conditionalFormatting>
  <conditionalFormatting sqref="E2:E8">
    <cfRule type="colorScale" priority="16">
      <colorScale>
        <cfvo type="min"/>
        <cfvo type="percentile" val="50"/>
        <cfvo type="max"/>
        <color rgb="FFF8696B"/>
        <color rgb="FFFFEB84"/>
        <color rgb="FF63BE7B"/>
      </colorScale>
    </cfRule>
  </conditionalFormatting>
  <conditionalFormatting sqref="E10">
    <cfRule type="colorScale" priority="24">
      <colorScale>
        <cfvo type="min"/>
        <cfvo type="percentile" val="50"/>
        <cfvo type="max"/>
        <color rgb="FFF8696B"/>
        <color rgb="FFFFEB84"/>
        <color rgb="FF63BE7B"/>
      </colorScale>
    </cfRule>
  </conditionalFormatting>
  <conditionalFormatting sqref="F10 D10 H10">
    <cfRule type="colorScale" priority="14">
      <colorScale>
        <cfvo type="min"/>
        <cfvo type="percentile" val="50"/>
        <cfvo type="max"/>
        <color rgb="FFF8696B"/>
        <color rgb="FFFFEB84"/>
        <color rgb="FF63BE7B"/>
      </colorScale>
    </cfRule>
  </conditionalFormatting>
  <conditionalFormatting sqref="G2:G8 H10">
    <cfRule type="colorScale" priority="19">
      <colorScale>
        <cfvo type="num" val="1"/>
        <cfvo type="num" val="2.5"/>
        <cfvo type="num" val="6"/>
        <color rgb="FFF8696B"/>
        <color rgb="FFFFEB84"/>
        <color rgb="FF63BE7B"/>
      </colorScale>
    </cfRule>
  </conditionalFormatting>
  <conditionalFormatting sqref="G2:G8">
    <cfRule type="colorScale" priority="15">
      <colorScale>
        <cfvo type="min"/>
        <cfvo type="percentile" val="50"/>
        <cfvo type="max"/>
        <color rgb="FFF8696B"/>
        <color rgb="FFFFEB84"/>
        <color rgb="FF63BE7B"/>
      </colorScale>
    </cfRule>
  </conditionalFormatting>
  <conditionalFormatting sqref="G10">
    <cfRule type="colorScale" priority="20">
      <colorScale>
        <cfvo type="min"/>
        <cfvo type="percentile" val="50"/>
        <cfvo type="max"/>
        <color rgb="FFF8696B"/>
        <color rgb="FFFFEB84"/>
        <color rgb="FF63BE7B"/>
      </colorScale>
    </cfRule>
  </conditionalFormatting>
  <conditionalFormatting sqref="I2:I8 J10">
    <cfRule type="colorScale" priority="11">
      <colorScale>
        <cfvo type="num" val="1"/>
        <cfvo type="num" val="2.5"/>
        <cfvo type="num" val="6"/>
        <color rgb="FFF8696B"/>
        <color rgb="FFFFEB84"/>
        <color rgb="FF63BE7B"/>
      </colorScale>
    </cfRule>
  </conditionalFormatting>
  <conditionalFormatting sqref="I2:I8">
    <cfRule type="colorScale" priority="8">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onditionalFormatting>
  <conditionalFormatting sqref="I10">
    <cfRule type="colorScale" priority="12">
      <colorScale>
        <cfvo type="min"/>
        <cfvo type="percentile" val="50"/>
        <cfvo type="max"/>
        <color rgb="FFF8696B"/>
        <color rgb="FFFFEB84"/>
        <color rgb="FF63BE7B"/>
      </colorScale>
    </cfRule>
  </conditionalFormatting>
  <conditionalFormatting sqref="J10">
    <cfRule type="colorScale" priority="9">
      <colorScale>
        <cfvo type="min"/>
        <cfvo type="percentile" val="50"/>
        <cfvo type="max"/>
        <color rgb="FFF8696B"/>
        <color rgb="FFFFEB84"/>
        <color rgb="FF63BE7B"/>
      </colorScale>
    </cfRule>
  </conditionalFormatting>
  <conditionalFormatting sqref="K2:K8 L10">
    <cfRule type="colorScale" priority="6">
      <colorScale>
        <cfvo type="num" val="1"/>
        <cfvo type="num" val="2.5"/>
        <cfvo type="num" val="6"/>
        <color rgb="FFF8696B"/>
        <color rgb="FFFFEB84"/>
        <color rgb="FF63BE7B"/>
      </colorScale>
    </cfRule>
  </conditionalFormatting>
  <conditionalFormatting sqref="K2:K8">
    <cfRule type="colorScale" priority="3">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onditionalFormatting>
  <conditionalFormatting sqref="K10">
    <cfRule type="colorScale" priority="7">
      <colorScale>
        <cfvo type="min"/>
        <cfvo type="percentile" val="50"/>
        <cfvo type="max"/>
        <color rgb="FFF8696B"/>
        <color rgb="FFFFEB84"/>
        <color rgb="FF63BE7B"/>
      </colorScale>
    </cfRule>
  </conditionalFormatting>
  <conditionalFormatting sqref="L10">
    <cfRule type="colorScale" priority="4">
      <colorScale>
        <cfvo type="min"/>
        <cfvo type="percentile" val="50"/>
        <cfvo type="max"/>
        <color rgb="FFF8696B"/>
        <color rgb="FFFFEB84"/>
        <color rgb="FF63BE7B"/>
      </colorScale>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E31D6-D93C-4DA2-AAF6-151B3D9E581F}">
  <dimension ref="A1:J14"/>
  <sheetViews>
    <sheetView tabSelected="1" zoomScale="90" zoomScaleNormal="90" workbookViewId="0">
      <selection activeCell="O1" sqref="O1"/>
    </sheetView>
  </sheetViews>
  <sheetFormatPr baseColWidth="10" defaultRowHeight="14.4" x14ac:dyDescent="0.3"/>
  <cols>
    <col min="1" max="1" width="26.6640625" bestFit="1" customWidth="1"/>
    <col min="3" max="3" width="14.88671875" bestFit="1" customWidth="1"/>
    <col min="5" max="5" width="12.21875" bestFit="1" customWidth="1"/>
    <col min="7" max="7" width="13.44140625" bestFit="1" customWidth="1"/>
    <col min="9" max="9" width="15.88671875" bestFit="1" customWidth="1"/>
  </cols>
  <sheetData>
    <row r="1" spans="1:10" ht="15" thickBot="1" x14ac:dyDescent="0.35">
      <c r="A1" s="4"/>
      <c r="B1" s="20" t="s">
        <v>0</v>
      </c>
      <c r="C1" s="5" t="s">
        <v>25</v>
      </c>
      <c r="D1" s="6"/>
      <c r="E1" s="6" t="s">
        <v>26</v>
      </c>
      <c r="F1" s="6"/>
      <c r="G1" s="6" t="s">
        <v>27</v>
      </c>
      <c r="H1" s="6"/>
      <c r="I1" s="6" t="s">
        <v>28</v>
      </c>
      <c r="J1" s="6"/>
    </row>
    <row r="2" spans="1:10" x14ac:dyDescent="0.3">
      <c r="A2" s="7" t="s">
        <v>3</v>
      </c>
      <c r="B2" s="21">
        <v>0.15</v>
      </c>
      <c r="C2" s="15">
        <v>4.5</v>
      </c>
      <c r="D2" s="8">
        <f>B2 * C2</f>
        <v>0.67499999999999993</v>
      </c>
      <c r="E2" s="9">
        <v>4.25</v>
      </c>
      <c r="F2" s="8">
        <f>B2 * E2</f>
        <v>0.63749999999999996</v>
      </c>
      <c r="G2" s="9">
        <v>4</v>
      </c>
      <c r="H2" s="8">
        <f>B2 * G2</f>
        <v>0.6</v>
      </c>
      <c r="I2" s="9">
        <v>3.75</v>
      </c>
      <c r="J2" s="8">
        <f>B2 * I2</f>
        <v>0.5625</v>
      </c>
    </row>
    <row r="3" spans="1:10" x14ac:dyDescent="0.3">
      <c r="A3" s="3" t="s">
        <v>13</v>
      </c>
      <c r="B3" s="22">
        <v>0.2</v>
      </c>
      <c r="C3" s="16">
        <v>4.75</v>
      </c>
      <c r="D3" s="1">
        <f>B3 * C3</f>
        <v>0.95000000000000007</v>
      </c>
      <c r="E3" s="10">
        <v>4.5</v>
      </c>
      <c r="F3" s="1">
        <f>B3 * E3</f>
        <v>0.9</v>
      </c>
      <c r="G3" s="10">
        <v>3.75</v>
      </c>
      <c r="H3" s="1">
        <f t="shared" ref="H3:H8" si="0">B3 * G3</f>
        <v>0.75</v>
      </c>
      <c r="I3" s="10">
        <v>3.5</v>
      </c>
      <c r="J3" s="1">
        <f t="shared" ref="J3:J8" si="1">B3 * I3</f>
        <v>0.70000000000000007</v>
      </c>
    </row>
    <row r="4" spans="1:10" x14ac:dyDescent="0.3">
      <c r="A4" s="3" t="s">
        <v>14</v>
      </c>
      <c r="B4" s="22">
        <v>0.15</v>
      </c>
      <c r="C4" s="16">
        <v>4.25</v>
      </c>
      <c r="D4" s="1">
        <f t="shared" ref="D4:D8" si="2">B4 * C4</f>
        <v>0.63749999999999996</v>
      </c>
      <c r="E4" s="10">
        <v>4.75</v>
      </c>
      <c r="F4" s="1">
        <f t="shared" ref="F4:F8" si="3">B4 * E4</f>
        <v>0.71250000000000002</v>
      </c>
      <c r="G4" s="10">
        <v>4.5</v>
      </c>
      <c r="H4" s="1">
        <f t="shared" si="0"/>
        <v>0.67499999999999993</v>
      </c>
      <c r="I4" s="10">
        <v>4</v>
      </c>
      <c r="J4" s="1">
        <f t="shared" si="1"/>
        <v>0.6</v>
      </c>
    </row>
    <row r="5" spans="1:10" x14ac:dyDescent="0.3">
      <c r="A5" s="3" t="s">
        <v>15</v>
      </c>
      <c r="B5" s="22">
        <v>0.2</v>
      </c>
      <c r="C5" s="16">
        <v>4.5</v>
      </c>
      <c r="D5" s="1">
        <f t="shared" si="2"/>
        <v>0.9</v>
      </c>
      <c r="E5" s="10">
        <v>5</v>
      </c>
      <c r="F5" s="1">
        <f t="shared" si="3"/>
        <v>1</v>
      </c>
      <c r="G5" s="10">
        <v>4.75</v>
      </c>
      <c r="H5" s="1">
        <f t="shared" si="0"/>
        <v>0.95000000000000007</v>
      </c>
      <c r="I5" s="10">
        <v>4.25</v>
      </c>
      <c r="J5" s="1">
        <f t="shared" si="1"/>
        <v>0.85000000000000009</v>
      </c>
    </row>
    <row r="6" spans="1:10" x14ac:dyDescent="0.3">
      <c r="A6" s="3" t="s">
        <v>16</v>
      </c>
      <c r="B6" s="22">
        <v>0.1</v>
      </c>
      <c r="C6" s="16">
        <v>4.5</v>
      </c>
      <c r="D6" s="1">
        <f t="shared" si="2"/>
        <v>0.45</v>
      </c>
      <c r="E6" s="10">
        <v>4.75</v>
      </c>
      <c r="F6" s="1">
        <f t="shared" si="3"/>
        <v>0.47500000000000003</v>
      </c>
      <c r="G6" s="10">
        <v>5</v>
      </c>
      <c r="H6" s="1">
        <f t="shared" si="0"/>
        <v>0.5</v>
      </c>
      <c r="I6" s="10">
        <v>4.25</v>
      </c>
      <c r="J6" s="1">
        <f t="shared" si="1"/>
        <v>0.42500000000000004</v>
      </c>
    </row>
    <row r="7" spans="1:10" x14ac:dyDescent="0.3">
      <c r="A7" s="3" t="s">
        <v>17</v>
      </c>
      <c r="B7" s="22">
        <v>0.1</v>
      </c>
      <c r="C7" s="16">
        <v>4.25</v>
      </c>
      <c r="D7" s="1">
        <f t="shared" si="2"/>
        <v>0.42500000000000004</v>
      </c>
      <c r="E7" s="10">
        <v>4.75</v>
      </c>
      <c r="F7" s="1">
        <f t="shared" si="3"/>
        <v>0.47500000000000003</v>
      </c>
      <c r="G7" s="10">
        <v>5</v>
      </c>
      <c r="H7" s="1">
        <f t="shared" si="0"/>
        <v>0.5</v>
      </c>
      <c r="I7" s="10">
        <v>4.5</v>
      </c>
      <c r="J7" s="1">
        <f t="shared" si="1"/>
        <v>0.45</v>
      </c>
    </row>
    <row r="8" spans="1:10" x14ac:dyDescent="0.3">
      <c r="A8" s="3" t="s">
        <v>9</v>
      </c>
      <c r="B8" s="22">
        <v>0.1</v>
      </c>
      <c r="C8" s="16">
        <v>4</v>
      </c>
      <c r="D8" s="1">
        <f t="shared" si="2"/>
        <v>0.4</v>
      </c>
      <c r="E8" s="10">
        <v>5</v>
      </c>
      <c r="F8" s="1">
        <f t="shared" si="3"/>
        <v>0.5</v>
      </c>
      <c r="G8" s="10">
        <v>6</v>
      </c>
      <c r="H8" s="1">
        <f t="shared" si="0"/>
        <v>0.60000000000000009</v>
      </c>
      <c r="I8" s="10">
        <v>5</v>
      </c>
      <c r="J8" s="1">
        <f t="shared" si="1"/>
        <v>0.5</v>
      </c>
    </row>
    <row r="9" spans="1:10" ht="15" thickBot="1" x14ac:dyDescent="0.35">
      <c r="A9" s="12"/>
      <c r="B9" s="23"/>
      <c r="C9" s="17"/>
      <c r="D9" s="14"/>
      <c r="E9" s="13"/>
      <c r="F9" s="13"/>
      <c r="G9" s="13"/>
      <c r="H9" s="13"/>
      <c r="I9" s="13"/>
      <c r="J9" s="13"/>
    </row>
    <row r="10" spans="1:10" x14ac:dyDescent="0.3">
      <c r="A10" s="2" t="s">
        <v>1</v>
      </c>
      <c r="B10" s="24">
        <f>SUM(B2:B8)</f>
        <v>0.99999999999999989</v>
      </c>
      <c r="C10" s="18"/>
      <c r="D10" s="11">
        <f>SUM(D2:D8) / $B$10</f>
        <v>4.4375000000000018</v>
      </c>
      <c r="E10" s="11"/>
      <c r="F10" s="11">
        <f>SUM(F2:F8) / $B$10</f>
        <v>4.7000000000000011</v>
      </c>
      <c r="G10" s="11"/>
      <c r="H10" s="11">
        <f>SUM(H2:H8) / $B$10</f>
        <v>4.5750000000000011</v>
      </c>
      <c r="I10" s="11"/>
      <c r="J10" s="11">
        <f>SUM(J2:J8) / $B$10</f>
        <v>4.0875000000000012</v>
      </c>
    </row>
    <row r="11" spans="1:10" x14ac:dyDescent="0.3">
      <c r="A11" s="2" t="s">
        <v>2</v>
      </c>
      <c r="B11" s="25"/>
      <c r="C11" s="19"/>
      <c r="D11" s="1">
        <f>RANK(D10,D10:J10,0)</f>
        <v>3</v>
      </c>
      <c r="E11" s="1"/>
      <c r="F11" s="1">
        <f>RANK(F10,D10:J10,0)</f>
        <v>1</v>
      </c>
      <c r="G11" s="1"/>
      <c r="H11" s="1">
        <f>RANK(H10,D10:J10,0)</f>
        <v>2</v>
      </c>
      <c r="I11" s="1"/>
      <c r="J11" s="1">
        <f>RANK(J10,D10:J10,0)</f>
        <v>4</v>
      </c>
    </row>
    <row r="14" spans="1:10" ht="214.2" customHeight="1" x14ac:dyDescent="0.3">
      <c r="A14" s="26" t="s">
        <v>29</v>
      </c>
    </row>
  </sheetData>
  <conditionalFormatting sqref="B2:B8">
    <cfRule type="colorScale" priority="23">
      <colorScale>
        <cfvo type="num" val="0"/>
        <cfvo type="num" val="0.5"/>
        <cfvo type="num" val="1"/>
        <color rgb="FF5A8AC6"/>
        <color rgb="FFFCFCFF"/>
        <color rgb="FFF8696B"/>
      </colorScale>
    </cfRule>
    <cfRule type="cellIs" dxfId="0" priority="26" operator="greaterThan">
      <formula>1</formula>
    </cfRule>
  </conditionalFormatting>
  <conditionalFormatting sqref="C2:C8 E2:E8 G2:G8 I2:I8">
    <cfRule type="colorScale" priority="5">
      <colorScale>
        <cfvo type="min"/>
        <cfvo type="percentile" val="50"/>
        <cfvo type="max"/>
        <color rgb="FFF8696B"/>
        <color rgb="FFFFEB84"/>
        <color rgb="FF63BE7B"/>
      </colorScale>
    </cfRule>
  </conditionalFormatting>
  <conditionalFormatting sqref="C2:C8 E2:E8 G2:G8">
    <cfRule type="colorScale" priority="18">
      <colorScale>
        <cfvo type="min"/>
        <cfvo type="percentile" val="50"/>
        <cfvo type="max"/>
        <color rgb="FFF8696B"/>
        <color rgb="FFFFEB84"/>
        <color rgb="FF63BE7B"/>
      </colorScale>
    </cfRule>
  </conditionalFormatting>
  <conditionalFormatting sqref="C2:C8">
    <cfRule type="colorScale" priority="22">
      <colorScale>
        <cfvo type="min"/>
        <cfvo type="percentile" val="50"/>
        <cfvo type="max"/>
        <color rgb="FFF8696B"/>
        <color rgb="FFFFEB84"/>
        <color rgb="FF63BE7B"/>
      </colorScale>
    </cfRule>
  </conditionalFormatting>
  <conditionalFormatting sqref="D10 F10 C2:C8 E2:E8">
    <cfRule type="colorScale" priority="27">
      <colorScale>
        <cfvo type="num" val="1"/>
        <cfvo type="num" val="2.5"/>
        <cfvo type="num" val="6"/>
        <color rgb="FFF8696B"/>
        <color rgb="FFFFEB84"/>
        <color rgb="FF63BE7B"/>
      </colorScale>
    </cfRule>
  </conditionalFormatting>
  <conditionalFormatting sqref="D10 F10 H10 J10">
    <cfRule type="colorScale" priority="1">
      <colorScale>
        <cfvo type="min"/>
        <cfvo type="percentile" val="50"/>
        <cfvo type="max"/>
        <color rgb="FFF8696B"/>
        <color rgb="FFFFEB84"/>
        <color rgb="FF63BE7B"/>
      </colorScale>
    </cfRule>
  </conditionalFormatting>
  <conditionalFormatting sqref="D10 F10 H10">
    <cfRule type="colorScale" priority="19">
      <colorScale>
        <cfvo type="min"/>
        <cfvo type="percentile" val="50"/>
        <cfvo type="max"/>
        <color rgb="FFF8696B"/>
        <color rgb="FFFFEB84"/>
        <color rgb="FF63BE7B"/>
      </colorScale>
    </cfRule>
  </conditionalFormatting>
  <conditionalFormatting sqref="D11 F11 H11 J11">
    <cfRule type="colorScale" priority="3">
      <colorScale>
        <cfvo type="min"/>
        <cfvo type="percentile" val="50"/>
        <cfvo type="max"/>
        <color rgb="FFF8696B"/>
        <color rgb="FFFFEB84"/>
        <color rgb="FF63BE7B"/>
      </colorScale>
    </cfRule>
  </conditionalFormatting>
  <conditionalFormatting sqref="D11:J11">
    <cfRule type="colorScale" priority="28">
      <colorScale>
        <cfvo type="min"/>
        <cfvo type="percentile" val="50"/>
        <cfvo type="max"/>
        <color rgb="FF63BE7B"/>
        <color rgb="FFFFEB84"/>
        <color rgb="FFF8696B"/>
      </colorScale>
    </cfRule>
  </conditionalFormatting>
  <conditionalFormatting sqref="E2:E8">
    <cfRule type="colorScale" priority="21">
      <colorScale>
        <cfvo type="min"/>
        <cfvo type="percentile" val="50"/>
        <cfvo type="max"/>
        <color rgb="FFF8696B"/>
        <color rgb="FFFFEB84"/>
        <color rgb="FF63BE7B"/>
      </colorScale>
    </cfRule>
  </conditionalFormatting>
  <conditionalFormatting sqref="E10">
    <cfRule type="colorScale" priority="29">
      <colorScale>
        <cfvo type="min"/>
        <cfvo type="percentile" val="50"/>
        <cfvo type="max"/>
        <color rgb="FFF8696B"/>
        <color rgb="FFFFEB84"/>
        <color rgb="FF63BE7B"/>
      </colorScale>
    </cfRule>
  </conditionalFormatting>
  <conditionalFormatting sqref="F10 D10 H10 J10">
    <cfRule type="colorScale" priority="4">
      <colorScale>
        <cfvo type="min"/>
        <cfvo type="percentile" val="50"/>
        <cfvo type="max"/>
        <color rgb="FFF8696B"/>
        <color rgb="FFFFEB84"/>
        <color rgb="FF63BE7B"/>
      </colorScale>
    </cfRule>
  </conditionalFormatting>
  <conditionalFormatting sqref="F11 D11 H11 J11">
    <cfRule type="colorScale" priority="2">
      <colorScale>
        <cfvo type="min"/>
        <cfvo type="percentile" val="50"/>
        <cfvo type="max"/>
        <color rgb="FF63BE7B"/>
        <color rgb="FFFFEB84"/>
        <color rgb="FFF8696B"/>
      </colorScale>
    </cfRule>
  </conditionalFormatting>
  <conditionalFormatting sqref="G2:G8 H10">
    <cfRule type="colorScale" priority="24">
      <colorScale>
        <cfvo type="num" val="1"/>
        <cfvo type="num" val="2.5"/>
        <cfvo type="num" val="6"/>
        <color rgb="FFF8696B"/>
        <color rgb="FFFFEB84"/>
        <color rgb="FF63BE7B"/>
      </colorScale>
    </cfRule>
  </conditionalFormatting>
  <conditionalFormatting sqref="G2:G8">
    <cfRule type="colorScale" priority="20">
      <colorScale>
        <cfvo type="min"/>
        <cfvo type="percentile" val="50"/>
        <cfvo type="max"/>
        <color rgb="FFF8696B"/>
        <color rgb="FFFFEB84"/>
        <color rgb="FF63BE7B"/>
      </colorScale>
    </cfRule>
  </conditionalFormatting>
  <conditionalFormatting sqref="G10">
    <cfRule type="colorScale" priority="25">
      <colorScale>
        <cfvo type="min"/>
        <cfvo type="percentile" val="50"/>
        <cfvo type="max"/>
        <color rgb="FFF8696B"/>
        <color rgb="FFFFEB84"/>
        <color rgb="FF63BE7B"/>
      </colorScale>
    </cfRule>
  </conditionalFormatting>
  <conditionalFormatting sqref="I2:I8 J10">
    <cfRule type="colorScale" priority="16">
      <colorScale>
        <cfvo type="num" val="1"/>
        <cfvo type="num" val="2.5"/>
        <cfvo type="num" val="6"/>
        <color rgb="FFF8696B"/>
        <color rgb="FFFFEB84"/>
        <color rgb="FF63BE7B"/>
      </colorScale>
    </cfRule>
  </conditionalFormatting>
  <conditionalFormatting sqref="I2:I8">
    <cfRule type="colorScale" priority="13">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I10">
    <cfRule type="colorScale" priority="17">
      <colorScale>
        <cfvo type="min"/>
        <cfvo type="percentile" val="50"/>
        <cfvo type="max"/>
        <color rgb="FFF8696B"/>
        <color rgb="FFFFEB84"/>
        <color rgb="FF63BE7B"/>
      </colorScale>
    </cfRule>
  </conditionalFormatting>
  <conditionalFormatting sqref="J10">
    <cfRule type="colorScale" priority="14">
      <colorScale>
        <cfvo type="min"/>
        <cfvo type="percentile" val="50"/>
        <cfvo type="max"/>
        <color rgb="FFF8696B"/>
        <color rgb="FFFFEB84"/>
        <color rgb="FF63BE7B"/>
      </colorScale>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JSPackageManager</vt:lpstr>
      <vt:lpstr>FrontendFrameworks</vt:lpstr>
      <vt:lpstr>BackendFrameworks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Marty Lars BZRA IMST23a</dc:creator>
  <cp:keywords/>
  <dc:description/>
  <cp:lastModifiedBy>Marty Lars BZRA IMST23a</cp:lastModifiedBy>
  <cp:revision/>
  <dcterms:created xsi:type="dcterms:W3CDTF">2024-06-11T09:04:34Z</dcterms:created>
  <dcterms:modified xsi:type="dcterms:W3CDTF">2025-05-07T20:43:53Z</dcterms:modified>
  <cp:category/>
  <cp:contentStatus/>
</cp:coreProperties>
</file>