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xin/wavefront/gmtScratchBook/"/>
    </mc:Choice>
  </mc:AlternateContent>
  <xr:revisionPtr revIDLastSave="0" documentId="13_ncr:1_{FCF1FD41-38B0-5F4F-8F4A-4DC0300F7E5E}" xr6:coauthVersionLast="47" xr6:coauthVersionMax="47" xr10:uidLastSave="{00000000-0000-0000-0000-000000000000}"/>
  <bookViews>
    <workbookView xWindow="24260" yWindow="-23580" windowWidth="32080" windowHeight="15960" xr2:uid="{88F2F4A2-56F8-BA4A-B393-B0681C8436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V5" i="1"/>
  <c r="U3" i="1" l="1"/>
  <c r="V3" i="1" l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tc={77D4872C-34FC-7440-B279-94F3DB8C32F2}</author>
  </authors>
  <commentList>
    <comment ref="G7" authorId="0" shapeId="0" xr:uid="{77D4872C-34FC-7440-B279-94F3DB8C32F2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email from TechSupport@thorlabs.com 4/21/23.</t>
      </text>
    </comment>
  </commentList>
</comments>
</file>

<file path=xl/sharedStrings.xml><?xml version="1.0" encoding="utf-8"?>
<sst xmlns="http://schemas.openxmlformats.org/spreadsheetml/2006/main" count="39" uniqueCount="36">
  <si>
    <t>1/e2 Radius (mm)</t>
  </si>
  <si>
    <t>NA*f</t>
  </si>
  <si>
    <t>Beam radius (zmx)</t>
  </si>
  <si>
    <t>Full div angle (spec)</t>
  </si>
  <si>
    <t>F280FC-1550</t>
  </si>
  <si>
    <t>1550nm</t>
  </si>
  <si>
    <t>0.0004°</t>
  </si>
  <si>
    <t>0.032°</t>
  </si>
  <si>
    <t>1531nm</t>
  </si>
  <si>
    <t>0.063 (diverging)</t>
  </si>
  <si>
    <t>658nm</t>
  </si>
  <si>
    <t>1.206 (diverging)</t>
  </si>
  <si>
    <t>F810FC-1550</t>
  </si>
  <si>
    <t>0.020°</t>
  </si>
  <si>
    <t>0.016°</t>
  </si>
  <si>
    <t>6.661 (diverging)</t>
  </si>
  <si>
    <t>retro mim radius</t>
  </si>
  <si>
    <t>planned retro radius</t>
  </si>
  <si>
    <t>6.35 (1/4")</t>
  </si>
  <si>
    <t>11.1 (0.875")</t>
  </si>
  <si>
    <t>R increase due to div</t>
  </si>
  <si>
    <t>R increase due to wavelength</t>
  </si>
  <si>
    <t>return beam 1/e2 radius</t>
  </si>
  <si>
    <t>estimated capture ratio</t>
  </si>
  <si>
    <t>2 circles, r1=2.4mm, r2=3mm, d=3mm</t>
  </si>
  <si>
    <t>CAD (retaining ring)</t>
  </si>
  <si>
    <t>Beam radius (zmx) (1m)</t>
  </si>
  <si>
    <t>Beam radius (zmx) (2m)</t>
  </si>
  <si>
    <t>Beam radius (zmx) (23m)</t>
  </si>
  <si>
    <t>Beam radius (zmx) (46m)</t>
  </si>
  <si>
    <t>Full div angle (calculated from Zmx data)</t>
  </si>
  <si>
    <t>NA</t>
  </si>
  <si>
    <t>focal length</t>
  </si>
  <si>
    <t>CA Radius (Thorlabs 90% visible portion of lens)</t>
  </si>
  <si>
    <t>CA Radius req</t>
  </si>
  <si>
    <t>CA Radius (zmx model from Thorlabs)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</si>
</sst>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6"/>
      <color rgb="FFFFFFFF"/>
      <name val="Calibri"/>
      <family val="2"/>
    </font>
    <font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3" fillId="5" borderId="2" xfId="0" applyFont="1" applyFill="1" applyBorder="1" applyAlignment="1">
      <alignment horizontal="left" vertical="center" wrapText="1" readingOrder="1"/>
    </xf>
    <xf numFmtId="0" fontId="3" fillId="6" borderId="6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1" fillId="5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left" vertical="center" wrapText="1" readingOrder="1"/>
    </xf>
    <xf numFmtId="0" fontId="3" fillId="6" borderId="7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1" fillId="3" borderId="6" xfId="0" applyFont="1" applyFill="1" applyBorder="1" applyAlignment="1">
      <alignment vertical="top" wrapText="1"/>
    </xf>
    <xf numFmtId="0" fontId="1" fillId="6" borderId="6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3" fillId="7" borderId="7" xfId="0" applyFont="1" applyFill="1" applyBorder="1" applyAlignment="1">
      <alignment horizontal="left" vertical="center" wrapText="1" readingOrder="1"/>
    </xf>
    <xf numFmtId="0" fontId="3" fillId="7" borderId="4" xfId="0" applyFont="1" applyFill="1" applyBorder="1" applyAlignment="1">
      <alignment horizontal="left" vertical="center" wrapText="1" readingOrder="1"/>
    </xf>
    <xf numFmtId="0" fontId="3" fillId="7" borderId="5" xfId="0" applyFont="1" applyFill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3" fillId="0" borderId="7" xfId="0" applyFont="1" applyBorder="1" applyAlignment="1">
      <alignment horizontal="left" vertical="center" wrapText="1" readingOrder="1"/>
    </xf>
    <xf numFmtId="0" fontId="3" fillId="5" borderId="3" xfId="0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0" fontId="3" fillId="5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3" fillId="7" borderId="3" xfId="0" applyFont="1" applyFill="1" applyBorder="1" applyAlignment="1">
      <alignment horizontal="left" vertical="center" wrapText="1" readingOrder="1"/>
    </xf>
    <xf numFmtId="0" fontId="3" fillId="7" borderId="4" xfId="0" applyFont="1" applyFill="1" applyBorder="1" applyAlignment="1">
      <alignment horizontal="left" vertical="center" wrapText="1" readingOrder="1"/>
    </xf>
    <xf numFmtId="0" fontId="3" fillId="7" borderId="5" xfId="0" applyFont="1" applyFill="1" applyBorder="1" applyAlignment="1">
      <alignment horizontal="left" vertical="center" wrapText="1" readingOrder="1"/>
    </xf>
    <xf numFmtId="164" fontId="3" fillId="3" borderId="3" xfId="0" applyNumberFormat="1" applyFont="1" applyFill="1" applyBorder="1" applyAlignment="1">
      <alignment horizontal="left" vertical="center" wrapText="1" readingOrder="1"/>
    </xf>
    <xf numFmtId="164" fontId="3" fillId="3" borderId="4" xfId="0" applyNumberFormat="1" applyFont="1" applyFill="1" applyBorder="1" applyAlignment="1">
      <alignment horizontal="left" vertical="center" wrapText="1" readingOrder="1"/>
    </xf>
    <xf numFmtId="164" fontId="3" fillId="3" borderId="5" xfId="0" applyNumberFormat="1" applyFont="1" applyFill="1" applyBorder="1" applyAlignment="1">
      <alignment horizontal="left" vertical="center" wrapText="1" readingOrder="1"/>
    </xf>
    <xf numFmtId="0" fontId="3" fillId="6" borderId="7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3" fillId="7" borderId="7" xfId="0" applyFont="1" applyFill="1" applyBorder="1" applyAlignment="1">
      <alignment horizontal="left" vertical="center" wrapText="1" readingOrder="1"/>
    </xf>
    <xf numFmtId="164" fontId="3" fillId="6" borderId="7" xfId="0" applyNumberFormat="1" applyFont="1" applyFill="1" applyBorder="1" applyAlignment="1">
      <alignment horizontal="left" vertical="center" wrapText="1" readingOrder="1"/>
    </xf>
    <xf numFmtId="164" fontId="3" fillId="6" borderId="4" xfId="0" applyNumberFormat="1" applyFont="1" applyFill="1" applyBorder="1" applyAlignment="1">
      <alignment horizontal="left" vertical="center" wrapText="1" readingOrder="1"/>
    </xf>
    <xf numFmtId="164" fontId="3" fillId="6" borderId="5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 Xin" id="{67062B37-68CC-9248-935B-C99690DB454F}" userId="S::bxin@gmto.org::0a2b0c2b-1556-48ac-b3df-641354d41c2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3-08-31T16:43:38.32" personId="{67062B37-68CC-9248-935B-C99690DB454F}" id="{77D4872C-34FC-7440-B279-94F3DB8C32F2}">
    <text>See email from TechSupport@thorlabs.com 4/21/23.</text>
    <extLst>
      <x:ext xmlns:xltc2="http://schemas.microsoft.com/office/spreadsheetml/2020/threadedcomments2" uri="{F7C98A9C-CBB3-438F-8F68-D28B6AF4A901}">
        <xltc2:checksum>422704282</xltc2:checksum>
        <xltc2:hyperlink startIndex="15" length="24" url="mailto:TechSupport@thorlabs.com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0023-1C63-774B-A7CA-04F53811DA1A}">
  <dimension ref="A1:X7"/>
  <sheetViews>
    <sheetView tabSelected="1" workbookViewId="0">
      <selection activeCell="J2" sqref="J2:J4"/>
    </sheetView>
  </sheetViews>
  <sheetFormatPr baseColWidth="10" defaultRowHeight="16" x14ac:dyDescent="0.2"/>
  <cols>
    <col min="4" max="5" width="0" hidden="1" customWidth="1"/>
  </cols>
  <sheetData>
    <row r="1" spans="1:24" ht="155" thickBot="1" x14ac:dyDescent="0.25">
      <c r="A1" s="1"/>
      <c r="B1" s="1"/>
      <c r="C1" s="2" t="s">
        <v>0</v>
      </c>
      <c r="D1" s="2" t="s">
        <v>31</v>
      </c>
      <c r="E1" s="2" t="s">
        <v>32</v>
      </c>
      <c r="F1" s="2" t="s">
        <v>1</v>
      </c>
      <c r="G1" s="2" t="s">
        <v>33</v>
      </c>
      <c r="H1" s="2" t="s">
        <v>34</v>
      </c>
      <c r="I1" s="2" t="s">
        <v>25</v>
      </c>
      <c r="J1" s="2" t="s">
        <v>35</v>
      </c>
      <c r="K1" s="2" t="s">
        <v>2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</v>
      </c>
      <c r="R1" s="19" t="s">
        <v>16</v>
      </c>
      <c r="S1" s="19" t="s">
        <v>17</v>
      </c>
      <c r="T1" s="19" t="s">
        <v>20</v>
      </c>
      <c r="U1" s="19" t="s">
        <v>21</v>
      </c>
      <c r="V1" s="19" t="s">
        <v>22</v>
      </c>
      <c r="W1" s="19" t="s">
        <v>23</v>
      </c>
    </row>
    <row r="2" spans="1:24" ht="24" thickTop="1" thickBot="1" x14ac:dyDescent="0.25">
      <c r="A2" s="31" t="s">
        <v>4</v>
      </c>
      <c r="B2" s="4" t="s">
        <v>5</v>
      </c>
      <c r="C2" s="34">
        <v>1.8</v>
      </c>
      <c r="D2" s="23"/>
      <c r="E2" s="23"/>
      <c r="F2" s="37">
        <f>D4*E4</f>
        <v>2.8125</v>
      </c>
      <c r="G2" s="3"/>
      <c r="H2" s="31">
        <v>3</v>
      </c>
      <c r="I2" s="3"/>
      <c r="J2" s="31">
        <v>3.25</v>
      </c>
      <c r="K2" s="4">
        <v>2.6269999999999998</v>
      </c>
      <c r="L2" s="4">
        <v>2.6339999999999999</v>
      </c>
      <c r="M2" s="4">
        <v>2.641</v>
      </c>
      <c r="N2" s="5">
        <v>2.7879999999999998</v>
      </c>
      <c r="O2" s="5">
        <v>2.95</v>
      </c>
      <c r="P2" s="6" t="s">
        <v>6</v>
      </c>
      <c r="Q2" s="27" t="s">
        <v>7</v>
      </c>
      <c r="R2">
        <v>1.5</v>
      </c>
      <c r="S2" t="s">
        <v>18</v>
      </c>
      <c r="T2" s="30">
        <v>0.6</v>
      </c>
      <c r="U2">
        <v>0</v>
      </c>
      <c r="V2">
        <f>C2+T2+U2</f>
        <v>2.4</v>
      </c>
      <c r="W2">
        <v>0.35</v>
      </c>
      <c r="X2" t="s">
        <v>24</v>
      </c>
    </row>
    <row r="3" spans="1:24" ht="67" thickBot="1" x14ac:dyDescent="0.25">
      <c r="A3" s="32"/>
      <c r="B3" s="7" t="s">
        <v>8</v>
      </c>
      <c r="C3" s="35"/>
      <c r="D3" s="24"/>
      <c r="E3" s="24"/>
      <c r="F3" s="38"/>
      <c r="G3" s="15"/>
      <c r="H3" s="32"/>
      <c r="I3" s="15"/>
      <c r="J3" s="32"/>
      <c r="K3" s="7">
        <v>2.6259999999999999</v>
      </c>
      <c r="L3" s="7">
        <v>2.5680000000000001</v>
      </c>
      <c r="M3" s="7">
        <v>2.5099999999999998</v>
      </c>
      <c r="N3" s="8">
        <v>1.282</v>
      </c>
      <c r="O3" s="8" t="s">
        <v>9</v>
      </c>
      <c r="P3" s="9"/>
      <c r="Q3" s="28"/>
      <c r="T3" s="30"/>
      <c r="U3">
        <f>(M3-K3)/K3*C2</f>
        <v>-7.9512566641279592E-2</v>
      </c>
      <c r="V3">
        <f>C2+T2+U3</f>
        <v>2.3204874333587204</v>
      </c>
      <c r="W3">
        <v>0.45</v>
      </c>
    </row>
    <row r="4" spans="1:24" ht="67" thickBot="1" x14ac:dyDescent="0.25">
      <c r="A4" s="33"/>
      <c r="B4" s="10" t="s">
        <v>10</v>
      </c>
      <c r="C4" s="36"/>
      <c r="D4" s="25">
        <v>0.15</v>
      </c>
      <c r="E4" s="25">
        <v>18.75</v>
      </c>
      <c r="F4" s="39"/>
      <c r="G4" s="16">
        <v>2.6</v>
      </c>
      <c r="H4" s="33"/>
      <c r="I4" s="16">
        <v>2.9</v>
      </c>
      <c r="J4" s="33"/>
      <c r="K4" s="10">
        <v>2.62</v>
      </c>
      <c r="L4" s="10" t="s">
        <v>11</v>
      </c>
      <c r="M4" s="10">
        <v>5.0350000000000001</v>
      </c>
      <c r="N4" s="8">
        <v>85.451999999999998</v>
      </c>
      <c r="O4" s="8">
        <v>173.529</v>
      </c>
      <c r="P4" s="9"/>
      <c r="Q4" s="29"/>
      <c r="T4" s="30"/>
      <c r="W4">
        <v>0.2</v>
      </c>
    </row>
    <row r="5" spans="1:24" ht="23" thickBot="1" x14ac:dyDescent="0.25">
      <c r="A5" s="40" t="s">
        <v>12</v>
      </c>
      <c r="B5" s="7" t="s">
        <v>5</v>
      </c>
      <c r="C5" s="43">
        <v>3.5</v>
      </c>
      <c r="D5" s="26"/>
      <c r="E5" s="26"/>
      <c r="F5" s="44">
        <f>D7*E7</f>
        <v>8.9112000000000009</v>
      </c>
      <c r="G5" s="20"/>
      <c r="H5" s="40">
        <v>7</v>
      </c>
      <c r="I5" s="11"/>
      <c r="J5" s="40">
        <v>10</v>
      </c>
      <c r="K5" s="12">
        <v>5.1849999999999996</v>
      </c>
      <c r="L5" s="8">
        <v>5.3620000000000001</v>
      </c>
      <c r="M5" s="8">
        <v>5.54</v>
      </c>
      <c r="N5" s="7">
        <v>9.2720000000000002</v>
      </c>
      <c r="O5" s="7">
        <v>13.359</v>
      </c>
      <c r="P5" s="7" t="s">
        <v>13</v>
      </c>
      <c r="Q5" s="7" t="s">
        <v>14</v>
      </c>
      <c r="R5" s="17">
        <v>3.5</v>
      </c>
      <c r="S5" t="s">
        <v>19</v>
      </c>
      <c r="T5" s="30">
        <v>6.4</v>
      </c>
      <c r="U5">
        <v>0</v>
      </c>
      <c r="V5">
        <f>C5+T5+U5</f>
        <v>9.9</v>
      </c>
    </row>
    <row r="6" spans="1:24" ht="24" thickBot="1" x14ac:dyDescent="0.25">
      <c r="A6" s="41"/>
      <c r="B6" s="10" t="s">
        <v>8</v>
      </c>
      <c r="C6" s="35"/>
      <c r="D6" s="24"/>
      <c r="E6" s="24"/>
      <c r="F6" s="45"/>
      <c r="G6" s="21"/>
      <c r="H6" s="41"/>
      <c r="I6" s="17"/>
      <c r="J6" s="41"/>
      <c r="K6" s="12">
        <v>5.1840000000000002</v>
      </c>
      <c r="L6" s="8">
        <v>5.2990000000000004</v>
      </c>
      <c r="M6" s="8">
        <v>5.415</v>
      </c>
      <c r="N6" s="10">
        <v>7.8319999999999999</v>
      </c>
      <c r="O6" s="10">
        <v>10.48</v>
      </c>
      <c r="P6" s="13"/>
      <c r="Q6" s="13"/>
      <c r="T6" s="30"/>
    </row>
    <row r="7" spans="1:24" ht="67" thickBot="1" x14ac:dyDescent="0.25">
      <c r="A7" s="42"/>
      <c r="B7" s="7" t="s">
        <v>10</v>
      </c>
      <c r="C7" s="36"/>
      <c r="D7" s="25">
        <v>0.24</v>
      </c>
      <c r="E7" s="25">
        <v>37.130000000000003</v>
      </c>
      <c r="F7" s="46"/>
      <c r="G7" s="22">
        <v>8.1</v>
      </c>
      <c r="H7" s="42"/>
      <c r="I7" s="18">
        <v>9</v>
      </c>
      <c r="J7" s="42"/>
      <c r="K7" s="12">
        <v>5.17</v>
      </c>
      <c r="L7" s="8">
        <v>0.74199999999999999</v>
      </c>
      <c r="M7" s="8" t="s">
        <v>15</v>
      </c>
      <c r="N7" s="7">
        <v>130.94399999999999</v>
      </c>
      <c r="O7" s="7">
        <v>267.06299999999999</v>
      </c>
      <c r="P7" s="14"/>
      <c r="Q7" s="14"/>
      <c r="T7" s="30"/>
    </row>
  </sheetData>
  <mergeCells count="13">
    <mergeCell ref="T5:T7"/>
    <mergeCell ref="A5:A7"/>
    <mergeCell ref="C5:C7"/>
    <mergeCell ref="F5:F7"/>
    <mergeCell ref="H5:H7"/>
    <mergeCell ref="J5:J7"/>
    <mergeCell ref="Q2:Q4"/>
    <mergeCell ref="T2:T4"/>
    <mergeCell ref="A2:A4"/>
    <mergeCell ref="C2:C4"/>
    <mergeCell ref="F2:F4"/>
    <mergeCell ref="H2:H4"/>
    <mergeCell ref="J2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 Xin</cp:lastModifiedBy>
  <dcterms:created xsi:type="dcterms:W3CDTF">2023-04-19T21:49:20Z</dcterms:created>
  <dcterms:modified xsi:type="dcterms:W3CDTF">2024-12-19T20:54:20Z</dcterms:modified>
</cp:coreProperties>
</file>