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Tersoff_potential\"/>
    </mc:Choice>
  </mc:AlternateContent>
  <xr:revisionPtr revIDLastSave="0" documentId="13_ncr:1_{5CE61F80-E1AA-47F7-AC0F-6DD1BDCF7E9B}" xr6:coauthVersionLast="47" xr6:coauthVersionMax="47" xr10:uidLastSave="{00000000-0000-0000-0000-000000000000}"/>
  <bookViews>
    <workbookView xWindow="3525" yWindow="615" windowWidth="19095" windowHeight="14280" xr2:uid="{FF9DD033-10A4-49A1-A50C-94589F38F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N53" i="1"/>
  <c r="N52" i="1"/>
  <c r="N51" i="1"/>
  <c r="N57" i="1"/>
  <c r="N46" i="1"/>
  <c r="N44" i="1"/>
  <c r="N58" i="1"/>
  <c r="K58" i="1"/>
  <c r="K57" i="1"/>
  <c r="E58" i="1"/>
  <c r="E57" i="1"/>
  <c r="N45" i="1"/>
  <c r="N42" i="1"/>
  <c r="K47" i="1"/>
  <c r="K46" i="1"/>
  <c r="E47" i="1"/>
  <c r="E46" i="1"/>
  <c r="E55" i="1"/>
  <c r="E54" i="1"/>
  <c r="E53" i="1"/>
  <c r="E52" i="1"/>
  <c r="E51" i="1"/>
  <c r="E50" i="1"/>
  <c r="E49" i="1"/>
  <c r="E48" i="1"/>
  <c r="E45" i="1"/>
  <c r="E44" i="1"/>
  <c r="E42" i="1"/>
  <c r="K55" i="1"/>
  <c r="N55" i="1" s="1"/>
  <c r="Q55" i="1" s="1"/>
  <c r="N54" i="1"/>
  <c r="Q54" i="1" s="1"/>
  <c r="K54" i="1"/>
  <c r="K53" i="1"/>
  <c r="Q53" i="1" s="1"/>
  <c r="K52" i="1"/>
  <c r="Q52" i="1" s="1"/>
  <c r="K51" i="1"/>
  <c r="Q51" i="1" s="1"/>
  <c r="N50" i="1"/>
  <c r="K50" i="1"/>
  <c r="Q50" i="1" s="1"/>
  <c r="K49" i="1"/>
  <c r="Q49" i="1" s="1"/>
  <c r="N48" i="1"/>
  <c r="K48" i="1"/>
  <c r="Q48" i="1" s="1"/>
  <c r="K45" i="1"/>
  <c r="K44" i="1"/>
  <c r="Q44" i="1" s="1"/>
  <c r="K42" i="1"/>
  <c r="Q42" i="1" s="1"/>
  <c r="N34" i="1"/>
  <c r="Q34" i="1" s="1"/>
  <c r="N30" i="1"/>
  <c r="N29" i="1"/>
  <c r="K38" i="1"/>
  <c r="K37" i="1"/>
  <c r="N5" i="1"/>
  <c r="K27" i="1"/>
  <c r="K26" i="1"/>
  <c r="K33" i="1"/>
  <c r="N33" i="1" s="1"/>
  <c r="Q33" i="1" s="1"/>
  <c r="K25" i="1"/>
  <c r="K28" i="1"/>
  <c r="Q28" i="1" s="1"/>
  <c r="K29" i="1"/>
  <c r="Q29" i="1" s="1"/>
  <c r="K30" i="1"/>
  <c r="K32" i="1"/>
  <c r="K31" i="1"/>
  <c r="K24" i="1"/>
  <c r="K22" i="1"/>
  <c r="K34" i="1"/>
  <c r="K35" i="1"/>
  <c r="N35" i="1" s="1"/>
  <c r="Q35" i="1" s="1"/>
  <c r="Q30" i="1"/>
  <c r="Q10" i="1"/>
  <c r="Q9" i="1"/>
  <c r="N10" i="1"/>
  <c r="N9" i="1"/>
  <c r="Q14" i="1"/>
  <c r="N13" i="1"/>
  <c r="Q13" i="1" s="1"/>
  <c r="K18" i="1"/>
  <c r="K17" i="1"/>
  <c r="E18" i="1"/>
  <c r="N38" i="1" s="1"/>
  <c r="K4" i="1"/>
  <c r="N14" i="1"/>
  <c r="K7" i="1"/>
  <c r="K6" i="1"/>
  <c r="K12" i="1"/>
  <c r="K11" i="1"/>
  <c r="K2" i="1" s="1"/>
  <c r="K10" i="1"/>
  <c r="K9" i="1"/>
  <c r="K8" i="1"/>
  <c r="Q8" i="1" s="1"/>
  <c r="K5" i="1"/>
  <c r="Q5" i="1" s="1"/>
  <c r="K15" i="1"/>
  <c r="K14" i="1"/>
  <c r="K13" i="1"/>
  <c r="E5" i="1"/>
  <c r="N25" i="1" s="1"/>
  <c r="Q25" i="1" s="1"/>
  <c r="E7" i="1"/>
  <c r="E17" i="1" s="1"/>
  <c r="E6" i="1"/>
  <c r="E11" i="1"/>
  <c r="E2" i="1" s="1"/>
  <c r="N22" i="1" s="1"/>
  <c r="E12" i="1"/>
  <c r="N12" i="1" s="1"/>
  <c r="Q12" i="1" s="1"/>
  <c r="E13" i="1"/>
  <c r="E15" i="1"/>
  <c r="N15" i="1" s="1"/>
  <c r="Q15" i="1" s="1"/>
  <c r="E14" i="1"/>
  <c r="E10" i="1"/>
  <c r="E9" i="1"/>
  <c r="E8" i="1"/>
  <c r="N28" i="1" s="1"/>
  <c r="Q38" i="1" l="1"/>
  <c r="N37" i="1"/>
  <c r="N17" i="1"/>
  <c r="N8" i="1"/>
  <c r="N31" i="1"/>
  <c r="Q31" i="1" s="1"/>
  <c r="N32" i="1"/>
  <c r="N11" i="1"/>
  <c r="Q11" i="1" s="1"/>
  <c r="N2" i="1"/>
  <c r="Q2" i="1" s="1"/>
  <c r="N18" i="1"/>
  <c r="Q22" i="1"/>
  <c r="Q57" i="1"/>
  <c r="N47" i="1"/>
  <c r="Q47" i="1" s="1"/>
  <c r="Q58" i="1"/>
  <c r="Q46" i="1"/>
  <c r="Q32" i="1"/>
  <c r="E4" i="1"/>
  <c r="N4" i="1" l="1"/>
  <c r="Q4" i="1" s="1"/>
  <c r="N24" i="1"/>
  <c r="Q24" i="1" s="1"/>
  <c r="Q18" i="1"/>
  <c r="N6" i="1"/>
  <c r="Q6" i="1" s="1"/>
  <c r="Q17" i="1"/>
  <c r="N7" i="1"/>
  <c r="Q7" i="1" s="1"/>
  <c r="N27" i="1"/>
  <c r="Q37" i="1"/>
  <c r="N26" i="1"/>
  <c r="Q27" i="1"/>
  <c r="Q26" i="1"/>
</calcChain>
</file>

<file path=xl/sharedStrings.xml><?xml version="1.0" encoding="utf-8"?>
<sst xmlns="http://schemas.openxmlformats.org/spreadsheetml/2006/main" count="283" uniqueCount="50">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</sst>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tabSelected="1" topLeftCell="A53" workbookViewId="0">
      <selection activeCell="B63" sqref="B63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1.5</v>
      </c>
      <c r="D2" s="2" t="s">
        <v>8</v>
      </c>
      <c r="E2" s="1">
        <f>B2/(B3-1)*EXP(E11*B5)</f>
        <v>953.9485925552151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953.9485925552151</v>
      </c>
      <c r="P2" s="4" t="s">
        <v>8</v>
      </c>
      <c r="Q2" s="1">
        <f>N2</f>
        <v>953.9485925552151</v>
      </c>
    </row>
    <row r="3" spans="1:17" x14ac:dyDescent="0.4">
      <c r="A3" s="2" t="s">
        <v>0</v>
      </c>
      <c r="B3" s="1">
        <v>2.0693109000000001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1.4</v>
      </c>
      <c r="D4" s="2" t="s">
        <v>9</v>
      </c>
      <c r="E4" s="1">
        <f>B3*B2/(B3-1)*EXP(E12*B5)</f>
        <v>67.864772279855899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67.864772279855899</v>
      </c>
      <c r="P4" s="4" t="s">
        <v>9</v>
      </c>
      <c r="Q4" s="1">
        <f>N4</f>
        <v>67.864772279855899</v>
      </c>
    </row>
    <row r="5" spans="1:17" x14ac:dyDescent="0.4">
      <c r="A5" s="2" t="s">
        <v>29</v>
      </c>
      <c r="B5" s="1">
        <v>2.29</v>
      </c>
      <c r="D5" s="2" t="s">
        <v>13</v>
      </c>
      <c r="E5" s="1">
        <f>B7</f>
        <v>1.15751E-2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1.15751E-2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1</v>
      </c>
      <c r="D6" s="2" t="s">
        <v>14</v>
      </c>
      <c r="E6" s="1">
        <f>B13</f>
        <v>0.2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0.20000000000000018</v>
      </c>
      <c r="P6" s="4" t="s">
        <v>14</v>
      </c>
      <c r="Q6" s="1">
        <f>N6</f>
        <v>0.20000000000000018</v>
      </c>
    </row>
    <row r="7" spans="1:17" x14ac:dyDescent="0.4">
      <c r="A7" s="2" t="s">
        <v>2</v>
      </c>
      <c r="B7" s="1">
        <v>1.15751E-2</v>
      </c>
      <c r="D7" s="2" t="s">
        <v>15</v>
      </c>
      <c r="E7" s="1">
        <f>B12</f>
        <v>3.15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3.15</v>
      </c>
      <c r="P7" s="4" t="s">
        <v>15</v>
      </c>
      <c r="Q7" s="1">
        <f>N7</f>
        <v>3.15</v>
      </c>
    </row>
    <row r="8" spans="1:17" x14ac:dyDescent="0.4">
      <c r="A8" s="2" t="s">
        <v>3</v>
      </c>
      <c r="B8" s="1">
        <v>1.2898715999999999</v>
      </c>
      <c r="D8" s="2" t="s">
        <v>17</v>
      </c>
      <c r="E8" s="1">
        <f>B8</f>
        <v>1.2898715999999999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1.2898715999999999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0.34132190000000001</v>
      </c>
      <c r="D9" s="2" t="s">
        <v>6</v>
      </c>
      <c r="E9" s="1">
        <f>B9</f>
        <v>0.34132190000000001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0.34132190000000001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-0.26</v>
      </c>
      <c r="D10" s="2" t="s">
        <v>16</v>
      </c>
      <c r="E10" s="1">
        <f>B10</f>
        <v>-0.26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-0.26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0</v>
      </c>
      <c r="D11" s="2" t="s">
        <v>11</v>
      </c>
      <c r="E11" s="1">
        <f>B4*SQRT(2*B3)</f>
        <v>2.8481044096029908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2.8481044096029908</v>
      </c>
      <c r="P11" s="4" t="s">
        <v>11</v>
      </c>
      <c r="Q11" s="1">
        <f>N11</f>
        <v>2.8481044096029908</v>
      </c>
    </row>
    <row r="12" spans="1:17" x14ac:dyDescent="0.4">
      <c r="A12" s="2" t="s">
        <v>32</v>
      </c>
      <c r="B12" s="1">
        <v>3.15</v>
      </c>
      <c r="D12" s="2" t="s">
        <v>12</v>
      </c>
      <c r="E12" s="1">
        <f>B4*SQRT(2/B3)</f>
        <v>1.3763540363137268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1.3763540363137268</v>
      </c>
      <c r="P12" s="4" t="s">
        <v>12</v>
      </c>
      <c r="Q12" s="1">
        <f>N12</f>
        <v>1.3763540363137268</v>
      </c>
    </row>
    <row r="13" spans="1:17" x14ac:dyDescent="0.4">
      <c r="A13" s="2" t="s">
        <v>33</v>
      </c>
      <c r="B13" s="1">
        <v>0.2</v>
      </c>
      <c r="D13" s="2" t="s">
        <v>10</v>
      </c>
      <c r="E13" s="1">
        <f>B11</f>
        <v>0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</v>
      </c>
      <c r="P13" s="4" t="s">
        <v>10</v>
      </c>
      <c r="Q13" s="1">
        <f>N13</f>
        <v>0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1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H6</f>
        <v>1</v>
      </c>
      <c r="P14" s="4" t="s">
        <v>20</v>
      </c>
      <c r="Q14" s="1">
        <f>N14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2.9499999999999997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2.9499999999999997</v>
      </c>
      <c r="P17" s="4" t="s">
        <v>39</v>
      </c>
      <c r="Q17" s="1">
        <f>N17</f>
        <v>2.9499999999999997</v>
      </c>
    </row>
    <row r="18" spans="1:17" x14ac:dyDescent="0.4">
      <c r="A18" s="5" t="s">
        <v>42</v>
      </c>
      <c r="D18" s="2" t="s">
        <v>36</v>
      </c>
      <c r="E18" s="1">
        <f>E7+E6</f>
        <v>3.35</v>
      </c>
      <c r="J18" s="3" t="s">
        <v>38</v>
      </c>
      <c r="K18" s="1">
        <f>K7+K6</f>
        <v>3.35</v>
      </c>
      <c r="M18" s="4" t="s">
        <v>40</v>
      </c>
      <c r="N18" s="1">
        <f>SQRT(E18*K18)</f>
        <v>3.35</v>
      </c>
      <c r="P18" s="4" t="s">
        <v>40</v>
      </c>
      <c r="Q18" s="1">
        <f>N18</f>
        <v>3.35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5956.1600739276137</v>
      </c>
      <c r="P22" s="4" t="s">
        <v>8</v>
      </c>
      <c r="Q22" s="1">
        <f>N22</f>
        <v>5956.1600739276137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79.534669954367843</v>
      </c>
      <c r="P24" s="4" t="s">
        <v>9</v>
      </c>
      <c r="Q24" s="1">
        <f>N24</f>
        <v>79.534669954367843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1.15751E-2</v>
      </c>
      <c r="P25" s="4" t="s">
        <v>13</v>
      </c>
      <c r="Q25" s="1">
        <f>N25</f>
        <v>1.15751E-2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0.18960707081933248</v>
      </c>
      <c r="P26" s="4" t="s">
        <v>14</v>
      </c>
      <c r="Q26" s="1">
        <f>N26</f>
        <v>0.18960707081933248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3.4709939727252932</v>
      </c>
      <c r="P27" s="4" t="s">
        <v>15</v>
      </c>
      <c r="Q27" s="1">
        <f>N27</f>
        <v>3.4709939727252932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1.2898715999999999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0.34132190000000001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-0.26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3.8590522048014955</v>
      </c>
      <c r="P31" s="4" t="s">
        <v>11</v>
      </c>
      <c r="Q31" s="1">
        <f>N31</f>
        <v>3.8590522048014955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1.1936770181568632</v>
      </c>
      <c r="P32" s="4" t="s">
        <v>12</v>
      </c>
      <c r="Q32" s="1">
        <f>N32</f>
        <v>1.1936770181568632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0.4955</v>
      </c>
      <c r="P33" s="4" t="s">
        <v>10</v>
      </c>
      <c r="Q33" s="1">
        <f>N33</f>
        <v>0.4955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3.2813869019059605</v>
      </c>
      <c r="P37" s="4" t="s">
        <v>39</v>
      </c>
      <c r="Q37" s="1">
        <f>N37</f>
        <v>3.2813869019059605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3.6606010435446255</v>
      </c>
      <c r="P38" s="4" t="s">
        <v>40</v>
      </c>
      <c r="Q38" s="1">
        <f>N38</f>
        <v>3.6606010435446255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H47</f>
        <v>1</v>
      </c>
      <c r="P54" s="4" t="s">
        <v>20</v>
      </c>
      <c r="Q54" s="1">
        <f>N54</f>
        <v>1</v>
      </c>
    </row>
    <row r="55" spans="1:17" x14ac:dyDescent="0.4">
      <c r="A55" s="2" t="s">
        <v>22</v>
      </c>
      <c r="B55" s="1">
        <v>1</v>
      </c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A56" s="2" t="s">
        <v>21</v>
      </c>
      <c r="B56" s="1">
        <v>1.180855</v>
      </c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2024-09-17T05:29:43Z</dcterms:modified>
</cp:coreProperties>
</file>