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CP2k-v.9.1-examples\QMMM\"/>
    </mc:Choice>
  </mc:AlternateContent>
  <xr:revisionPtr revIDLastSave="0" documentId="13_ncr:1_{56B36310-C452-4BCC-AF67-072E53D8D529}" xr6:coauthVersionLast="47" xr6:coauthVersionMax="47" xr10:uidLastSave="{00000000-0000-0000-0000-000000000000}"/>
  <bookViews>
    <workbookView xWindow="1560" yWindow="1275" windowWidth="23535" windowHeight="14205" xr2:uid="{121A735D-7983-4E89-ABC1-4718BA4F7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5" i="1" l="1"/>
  <c r="Q46" i="1"/>
  <c r="R44" i="1"/>
  <c r="Q39" i="1"/>
  <c r="Q38" i="1"/>
  <c r="R37" i="1"/>
  <c r="Q32" i="1"/>
  <c r="Q31" i="1"/>
  <c r="R30" i="1"/>
  <c r="Q24" i="1"/>
  <c r="Q25" i="1"/>
  <c r="R23" i="1"/>
  <c r="Q17" i="1"/>
  <c r="Q11" i="1"/>
  <c r="Q10" i="1"/>
  <c r="Q18" i="1"/>
  <c r="R16" i="1"/>
  <c r="Q4" i="1"/>
  <c r="Q3" i="1"/>
  <c r="R9" i="1"/>
  <c r="R2" i="1"/>
</calcChain>
</file>

<file path=xl/sharedStrings.xml><?xml version="1.0" encoding="utf-8"?>
<sst xmlns="http://schemas.openxmlformats.org/spreadsheetml/2006/main" count="194" uniqueCount="158">
  <si>
    <t>atomic_symbol</t>
    <phoneticPr fontId="1"/>
  </si>
  <si>
    <t>chi</t>
  </si>
  <si>
    <t>nc</t>
  </si>
  <si>
    <t xml:space="preserve">H_   </t>
  </si>
  <si>
    <t xml:space="preserve">H_b  </t>
  </si>
  <si>
    <t>He4+4</t>
  </si>
  <si>
    <t xml:space="preserve">Li   </t>
  </si>
  <si>
    <t>Be3+2</t>
  </si>
  <si>
    <t xml:space="preserve">B_3  </t>
  </si>
  <si>
    <t xml:space="preserve">B_2  </t>
  </si>
  <si>
    <t xml:space="preserve">C_3  </t>
  </si>
  <si>
    <t xml:space="preserve">C_R  </t>
  </si>
  <si>
    <t xml:space="preserve">C_2  </t>
  </si>
  <si>
    <t xml:space="preserve">C_1  </t>
  </si>
  <si>
    <t xml:space="preserve">N_3  </t>
  </si>
  <si>
    <t xml:space="preserve">N_R  </t>
  </si>
  <si>
    <t xml:space="preserve">N_2  </t>
  </si>
  <si>
    <t xml:space="preserve">N_1  </t>
  </si>
  <si>
    <t xml:space="preserve">O_3  </t>
  </si>
  <si>
    <t>O_3_z</t>
  </si>
  <si>
    <t xml:space="preserve">O_R  </t>
  </si>
  <si>
    <t xml:space="preserve">O_2  </t>
  </si>
  <si>
    <t xml:space="preserve">O_1  </t>
  </si>
  <si>
    <t xml:space="preserve">F_   </t>
  </si>
  <si>
    <t>Ne4+4</t>
  </si>
  <si>
    <t xml:space="preserve">Na   </t>
  </si>
  <si>
    <t>Mg3+2</t>
  </si>
  <si>
    <t xml:space="preserve">Al3  </t>
  </si>
  <si>
    <t xml:space="preserve">Si3  </t>
  </si>
  <si>
    <t>P_3+3</t>
  </si>
  <si>
    <t>P_3+5</t>
  </si>
  <si>
    <t>P_3+q</t>
  </si>
  <si>
    <t>S_3+2</t>
  </si>
  <si>
    <t>S_3+4</t>
  </si>
  <si>
    <t>S_3+6</t>
  </si>
  <si>
    <t xml:space="preserve">S_R  </t>
  </si>
  <si>
    <t xml:space="preserve">S_2  </t>
  </si>
  <si>
    <t xml:space="preserve">Cl   </t>
  </si>
  <si>
    <t>Ar4+4</t>
  </si>
  <si>
    <t xml:space="preserve">K_   </t>
  </si>
  <si>
    <t>Ca6+2</t>
  </si>
  <si>
    <t>Sc3+3</t>
  </si>
  <si>
    <t>Ti3+4</t>
  </si>
  <si>
    <t>Ti6+4</t>
  </si>
  <si>
    <t>V_3+5</t>
  </si>
  <si>
    <t>Cr6+3</t>
  </si>
  <si>
    <t>Mn6+2</t>
  </si>
  <si>
    <t>Fe3+2</t>
  </si>
  <si>
    <t>Fe6+2</t>
  </si>
  <si>
    <t>Co6+3</t>
  </si>
  <si>
    <t>Ni4+2</t>
  </si>
  <si>
    <t>Cu3+1</t>
  </si>
  <si>
    <t>Zn3+2</t>
  </si>
  <si>
    <t>Ga3+3</t>
  </si>
  <si>
    <t xml:space="preserve">Ge3  </t>
  </si>
  <si>
    <t>As3+3</t>
  </si>
  <si>
    <t>Se3+2</t>
  </si>
  <si>
    <t xml:space="preserve">Br   </t>
  </si>
  <si>
    <t>Kr4+4</t>
  </si>
  <si>
    <t xml:space="preserve">Rb   </t>
  </si>
  <si>
    <t>Sr6+2</t>
  </si>
  <si>
    <t>Y_3+3</t>
  </si>
  <si>
    <t>Zr3+4</t>
  </si>
  <si>
    <t>Nb3+5</t>
  </si>
  <si>
    <t>Mo6+6</t>
  </si>
  <si>
    <t>Mo3+6</t>
  </si>
  <si>
    <t>Tc6+5</t>
  </si>
  <si>
    <t>Ru6+2</t>
  </si>
  <si>
    <t>Rh6+3</t>
  </si>
  <si>
    <t>Pd4+2</t>
  </si>
  <si>
    <t>Ag1+1</t>
  </si>
  <si>
    <t>Cd3+2</t>
  </si>
  <si>
    <t>In3+3</t>
  </si>
  <si>
    <t xml:space="preserve">Sn3  </t>
  </si>
  <si>
    <t>Sb3+3</t>
  </si>
  <si>
    <t>Te3+2</t>
  </si>
  <si>
    <t xml:space="preserve">I_   </t>
  </si>
  <si>
    <t>Xe4+4</t>
  </si>
  <si>
    <t xml:space="preserve">Cs   </t>
  </si>
  <si>
    <t>Ba6+2</t>
  </si>
  <si>
    <t>La3+3</t>
  </si>
  <si>
    <t>Ce6+3</t>
  </si>
  <si>
    <t>Pr6+3</t>
  </si>
  <si>
    <t>Nd6+3</t>
  </si>
  <si>
    <t>Pm6+3</t>
  </si>
  <si>
    <t>Sm6+3</t>
  </si>
  <si>
    <t>Eu6+3</t>
  </si>
  <si>
    <t>Gd6+3</t>
  </si>
  <si>
    <t>Tb6+3</t>
  </si>
  <si>
    <t>Dy6+3</t>
  </si>
  <si>
    <t>Ho6+3</t>
  </si>
  <si>
    <t>Er6+3</t>
  </si>
  <si>
    <t>Tm6+3</t>
  </si>
  <si>
    <t>Yb6+3</t>
  </si>
  <si>
    <t>Lu6+3</t>
  </si>
  <si>
    <t>Hf3+4</t>
  </si>
  <si>
    <t>Ta3+5</t>
  </si>
  <si>
    <t>W_6+6</t>
  </si>
  <si>
    <t>W_3+4</t>
  </si>
  <si>
    <t>W_3+6</t>
  </si>
  <si>
    <t>Re6+5</t>
  </si>
  <si>
    <t>Re3+7</t>
  </si>
  <si>
    <t>Os6+6</t>
  </si>
  <si>
    <t>Ir6+3</t>
  </si>
  <si>
    <t>Pt4+2</t>
  </si>
  <si>
    <t>Au4+3</t>
  </si>
  <si>
    <t>Hg1+2</t>
  </si>
  <si>
    <t>Tl3+3</t>
  </si>
  <si>
    <t xml:space="preserve">Pb3  </t>
  </si>
  <si>
    <t>Bi3+3</t>
  </si>
  <si>
    <t>Po3+2</t>
  </si>
  <si>
    <t xml:space="preserve">At   </t>
  </si>
  <si>
    <t>Rn4+4</t>
  </si>
  <si>
    <t xml:space="preserve">Fr   </t>
  </si>
  <si>
    <t>Ra6+2</t>
  </si>
  <si>
    <t>Ac6+3</t>
  </si>
  <si>
    <t>Th6+4</t>
  </si>
  <si>
    <t>Pa6+4</t>
  </si>
  <si>
    <t>U_6+4</t>
  </si>
  <si>
    <t>Np6+4</t>
  </si>
  <si>
    <t>Pu6+4</t>
  </si>
  <si>
    <t>Am6+4</t>
  </si>
  <si>
    <t>Cm6+3</t>
  </si>
  <si>
    <t>Bk6+3</t>
  </si>
  <si>
    <t>Cf6+3</t>
  </si>
  <si>
    <t>Es6+3</t>
  </si>
  <si>
    <t>Fm6+3</t>
  </si>
  <si>
    <t>Md6+3</t>
  </si>
  <si>
    <t>No6+3</t>
  </si>
  <si>
    <t>Lw6+3</t>
  </si>
  <si>
    <t>N_3+4</t>
  </si>
  <si>
    <t>ri [A]</t>
    <phoneticPr fontId="1"/>
  </si>
  <si>
    <t>phi [deg]</t>
    <phoneticPr fontId="1"/>
  </si>
  <si>
    <t>xi [A]</t>
    <phoneticPr fontId="1"/>
  </si>
  <si>
    <t>di [kcal/mol]</t>
    <phoneticPr fontId="1"/>
  </si>
  <si>
    <t>psi [deg]</t>
    <phoneticPr fontId="1"/>
  </si>
  <si>
    <t>zmm [e]</t>
    <phoneticPr fontId="1"/>
  </si>
  <si>
    <t>vsp3 [kcal/mol]</t>
    <phoneticPr fontId="1"/>
  </si>
  <si>
    <t>vsp2 [kcal/mol]</t>
    <phoneticPr fontId="1"/>
  </si>
  <si>
    <t>C</t>
    <phoneticPr fontId="1"/>
  </si>
  <si>
    <t>input</t>
    <phoneticPr fontId="1"/>
  </si>
  <si>
    <t>element</t>
    <phoneticPr fontId="1"/>
  </si>
  <si>
    <t>xi</t>
    <phoneticPr fontId="1"/>
  </si>
  <si>
    <t>di</t>
    <phoneticPr fontId="1"/>
  </si>
  <si>
    <t>xi = 2^(1/6)*sigma</t>
    <phoneticPr fontId="1"/>
  </si>
  <si>
    <t>&amp;LENNARD-JONES</t>
    <phoneticPr fontId="1"/>
  </si>
  <si>
    <t xml:space="preserve">  EPSILON</t>
    <phoneticPr fontId="1"/>
  </si>
  <si>
    <t xml:space="preserve">  ATOMS</t>
    <phoneticPr fontId="1"/>
  </si>
  <si>
    <t xml:space="preserve">  SIGMA</t>
    <phoneticPr fontId="1"/>
  </si>
  <si>
    <t xml:space="preserve">  RCUT</t>
    <phoneticPr fontId="1"/>
  </si>
  <si>
    <t>&amp;END LENNARD-JONES</t>
  </si>
  <si>
    <t>H</t>
    <phoneticPr fontId="1"/>
  </si>
  <si>
    <t>N</t>
    <phoneticPr fontId="1"/>
  </si>
  <si>
    <t>O</t>
    <phoneticPr fontId="1"/>
  </si>
  <si>
    <t>F</t>
    <phoneticPr fontId="1"/>
  </si>
  <si>
    <t>S</t>
    <phoneticPr fontId="1"/>
  </si>
  <si>
    <t>P</t>
    <phoneticPr fontId="1"/>
  </si>
  <si>
    <t>Si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</si>
</sst>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7E5A7-BAAE-4391-9926-0451F474CFBF}">
  <dimension ref="A1:R129"/>
  <sheetViews>
    <sheetView tabSelected="1" workbookViewId="0">
      <selection activeCell="M7" sqref="M7"/>
    </sheetView>
  </sheetViews>
  <sheetFormatPr defaultRowHeight="18.75" x14ac:dyDescent="0.4"/>
  <sheetData>
    <row r="1" spans="1:18" x14ac:dyDescent="0.4">
      <c r="A1" t="s">
        <v>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</v>
      </c>
      <c r="K1" t="s">
        <v>2</v>
      </c>
      <c r="N1" s="1" t="s">
        <v>140</v>
      </c>
      <c r="P1" t="s">
        <v>145</v>
      </c>
    </row>
    <row r="2" spans="1:18" x14ac:dyDescent="0.4">
      <c r="A2" t="s">
        <v>3</v>
      </c>
      <c r="B2">
        <v>0.35399999999999998</v>
      </c>
      <c r="C2">
        <v>180</v>
      </c>
      <c r="D2">
        <v>2.8860000000000001</v>
      </c>
      <c r="E2">
        <v>4.3999999999999997E-2</v>
      </c>
      <c r="F2">
        <v>12</v>
      </c>
      <c r="G2">
        <v>0.71199999999999997</v>
      </c>
      <c r="H2">
        <v>0</v>
      </c>
      <c r="I2">
        <v>0</v>
      </c>
      <c r="J2">
        <v>4.5279999999999996</v>
      </c>
      <c r="K2">
        <v>0</v>
      </c>
      <c r="M2" s="1" t="s">
        <v>141</v>
      </c>
      <c r="N2" s="2" t="s">
        <v>157</v>
      </c>
      <c r="P2" t="s">
        <v>147</v>
      </c>
      <c r="Q2" t="s">
        <v>151</v>
      </c>
      <c r="R2" t="str">
        <f>$N$2</f>
        <v>Si</v>
      </c>
    </row>
    <row r="3" spans="1:18" x14ac:dyDescent="0.4">
      <c r="A3" t="s">
        <v>4</v>
      </c>
      <c r="B3">
        <v>0.46</v>
      </c>
      <c r="C3">
        <v>83.5</v>
      </c>
      <c r="D3">
        <v>2.8860000000000001</v>
      </c>
      <c r="E3">
        <v>4.3999999999999997E-2</v>
      </c>
      <c r="F3">
        <v>12</v>
      </c>
      <c r="G3">
        <v>0.71199999999999997</v>
      </c>
      <c r="H3">
        <v>0</v>
      </c>
      <c r="I3">
        <v>0</v>
      </c>
      <c r="J3">
        <v>4.5279999999999996</v>
      </c>
      <c r="K3">
        <v>2</v>
      </c>
      <c r="M3" s="1" t="s">
        <v>142</v>
      </c>
      <c r="N3" s="2">
        <v>4.2949999999999999</v>
      </c>
      <c r="P3" t="s">
        <v>146</v>
      </c>
      <c r="Q3">
        <f>SQRT(E2*$N$3)</f>
        <v>0.43471829959181613</v>
      </c>
    </row>
    <row r="4" spans="1:18" x14ac:dyDescent="0.4">
      <c r="A4" t="s">
        <v>5</v>
      </c>
      <c r="B4">
        <v>0.84899999999999998</v>
      </c>
      <c r="C4">
        <v>90</v>
      </c>
      <c r="D4">
        <v>2.3620000000000001</v>
      </c>
      <c r="E4">
        <v>5.6000000000000001E-2</v>
      </c>
      <c r="F4">
        <v>15.24</v>
      </c>
      <c r="G4">
        <v>9.8000000000000004E-2</v>
      </c>
      <c r="H4">
        <v>0</v>
      </c>
      <c r="I4">
        <v>0</v>
      </c>
      <c r="J4">
        <v>5.181</v>
      </c>
      <c r="K4">
        <v>0</v>
      </c>
      <c r="M4" s="1" t="s">
        <v>143</v>
      </c>
      <c r="N4" s="2">
        <v>0.40200000000000002</v>
      </c>
      <c r="P4" t="s">
        <v>148</v>
      </c>
      <c r="Q4">
        <f>(D2+$N$4)/2/(2^(1/6))</f>
        <v>1.4646374926227179</v>
      </c>
    </row>
    <row r="5" spans="1:18" x14ac:dyDescent="0.4">
      <c r="A5" t="s">
        <v>6</v>
      </c>
      <c r="B5">
        <v>1.3360000000000001</v>
      </c>
      <c r="C5">
        <v>180</v>
      </c>
      <c r="D5">
        <v>2.4510000000000001</v>
      </c>
      <c r="E5">
        <v>2.5000000000000001E-2</v>
      </c>
      <c r="F5">
        <v>12</v>
      </c>
      <c r="G5">
        <v>1.026</v>
      </c>
      <c r="H5">
        <v>0</v>
      </c>
      <c r="I5">
        <v>2</v>
      </c>
      <c r="J5">
        <v>3.0059999999999998</v>
      </c>
      <c r="K5">
        <v>0</v>
      </c>
      <c r="P5" t="s">
        <v>149</v>
      </c>
      <c r="Q5">
        <v>10</v>
      </c>
    </row>
    <row r="6" spans="1:18" x14ac:dyDescent="0.4">
      <c r="A6" t="s">
        <v>7</v>
      </c>
      <c r="B6">
        <v>1.0740000000000001</v>
      </c>
      <c r="C6">
        <v>109.47</v>
      </c>
      <c r="D6">
        <v>2.7450000000000001</v>
      </c>
      <c r="E6">
        <v>8.5000000000000006E-2</v>
      </c>
      <c r="F6">
        <v>12</v>
      </c>
      <c r="G6">
        <v>1.5649999999999999</v>
      </c>
      <c r="H6">
        <v>0</v>
      </c>
      <c r="I6">
        <v>2</v>
      </c>
      <c r="J6">
        <v>3.742</v>
      </c>
      <c r="K6">
        <v>0</v>
      </c>
      <c r="M6" t="s">
        <v>144</v>
      </c>
      <c r="P6" t="s">
        <v>150</v>
      </c>
    </row>
    <row r="7" spans="1:18" x14ac:dyDescent="0.4">
      <c r="A7" t="s">
        <v>8</v>
      </c>
      <c r="B7">
        <v>0.83799999999999997</v>
      </c>
      <c r="C7">
        <v>109.47</v>
      </c>
      <c r="D7">
        <v>4.0830000000000002</v>
      </c>
      <c r="E7">
        <v>0.18</v>
      </c>
      <c r="F7">
        <v>12.052</v>
      </c>
      <c r="G7">
        <v>1.7549999999999999</v>
      </c>
      <c r="H7">
        <v>0</v>
      </c>
      <c r="I7">
        <v>2</v>
      </c>
      <c r="J7">
        <v>4.0759999999999996</v>
      </c>
      <c r="K7">
        <v>3</v>
      </c>
    </row>
    <row r="8" spans="1:18" x14ac:dyDescent="0.4">
      <c r="A8" t="s">
        <v>9</v>
      </c>
      <c r="B8">
        <v>0.82799999999999996</v>
      </c>
      <c r="C8">
        <v>120</v>
      </c>
      <c r="D8">
        <v>4.0830000000000002</v>
      </c>
      <c r="E8">
        <v>0.18</v>
      </c>
      <c r="F8">
        <v>12.052</v>
      </c>
      <c r="G8">
        <v>1.7549999999999999</v>
      </c>
      <c r="H8">
        <v>0</v>
      </c>
      <c r="I8">
        <v>2</v>
      </c>
      <c r="J8">
        <v>4.0759999999999996</v>
      </c>
      <c r="K8">
        <v>3</v>
      </c>
      <c r="P8" t="s">
        <v>145</v>
      </c>
    </row>
    <row r="9" spans="1:18" x14ac:dyDescent="0.4">
      <c r="A9" t="s">
        <v>10</v>
      </c>
      <c r="B9">
        <v>0.75700000000000001</v>
      </c>
      <c r="C9">
        <v>109.47</v>
      </c>
      <c r="D9">
        <v>3.851</v>
      </c>
      <c r="E9">
        <v>0.105</v>
      </c>
      <c r="F9">
        <v>12.73</v>
      </c>
      <c r="G9">
        <v>1.9119999999999999</v>
      </c>
      <c r="H9">
        <v>2.1190000000000002</v>
      </c>
      <c r="I9">
        <v>2</v>
      </c>
      <c r="J9">
        <v>5.343</v>
      </c>
      <c r="K9">
        <v>4</v>
      </c>
      <c r="P9" t="s">
        <v>147</v>
      </c>
      <c r="Q9" t="s">
        <v>139</v>
      </c>
      <c r="R9" t="str">
        <f>$N$2</f>
        <v>Si</v>
      </c>
    </row>
    <row r="10" spans="1:18" x14ac:dyDescent="0.4">
      <c r="A10" t="s">
        <v>11</v>
      </c>
      <c r="B10">
        <v>0.72899999999999998</v>
      </c>
      <c r="C10">
        <v>120</v>
      </c>
      <c r="D10">
        <v>3.851</v>
      </c>
      <c r="E10">
        <v>0.105</v>
      </c>
      <c r="F10">
        <v>12.73</v>
      </c>
      <c r="G10">
        <v>1.9119999999999999</v>
      </c>
      <c r="H10">
        <v>0</v>
      </c>
      <c r="I10">
        <v>2</v>
      </c>
      <c r="J10">
        <v>5.343</v>
      </c>
      <c r="K10">
        <v>3</v>
      </c>
      <c r="P10" t="s">
        <v>146</v>
      </c>
      <c r="Q10">
        <f>SQRT(E9*$N$3)</f>
        <v>0.67154672212735878</v>
      </c>
    </row>
    <row r="11" spans="1:18" x14ac:dyDescent="0.4">
      <c r="A11" t="s">
        <v>12</v>
      </c>
      <c r="B11">
        <v>0.73199999999999998</v>
      </c>
      <c r="C11">
        <v>120</v>
      </c>
      <c r="D11">
        <v>3.851</v>
      </c>
      <c r="E11">
        <v>0.105</v>
      </c>
      <c r="F11">
        <v>12.73</v>
      </c>
      <c r="G11">
        <v>1.9119999999999999</v>
      </c>
      <c r="H11">
        <v>0</v>
      </c>
      <c r="I11">
        <v>2</v>
      </c>
      <c r="J11">
        <v>5.343</v>
      </c>
      <c r="K11">
        <v>3</v>
      </c>
      <c r="P11" t="s">
        <v>148</v>
      </c>
      <c r="Q11">
        <f>(D9+$N$4)/2/(2^(1/6))</f>
        <v>1.8944961241254314</v>
      </c>
    </row>
    <row r="12" spans="1:18" x14ac:dyDescent="0.4">
      <c r="A12" t="s">
        <v>13</v>
      </c>
      <c r="B12">
        <v>0.70599999999999996</v>
      </c>
      <c r="C12">
        <v>180</v>
      </c>
      <c r="D12">
        <v>3.851</v>
      </c>
      <c r="E12">
        <v>0.105</v>
      </c>
      <c r="F12">
        <v>12.73</v>
      </c>
      <c r="G12">
        <v>1.9119999999999999</v>
      </c>
      <c r="H12">
        <v>0</v>
      </c>
      <c r="I12">
        <v>2</v>
      </c>
      <c r="J12">
        <v>5.343</v>
      </c>
      <c r="K12">
        <v>0</v>
      </c>
      <c r="P12" t="s">
        <v>149</v>
      </c>
      <c r="Q12">
        <v>10</v>
      </c>
    </row>
    <row r="13" spans="1:18" x14ac:dyDescent="0.4">
      <c r="A13" t="s">
        <v>14</v>
      </c>
      <c r="B13">
        <v>0.7</v>
      </c>
      <c r="C13">
        <v>106.7</v>
      </c>
      <c r="D13">
        <v>3.66</v>
      </c>
      <c r="E13">
        <v>6.9000000000000006E-2</v>
      </c>
      <c r="F13">
        <v>13.407</v>
      </c>
      <c r="G13">
        <v>2.544</v>
      </c>
      <c r="H13">
        <v>0.45</v>
      </c>
      <c r="I13">
        <v>2</v>
      </c>
      <c r="J13">
        <v>6.899</v>
      </c>
      <c r="K13">
        <v>3</v>
      </c>
      <c r="P13" t="s">
        <v>150</v>
      </c>
    </row>
    <row r="14" spans="1:18" x14ac:dyDescent="0.4">
      <c r="A14" t="s">
        <v>15</v>
      </c>
      <c r="B14">
        <v>0.69899999999999995</v>
      </c>
      <c r="C14">
        <v>120</v>
      </c>
      <c r="D14">
        <v>3.66</v>
      </c>
      <c r="E14">
        <v>6.9000000000000006E-2</v>
      </c>
      <c r="F14">
        <v>13.407</v>
      </c>
      <c r="G14">
        <v>2.544</v>
      </c>
      <c r="H14">
        <v>0</v>
      </c>
      <c r="I14">
        <v>2</v>
      </c>
      <c r="J14">
        <v>6.899</v>
      </c>
      <c r="K14">
        <v>3</v>
      </c>
    </row>
    <row r="15" spans="1:18" x14ac:dyDescent="0.4">
      <c r="A15" t="s">
        <v>16</v>
      </c>
      <c r="B15">
        <v>0.68500000000000005</v>
      </c>
      <c r="C15">
        <v>111.2</v>
      </c>
      <c r="D15">
        <v>3.66</v>
      </c>
      <c r="E15">
        <v>6.9000000000000006E-2</v>
      </c>
      <c r="F15">
        <v>13.407</v>
      </c>
      <c r="G15">
        <v>2.544</v>
      </c>
      <c r="H15">
        <v>0</v>
      </c>
      <c r="I15">
        <v>2</v>
      </c>
      <c r="J15">
        <v>6.899</v>
      </c>
      <c r="K15">
        <v>2</v>
      </c>
      <c r="P15" t="s">
        <v>145</v>
      </c>
    </row>
    <row r="16" spans="1:18" x14ac:dyDescent="0.4">
      <c r="A16" t="s">
        <v>17</v>
      </c>
      <c r="B16">
        <v>0.65600000000000003</v>
      </c>
      <c r="C16">
        <v>180</v>
      </c>
      <c r="D16">
        <v>3.66</v>
      </c>
      <c r="E16">
        <v>6.9000000000000006E-2</v>
      </c>
      <c r="F16">
        <v>13.407</v>
      </c>
      <c r="G16">
        <v>2.544</v>
      </c>
      <c r="H16">
        <v>0</v>
      </c>
      <c r="I16">
        <v>2</v>
      </c>
      <c r="J16">
        <v>6.899</v>
      </c>
      <c r="K16">
        <v>0</v>
      </c>
      <c r="P16" t="s">
        <v>147</v>
      </c>
      <c r="Q16" t="s">
        <v>152</v>
      </c>
      <c r="R16" t="str">
        <f>$N$2</f>
        <v>Si</v>
      </c>
    </row>
    <row r="17" spans="1:18" x14ac:dyDescent="0.4">
      <c r="A17" t="s">
        <v>18</v>
      </c>
      <c r="B17">
        <v>0.65800000000000003</v>
      </c>
      <c r="C17">
        <v>104.51</v>
      </c>
      <c r="D17">
        <v>3.5</v>
      </c>
      <c r="E17">
        <v>0.06</v>
      </c>
      <c r="F17">
        <v>14.085000000000001</v>
      </c>
      <c r="G17">
        <v>2.2999999999999998</v>
      </c>
      <c r="H17">
        <v>1.7999999999999999E-2</v>
      </c>
      <c r="I17">
        <v>2</v>
      </c>
      <c r="J17">
        <v>8.7409999999999997</v>
      </c>
      <c r="K17">
        <v>2</v>
      </c>
      <c r="P17" t="s">
        <v>146</v>
      </c>
      <c r="Q17">
        <f>SQRT(E13*$N$3)</f>
        <v>0.54438497407625064</v>
      </c>
    </row>
    <row r="18" spans="1:18" x14ac:dyDescent="0.4">
      <c r="A18" t="s">
        <v>19</v>
      </c>
      <c r="B18">
        <v>0.52800000000000002</v>
      </c>
      <c r="C18">
        <v>145.44999999999999</v>
      </c>
      <c r="D18">
        <v>3.5</v>
      </c>
      <c r="E18">
        <v>0.06</v>
      </c>
      <c r="F18">
        <v>14.085000000000001</v>
      </c>
      <c r="G18">
        <v>2.2999999999999998</v>
      </c>
      <c r="H18">
        <v>1.7999999999999999E-2</v>
      </c>
      <c r="I18">
        <v>2</v>
      </c>
      <c r="J18">
        <v>8.7409999999999997</v>
      </c>
      <c r="K18">
        <v>2</v>
      </c>
      <c r="P18" t="s">
        <v>148</v>
      </c>
      <c r="Q18">
        <f>(D13+$N$4)/2/(2^(1/6))</f>
        <v>1.8094152965430292</v>
      </c>
    </row>
    <row r="19" spans="1:18" x14ac:dyDescent="0.4">
      <c r="A19" t="s">
        <v>20</v>
      </c>
      <c r="B19">
        <v>0.68</v>
      </c>
      <c r="C19">
        <v>110</v>
      </c>
      <c r="D19">
        <v>3.5</v>
      </c>
      <c r="E19">
        <v>0.06</v>
      </c>
      <c r="F19">
        <v>14.085000000000001</v>
      </c>
      <c r="G19">
        <v>2.2999999999999998</v>
      </c>
      <c r="H19">
        <v>0</v>
      </c>
      <c r="I19">
        <v>2</v>
      </c>
      <c r="J19">
        <v>8.7409999999999997</v>
      </c>
      <c r="K19">
        <v>2</v>
      </c>
      <c r="P19" t="s">
        <v>149</v>
      </c>
      <c r="Q19">
        <v>10</v>
      </c>
    </row>
    <row r="20" spans="1:18" x14ac:dyDescent="0.4">
      <c r="A20" t="s">
        <v>21</v>
      </c>
      <c r="B20">
        <v>0.63400000000000001</v>
      </c>
      <c r="C20">
        <v>120</v>
      </c>
      <c r="D20">
        <v>3.5</v>
      </c>
      <c r="E20">
        <v>0.06</v>
      </c>
      <c r="F20">
        <v>14.085000000000001</v>
      </c>
      <c r="G20">
        <v>2.2999999999999998</v>
      </c>
      <c r="H20">
        <v>0</v>
      </c>
      <c r="I20">
        <v>2</v>
      </c>
      <c r="J20">
        <v>8.7409999999999997</v>
      </c>
      <c r="K20">
        <v>1</v>
      </c>
      <c r="P20" t="s">
        <v>150</v>
      </c>
    </row>
    <row r="21" spans="1:18" x14ac:dyDescent="0.4">
      <c r="A21" t="s">
        <v>22</v>
      </c>
      <c r="B21">
        <v>0.63900000000000001</v>
      </c>
      <c r="C21">
        <v>180</v>
      </c>
      <c r="D21">
        <v>3.5</v>
      </c>
      <c r="E21">
        <v>0.06</v>
      </c>
      <c r="F21">
        <v>14.085000000000001</v>
      </c>
      <c r="G21">
        <v>2.2999999999999998</v>
      </c>
      <c r="H21">
        <v>0</v>
      </c>
      <c r="I21">
        <v>2</v>
      </c>
      <c r="J21">
        <v>8.7409999999999997</v>
      </c>
      <c r="K21">
        <v>1</v>
      </c>
    </row>
    <row r="22" spans="1:18" x14ac:dyDescent="0.4">
      <c r="A22" t="s">
        <v>23</v>
      </c>
      <c r="B22">
        <v>0.66800000000000004</v>
      </c>
      <c r="C22">
        <v>180</v>
      </c>
      <c r="D22">
        <v>3.3639999999999999</v>
      </c>
      <c r="E22">
        <v>0.05</v>
      </c>
      <c r="F22">
        <v>14.762</v>
      </c>
      <c r="G22">
        <v>1.7350000000000001</v>
      </c>
      <c r="H22">
        <v>0</v>
      </c>
      <c r="I22">
        <v>2</v>
      </c>
      <c r="J22">
        <v>10.874000000000001</v>
      </c>
      <c r="K22">
        <v>0</v>
      </c>
      <c r="P22" t="s">
        <v>145</v>
      </c>
    </row>
    <row r="23" spans="1:18" x14ac:dyDescent="0.4">
      <c r="A23" t="s">
        <v>24</v>
      </c>
      <c r="B23">
        <v>0.92</v>
      </c>
      <c r="C23">
        <v>90</v>
      </c>
      <c r="D23">
        <v>3.2429999999999999</v>
      </c>
      <c r="E23">
        <v>4.2000000000000003E-2</v>
      </c>
      <c r="F23">
        <v>15.44</v>
      </c>
      <c r="G23">
        <v>0.19400000000000001</v>
      </c>
      <c r="H23">
        <v>0</v>
      </c>
      <c r="I23">
        <v>2</v>
      </c>
      <c r="J23">
        <v>10.962999999999999</v>
      </c>
      <c r="K23">
        <v>0</v>
      </c>
      <c r="P23" t="s">
        <v>147</v>
      </c>
      <c r="Q23" t="s">
        <v>153</v>
      </c>
      <c r="R23" t="str">
        <f>$N$2</f>
        <v>Si</v>
      </c>
    </row>
    <row r="24" spans="1:18" x14ac:dyDescent="0.4">
      <c r="A24" t="s">
        <v>25</v>
      </c>
      <c r="B24">
        <v>1.5389999999999999</v>
      </c>
      <c r="C24">
        <v>180</v>
      </c>
      <c r="D24">
        <v>2.9830000000000001</v>
      </c>
      <c r="E24">
        <v>0.03</v>
      </c>
      <c r="F24">
        <v>12</v>
      </c>
      <c r="G24">
        <v>1.081</v>
      </c>
      <c r="H24">
        <v>0</v>
      </c>
      <c r="I24">
        <v>1.25</v>
      </c>
      <c r="J24">
        <v>2.843</v>
      </c>
      <c r="K24">
        <v>0</v>
      </c>
      <c r="P24" t="s">
        <v>146</v>
      </c>
      <c r="Q24">
        <f>SQRT(E17*$N$3)</f>
        <v>0.50764160585988216</v>
      </c>
    </row>
    <row r="25" spans="1:18" x14ac:dyDescent="0.4">
      <c r="A25" t="s">
        <v>26</v>
      </c>
      <c r="B25">
        <v>1.421</v>
      </c>
      <c r="C25">
        <v>109.47</v>
      </c>
      <c r="D25">
        <v>3.0209999999999999</v>
      </c>
      <c r="E25">
        <v>0.111</v>
      </c>
      <c r="F25">
        <v>12</v>
      </c>
      <c r="G25">
        <v>1.7869999999999999</v>
      </c>
      <c r="H25">
        <v>0</v>
      </c>
      <c r="I25">
        <v>1.25</v>
      </c>
      <c r="J25">
        <v>3.2410000000000001</v>
      </c>
      <c r="K25">
        <v>0</v>
      </c>
      <c r="P25" t="s">
        <v>148</v>
      </c>
      <c r="Q25">
        <f>(D17+$N$4)/2/(2^(1/6))</f>
        <v>1.738143399091802</v>
      </c>
    </row>
    <row r="26" spans="1:18" x14ac:dyDescent="0.4">
      <c r="A26" t="s">
        <v>27</v>
      </c>
      <c r="B26">
        <v>1.244</v>
      </c>
      <c r="C26">
        <v>109.47</v>
      </c>
      <c r="D26">
        <v>4.4989999999999997</v>
      </c>
      <c r="E26">
        <v>0.505</v>
      </c>
      <c r="F26">
        <v>11.278</v>
      </c>
      <c r="G26">
        <v>1.792</v>
      </c>
      <c r="H26">
        <v>0</v>
      </c>
      <c r="I26">
        <v>1.25</v>
      </c>
      <c r="J26">
        <v>3.044</v>
      </c>
      <c r="K26">
        <v>0</v>
      </c>
      <c r="P26" t="s">
        <v>149</v>
      </c>
      <c r="Q26">
        <v>10</v>
      </c>
    </row>
    <row r="27" spans="1:18" x14ac:dyDescent="0.4">
      <c r="A27" t="s">
        <v>28</v>
      </c>
      <c r="B27">
        <v>1.117</v>
      </c>
      <c r="C27">
        <v>109.47</v>
      </c>
      <c r="D27">
        <v>4.2949999999999999</v>
      </c>
      <c r="E27">
        <v>0.40200000000000002</v>
      </c>
      <c r="F27">
        <v>12.175000000000001</v>
      </c>
      <c r="G27">
        <v>2.323</v>
      </c>
      <c r="H27">
        <v>1.2250000000000001</v>
      </c>
      <c r="I27">
        <v>1.25</v>
      </c>
      <c r="J27">
        <v>4.1680000000000001</v>
      </c>
      <c r="K27">
        <v>4</v>
      </c>
      <c r="P27" t="s">
        <v>150</v>
      </c>
    </row>
    <row r="28" spans="1:18" x14ac:dyDescent="0.4">
      <c r="A28" t="s">
        <v>29</v>
      </c>
      <c r="B28">
        <v>1.101</v>
      </c>
      <c r="C28">
        <v>93.8</v>
      </c>
      <c r="D28">
        <v>4.1470000000000002</v>
      </c>
      <c r="E28">
        <v>0.30499999999999999</v>
      </c>
      <c r="F28">
        <v>13.071999999999999</v>
      </c>
      <c r="G28">
        <v>2.863</v>
      </c>
      <c r="H28">
        <v>2.4</v>
      </c>
      <c r="I28">
        <v>1.25</v>
      </c>
      <c r="J28">
        <v>5.4630000000000001</v>
      </c>
      <c r="K28">
        <v>3</v>
      </c>
    </row>
    <row r="29" spans="1:18" x14ac:dyDescent="0.4">
      <c r="A29" t="s">
        <v>30</v>
      </c>
      <c r="B29">
        <v>1.056</v>
      </c>
      <c r="C29">
        <v>109.47</v>
      </c>
      <c r="D29">
        <v>4.1470000000000002</v>
      </c>
      <c r="E29">
        <v>0.30499999999999999</v>
      </c>
      <c r="F29">
        <v>13.071999999999999</v>
      </c>
      <c r="G29">
        <v>2.863</v>
      </c>
      <c r="H29">
        <v>2.4</v>
      </c>
      <c r="I29">
        <v>1.25</v>
      </c>
      <c r="J29">
        <v>5.4630000000000001</v>
      </c>
      <c r="K29">
        <v>4</v>
      </c>
      <c r="P29" t="s">
        <v>145</v>
      </c>
    </row>
    <row r="30" spans="1:18" x14ac:dyDescent="0.4">
      <c r="A30" t="s">
        <v>31</v>
      </c>
      <c r="B30">
        <v>1.056</v>
      </c>
      <c r="C30">
        <v>109.47</v>
      </c>
      <c r="D30">
        <v>4.1470000000000002</v>
      </c>
      <c r="E30">
        <v>0.30499999999999999</v>
      </c>
      <c r="F30">
        <v>13.071999999999999</v>
      </c>
      <c r="G30">
        <v>2.863</v>
      </c>
      <c r="H30">
        <v>2.4</v>
      </c>
      <c r="I30">
        <v>1.25</v>
      </c>
      <c r="J30">
        <v>5.4630000000000001</v>
      </c>
      <c r="K30">
        <v>4</v>
      </c>
      <c r="P30" t="s">
        <v>147</v>
      </c>
      <c r="Q30" t="s">
        <v>154</v>
      </c>
      <c r="R30" t="str">
        <f>$N$2</f>
        <v>Si</v>
      </c>
    </row>
    <row r="31" spans="1:18" x14ac:dyDescent="0.4">
      <c r="A31" t="s">
        <v>32</v>
      </c>
      <c r="B31">
        <v>1.0640000000000001</v>
      </c>
      <c r="C31">
        <v>92.1</v>
      </c>
      <c r="D31">
        <v>4.0350000000000001</v>
      </c>
      <c r="E31">
        <v>0.27400000000000002</v>
      </c>
      <c r="F31">
        <v>13.968999999999999</v>
      </c>
      <c r="G31">
        <v>2.7029999999999998</v>
      </c>
      <c r="H31">
        <v>0.48399999999999999</v>
      </c>
      <c r="I31">
        <v>1.25</v>
      </c>
      <c r="J31">
        <v>6.9279999999999999</v>
      </c>
      <c r="K31">
        <v>2</v>
      </c>
      <c r="P31" t="s">
        <v>146</v>
      </c>
      <c r="Q31">
        <f>SQRT(E22*$N$3)</f>
        <v>0.46341126442934033</v>
      </c>
    </row>
    <row r="32" spans="1:18" x14ac:dyDescent="0.4">
      <c r="A32" t="s">
        <v>33</v>
      </c>
      <c r="B32">
        <v>1.0489999999999999</v>
      </c>
      <c r="C32">
        <v>103.2</v>
      </c>
      <c r="D32">
        <v>4.0350000000000001</v>
      </c>
      <c r="E32">
        <v>0.27400000000000002</v>
      </c>
      <c r="F32">
        <v>13.968999999999999</v>
      </c>
      <c r="G32">
        <v>2.7029999999999998</v>
      </c>
      <c r="H32">
        <v>0.48399999999999999</v>
      </c>
      <c r="I32">
        <v>1.25</v>
      </c>
      <c r="J32">
        <v>6.9279999999999999</v>
      </c>
      <c r="K32">
        <v>4</v>
      </c>
      <c r="P32" t="s">
        <v>148</v>
      </c>
      <c r="Q32">
        <f>(D22+$N$4)/2/(2^(1/6))</f>
        <v>1.6775622862582589</v>
      </c>
    </row>
    <row r="33" spans="1:18" x14ac:dyDescent="0.4">
      <c r="A33" t="s">
        <v>34</v>
      </c>
      <c r="B33">
        <v>1.0269999999999999</v>
      </c>
      <c r="C33">
        <v>109.47</v>
      </c>
      <c r="D33">
        <v>4.0350000000000001</v>
      </c>
      <c r="E33">
        <v>0.27400000000000002</v>
      </c>
      <c r="F33">
        <v>13.968999999999999</v>
      </c>
      <c r="G33">
        <v>2.7029999999999998</v>
      </c>
      <c r="H33">
        <v>0.48399999999999999</v>
      </c>
      <c r="I33">
        <v>1.25</v>
      </c>
      <c r="J33">
        <v>6.9279999999999999</v>
      </c>
      <c r="K33">
        <v>4</v>
      </c>
      <c r="P33" t="s">
        <v>149</v>
      </c>
      <c r="Q33">
        <v>10</v>
      </c>
    </row>
    <row r="34" spans="1:18" x14ac:dyDescent="0.4">
      <c r="A34" t="s">
        <v>35</v>
      </c>
      <c r="B34">
        <v>1.077</v>
      </c>
      <c r="C34">
        <v>92.2</v>
      </c>
      <c r="D34">
        <v>4.0350000000000001</v>
      </c>
      <c r="E34">
        <v>0.27400000000000002</v>
      </c>
      <c r="F34">
        <v>13.968999999999999</v>
      </c>
      <c r="G34">
        <v>2.7029999999999998</v>
      </c>
      <c r="H34">
        <v>0</v>
      </c>
      <c r="I34">
        <v>1.25</v>
      </c>
      <c r="J34">
        <v>6.9279999999999999</v>
      </c>
      <c r="K34">
        <v>2</v>
      </c>
      <c r="P34" t="s">
        <v>150</v>
      </c>
    </row>
    <row r="35" spans="1:18" x14ac:dyDescent="0.4">
      <c r="A35" t="s">
        <v>36</v>
      </c>
      <c r="B35">
        <v>0.85399999999999998</v>
      </c>
      <c r="C35">
        <v>120</v>
      </c>
      <c r="D35">
        <v>4.0350000000000001</v>
      </c>
      <c r="E35">
        <v>0.27400000000000002</v>
      </c>
      <c r="F35">
        <v>13.968999999999999</v>
      </c>
      <c r="G35">
        <v>2.7029999999999998</v>
      </c>
      <c r="H35">
        <v>0</v>
      </c>
      <c r="I35">
        <v>1.25</v>
      </c>
      <c r="J35">
        <v>6.9279999999999999</v>
      </c>
      <c r="K35">
        <v>2</v>
      </c>
    </row>
    <row r="36" spans="1:18" x14ac:dyDescent="0.4">
      <c r="A36" t="s">
        <v>37</v>
      </c>
      <c r="B36">
        <v>1.044</v>
      </c>
      <c r="C36">
        <v>180</v>
      </c>
      <c r="D36">
        <v>3.9470000000000001</v>
      </c>
      <c r="E36">
        <v>0.22700000000000001</v>
      </c>
      <c r="F36">
        <v>14.866</v>
      </c>
      <c r="G36">
        <v>2.3479999999999999</v>
      </c>
      <c r="H36">
        <v>0</v>
      </c>
      <c r="I36">
        <v>1.25</v>
      </c>
      <c r="J36">
        <v>8.5640000000000001</v>
      </c>
      <c r="K36">
        <v>0</v>
      </c>
      <c r="P36" t="s">
        <v>145</v>
      </c>
    </row>
    <row r="37" spans="1:18" x14ac:dyDescent="0.4">
      <c r="A37" t="s">
        <v>38</v>
      </c>
      <c r="B37">
        <v>1.032</v>
      </c>
      <c r="C37">
        <v>90</v>
      </c>
      <c r="D37">
        <v>3.8679999999999999</v>
      </c>
      <c r="E37">
        <v>0.185</v>
      </c>
      <c r="F37">
        <v>15.763</v>
      </c>
      <c r="G37">
        <v>0.3</v>
      </c>
      <c r="H37">
        <v>0</v>
      </c>
      <c r="I37">
        <v>1.25</v>
      </c>
      <c r="J37">
        <v>7.984</v>
      </c>
      <c r="K37">
        <v>0</v>
      </c>
      <c r="P37" t="s">
        <v>147</v>
      </c>
      <c r="Q37" t="s">
        <v>156</v>
      </c>
      <c r="R37" t="str">
        <f>$N$2</f>
        <v>Si</v>
      </c>
    </row>
    <row r="38" spans="1:18" x14ac:dyDescent="0.4">
      <c r="A38" t="s">
        <v>39</v>
      </c>
      <c r="B38">
        <v>1.9530000000000001</v>
      </c>
      <c r="C38">
        <v>180</v>
      </c>
      <c r="D38">
        <v>3.8119999999999998</v>
      </c>
      <c r="E38">
        <v>3.5000000000000003E-2</v>
      </c>
      <c r="F38">
        <v>12</v>
      </c>
      <c r="G38">
        <v>1.165</v>
      </c>
      <c r="H38">
        <v>0</v>
      </c>
      <c r="I38">
        <v>0.7</v>
      </c>
      <c r="J38">
        <v>2.4209999999999998</v>
      </c>
      <c r="K38">
        <v>0</v>
      </c>
      <c r="P38" t="s">
        <v>146</v>
      </c>
      <c r="Q38">
        <f>SQRT(E28*$N$3)</f>
        <v>1.1445413928731454</v>
      </c>
    </row>
    <row r="39" spans="1:18" x14ac:dyDescent="0.4">
      <c r="A39" t="s">
        <v>40</v>
      </c>
      <c r="B39">
        <v>1.7609999999999999</v>
      </c>
      <c r="C39">
        <v>90</v>
      </c>
      <c r="D39">
        <v>3.399</v>
      </c>
      <c r="E39">
        <v>0.23799999999999999</v>
      </c>
      <c r="F39">
        <v>12</v>
      </c>
      <c r="G39">
        <v>2.141</v>
      </c>
      <c r="H39">
        <v>0</v>
      </c>
      <c r="I39">
        <v>0.7</v>
      </c>
      <c r="J39">
        <v>2.714</v>
      </c>
      <c r="K39">
        <v>0</v>
      </c>
      <c r="P39" t="s">
        <v>148</v>
      </c>
      <c r="Q39">
        <f>(D28+$N$4)/2/(2^(1/6))</f>
        <v>2.0263491344102018</v>
      </c>
    </row>
    <row r="40" spans="1:18" x14ac:dyDescent="0.4">
      <c r="A40" t="s">
        <v>41</v>
      </c>
      <c r="B40">
        <v>1.5129999999999999</v>
      </c>
      <c r="C40">
        <v>109.47</v>
      </c>
      <c r="D40">
        <v>3.2949999999999999</v>
      </c>
      <c r="E40">
        <v>1.9E-2</v>
      </c>
      <c r="F40">
        <v>12</v>
      </c>
      <c r="G40">
        <v>2.5950000000000002</v>
      </c>
      <c r="H40">
        <v>0</v>
      </c>
      <c r="I40">
        <v>0</v>
      </c>
      <c r="J40">
        <v>3.3330000000000002</v>
      </c>
      <c r="K40">
        <v>0</v>
      </c>
      <c r="P40" t="s">
        <v>149</v>
      </c>
      <c r="Q40">
        <v>10</v>
      </c>
    </row>
    <row r="41" spans="1:18" x14ac:dyDescent="0.4">
      <c r="A41" t="s">
        <v>42</v>
      </c>
      <c r="B41">
        <v>1.4119999999999999</v>
      </c>
      <c r="C41">
        <v>109.47</v>
      </c>
      <c r="D41">
        <v>3.1749999999999998</v>
      </c>
      <c r="E41">
        <v>1.7000000000000001E-2</v>
      </c>
      <c r="F41">
        <v>12</v>
      </c>
      <c r="G41">
        <v>2.6589999999999998</v>
      </c>
      <c r="H41">
        <v>0</v>
      </c>
      <c r="I41">
        <v>0</v>
      </c>
      <c r="J41">
        <v>3.6819999999999999</v>
      </c>
      <c r="K41">
        <v>0</v>
      </c>
      <c r="P41" t="s">
        <v>150</v>
      </c>
    </row>
    <row r="42" spans="1:18" x14ac:dyDescent="0.4">
      <c r="A42" t="s">
        <v>43</v>
      </c>
      <c r="B42">
        <v>1.4119999999999999</v>
      </c>
      <c r="C42">
        <v>90</v>
      </c>
      <c r="D42">
        <v>3.1749999999999998</v>
      </c>
      <c r="E42">
        <v>1.7000000000000001E-2</v>
      </c>
      <c r="F42">
        <v>12</v>
      </c>
      <c r="G42">
        <v>2.6589999999999998</v>
      </c>
      <c r="H42">
        <v>0</v>
      </c>
      <c r="I42">
        <v>0</v>
      </c>
      <c r="J42">
        <v>3.6819999999999999</v>
      </c>
      <c r="K42">
        <v>0</v>
      </c>
    </row>
    <row r="43" spans="1:18" x14ac:dyDescent="0.4">
      <c r="A43" t="s">
        <v>44</v>
      </c>
      <c r="B43">
        <v>1.4019999999999999</v>
      </c>
      <c r="C43">
        <v>109.47</v>
      </c>
      <c r="D43">
        <v>3.1440000000000001</v>
      </c>
      <c r="E43">
        <v>1.6E-2</v>
      </c>
      <c r="F43">
        <v>12</v>
      </c>
      <c r="G43">
        <v>2.6789999999999998</v>
      </c>
      <c r="H43">
        <v>0</v>
      </c>
      <c r="I43">
        <v>0</v>
      </c>
      <c r="J43">
        <v>3.8660000000000001</v>
      </c>
      <c r="K43">
        <v>0</v>
      </c>
      <c r="P43" t="s">
        <v>145</v>
      </c>
    </row>
    <row r="44" spans="1:18" x14ac:dyDescent="0.4">
      <c r="A44" t="s">
        <v>45</v>
      </c>
      <c r="B44">
        <v>1.345</v>
      </c>
      <c r="C44">
        <v>90</v>
      </c>
      <c r="D44">
        <v>3.0230000000000001</v>
      </c>
      <c r="E44">
        <v>1.4999999999999999E-2</v>
      </c>
      <c r="F44">
        <v>12</v>
      </c>
      <c r="G44">
        <v>2.4630000000000001</v>
      </c>
      <c r="H44">
        <v>0</v>
      </c>
      <c r="I44">
        <v>0</v>
      </c>
      <c r="J44">
        <v>3.9279999999999999</v>
      </c>
      <c r="K44">
        <v>0</v>
      </c>
      <c r="P44" t="s">
        <v>147</v>
      </c>
      <c r="Q44" t="s">
        <v>155</v>
      </c>
      <c r="R44" t="str">
        <f>$N$2</f>
        <v>Si</v>
      </c>
    </row>
    <row r="45" spans="1:18" x14ac:dyDescent="0.4">
      <c r="A45" t="s">
        <v>46</v>
      </c>
      <c r="B45">
        <v>1.3819999999999999</v>
      </c>
      <c r="C45">
        <v>90</v>
      </c>
      <c r="D45">
        <v>2.9609999999999999</v>
      </c>
      <c r="E45">
        <v>1.2999999999999999E-2</v>
      </c>
      <c r="F45">
        <v>12</v>
      </c>
      <c r="G45">
        <v>2.4300000000000002</v>
      </c>
      <c r="H45">
        <v>0</v>
      </c>
      <c r="I45">
        <v>0</v>
      </c>
      <c r="J45">
        <v>3.702</v>
      </c>
      <c r="K45">
        <v>0</v>
      </c>
      <c r="P45" t="s">
        <v>146</v>
      </c>
      <c r="Q45">
        <f>SQRT(E35*$N$3)</f>
        <v>1.0848179570785137</v>
      </c>
    </row>
    <row r="46" spans="1:18" x14ac:dyDescent="0.4">
      <c r="A46" t="s">
        <v>47</v>
      </c>
      <c r="B46">
        <v>1.27</v>
      </c>
      <c r="C46">
        <v>109.47</v>
      </c>
      <c r="D46">
        <v>2.9119999999999999</v>
      </c>
      <c r="E46">
        <v>1.2999999999999999E-2</v>
      </c>
      <c r="F46">
        <v>12</v>
      </c>
      <c r="G46">
        <v>2.4300000000000002</v>
      </c>
      <c r="H46">
        <v>0</v>
      </c>
      <c r="I46">
        <v>0</v>
      </c>
      <c r="J46">
        <v>4.298</v>
      </c>
      <c r="K46">
        <v>0</v>
      </c>
      <c r="P46" t="s">
        <v>148</v>
      </c>
      <c r="Q46">
        <f>(D35+$N$4)/2/(2^(1/6))</f>
        <v>1.9764588061943429</v>
      </c>
    </row>
    <row r="47" spans="1:18" x14ac:dyDescent="0.4">
      <c r="A47" t="s">
        <v>48</v>
      </c>
      <c r="B47">
        <v>1.335</v>
      </c>
      <c r="C47">
        <v>90</v>
      </c>
      <c r="D47">
        <v>2.9119999999999999</v>
      </c>
      <c r="E47">
        <v>1.2999999999999999E-2</v>
      </c>
      <c r="F47">
        <v>12</v>
      </c>
      <c r="G47">
        <v>2.4300000000000002</v>
      </c>
      <c r="H47">
        <v>0</v>
      </c>
      <c r="I47">
        <v>0</v>
      </c>
      <c r="J47">
        <v>4.298</v>
      </c>
      <c r="K47">
        <v>0</v>
      </c>
      <c r="P47" t="s">
        <v>149</v>
      </c>
      <c r="Q47">
        <v>10</v>
      </c>
    </row>
    <row r="48" spans="1:18" x14ac:dyDescent="0.4">
      <c r="A48" t="s">
        <v>49</v>
      </c>
      <c r="B48">
        <v>1.2410000000000001</v>
      </c>
      <c r="C48">
        <v>90</v>
      </c>
      <c r="D48">
        <v>2.8719999999999999</v>
      </c>
      <c r="E48">
        <v>1.4E-2</v>
      </c>
      <c r="F48">
        <v>12</v>
      </c>
      <c r="G48">
        <v>2.4300000000000002</v>
      </c>
      <c r="H48">
        <v>0</v>
      </c>
      <c r="I48">
        <v>0</v>
      </c>
      <c r="J48">
        <v>4.4109999999999996</v>
      </c>
      <c r="K48">
        <v>0</v>
      </c>
      <c r="P48" t="s">
        <v>150</v>
      </c>
    </row>
    <row r="49" spans="1:11" x14ac:dyDescent="0.4">
      <c r="A49" t="s">
        <v>50</v>
      </c>
      <c r="B49">
        <v>1.1639999999999999</v>
      </c>
      <c r="C49">
        <v>90</v>
      </c>
      <c r="D49">
        <v>2.8340000000000001</v>
      </c>
      <c r="E49">
        <v>1.4999999999999999E-2</v>
      </c>
      <c r="F49">
        <v>12</v>
      </c>
      <c r="G49">
        <v>2.4300000000000002</v>
      </c>
      <c r="H49">
        <v>0</v>
      </c>
      <c r="I49">
        <v>0</v>
      </c>
      <c r="J49">
        <v>4.4790000000000001</v>
      </c>
      <c r="K49">
        <v>0</v>
      </c>
    </row>
    <row r="50" spans="1:11" x14ac:dyDescent="0.4">
      <c r="A50" t="s">
        <v>51</v>
      </c>
      <c r="B50">
        <v>1.302</v>
      </c>
      <c r="C50">
        <v>109.47</v>
      </c>
      <c r="D50">
        <v>3.4950000000000001</v>
      </c>
      <c r="E50">
        <v>5.0000000000000001E-3</v>
      </c>
      <c r="F50">
        <v>12</v>
      </c>
      <c r="G50">
        <v>1.756</v>
      </c>
      <c r="H50">
        <v>0</v>
      </c>
      <c r="I50">
        <v>0</v>
      </c>
      <c r="J50">
        <v>4.4560000000000004</v>
      </c>
      <c r="K50">
        <v>0</v>
      </c>
    </row>
    <row r="51" spans="1:11" x14ac:dyDescent="0.4">
      <c r="A51" t="s">
        <v>52</v>
      </c>
      <c r="B51">
        <v>1.1930000000000001</v>
      </c>
      <c r="C51">
        <v>109.47</v>
      </c>
      <c r="D51">
        <v>2.7629999999999999</v>
      </c>
      <c r="E51">
        <v>0.124</v>
      </c>
      <c r="F51">
        <v>12</v>
      </c>
      <c r="G51">
        <v>1.3080000000000001</v>
      </c>
      <c r="H51">
        <v>0</v>
      </c>
      <c r="I51">
        <v>0</v>
      </c>
      <c r="J51">
        <v>3.907</v>
      </c>
      <c r="K51">
        <v>0</v>
      </c>
    </row>
    <row r="52" spans="1:11" x14ac:dyDescent="0.4">
      <c r="A52" t="s">
        <v>53</v>
      </c>
      <c r="B52">
        <v>1.26</v>
      </c>
      <c r="C52">
        <v>109.47</v>
      </c>
      <c r="D52">
        <v>4.383</v>
      </c>
      <c r="E52">
        <v>0.41499999999999998</v>
      </c>
      <c r="F52">
        <v>11</v>
      </c>
      <c r="G52">
        <v>1.821</v>
      </c>
      <c r="H52">
        <v>0</v>
      </c>
      <c r="I52">
        <v>0.7</v>
      </c>
      <c r="J52">
        <v>4.2530000000000001</v>
      </c>
      <c r="K52">
        <v>0</v>
      </c>
    </row>
    <row r="53" spans="1:11" x14ac:dyDescent="0.4">
      <c r="A53" t="s">
        <v>54</v>
      </c>
      <c r="B53">
        <v>1.1970000000000001</v>
      </c>
      <c r="C53">
        <v>109.47</v>
      </c>
      <c r="D53">
        <v>4.28</v>
      </c>
      <c r="E53">
        <v>0.379</v>
      </c>
      <c r="F53">
        <v>12</v>
      </c>
      <c r="G53">
        <v>2.7890000000000001</v>
      </c>
      <c r="H53">
        <v>0.70099999999999996</v>
      </c>
      <c r="I53">
        <v>0.7</v>
      </c>
      <c r="J53">
        <v>4.05</v>
      </c>
      <c r="K53">
        <v>4</v>
      </c>
    </row>
    <row r="54" spans="1:11" x14ac:dyDescent="0.4">
      <c r="A54" t="s">
        <v>55</v>
      </c>
      <c r="B54">
        <v>1.2110000000000001</v>
      </c>
      <c r="C54">
        <v>92.1</v>
      </c>
      <c r="D54">
        <v>4.2300000000000004</v>
      </c>
      <c r="E54">
        <v>0.309</v>
      </c>
      <c r="F54">
        <v>13</v>
      </c>
      <c r="G54">
        <v>2.8639999999999999</v>
      </c>
      <c r="H54">
        <v>1.5</v>
      </c>
      <c r="I54">
        <v>0.7</v>
      </c>
      <c r="J54">
        <v>5.1920000000000002</v>
      </c>
      <c r="K54">
        <v>3</v>
      </c>
    </row>
    <row r="55" spans="1:11" x14ac:dyDescent="0.4">
      <c r="A55" t="s">
        <v>56</v>
      </c>
      <c r="B55">
        <v>1.19</v>
      </c>
      <c r="C55">
        <v>90.6</v>
      </c>
      <c r="D55">
        <v>4.2050000000000001</v>
      </c>
      <c r="E55">
        <v>0.29099999999999998</v>
      </c>
      <c r="F55">
        <v>14</v>
      </c>
      <c r="G55">
        <v>2.7639999999999998</v>
      </c>
      <c r="H55">
        <v>0.33500000000000002</v>
      </c>
      <c r="I55">
        <v>0.7</v>
      </c>
      <c r="J55">
        <v>6.4080000000000004</v>
      </c>
      <c r="K55">
        <v>2</v>
      </c>
    </row>
    <row r="56" spans="1:11" x14ac:dyDescent="0.4">
      <c r="A56" t="s">
        <v>57</v>
      </c>
      <c r="B56">
        <v>1.1919999999999999</v>
      </c>
      <c r="C56">
        <v>180</v>
      </c>
      <c r="D56">
        <v>4.1890000000000001</v>
      </c>
      <c r="E56">
        <v>0.251</v>
      </c>
      <c r="F56">
        <v>15</v>
      </c>
      <c r="G56">
        <v>2.5190000000000001</v>
      </c>
      <c r="H56">
        <v>0</v>
      </c>
      <c r="I56">
        <v>0.7</v>
      </c>
      <c r="J56">
        <v>7.79</v>
      </c>
      <c r="K56">
        <v>0</v>
      </c>
    </row>
    <row r="57" spans="1:11" x14ac:dyDescent="0.4">
      <c r="A57" t="s">
        <v>58</v>
      </c>
      <c r="B57">
        <v>1.147</v>
      </c>
      <c r="C57">
        <v>90</v>
      </c>
      <c r="D57">
        <v>4.141</v>
      </c>
      <c r="E57">
        <v>0.22</v>
      </c>
      <c r="F57">
        <v>16</v>
      </c>
      <c r="G57">
        <v>0.45200000000000001</v>
      </c>
      <c r="H57">
        <v>0</v>
      </c>
      <c r="I57">
        <v>0.7</v>
      </c>
      <c r="J57">
        <v>7.4660000000000002</v>
      </c>
      <c r="K57">
        <v>0</v>
      </c>
    </row>
    <row r="58" spans="1:11" x14ac:dyDescent="0.4">
      <c r="A58" t="s">
        <v>59</v>
      </c>
      <c r="B58">
        <v>2.2599999999999998</v>
      </c>
      <c r="C58">
        <v>180</v>
      </c>
      <c r="D58">
        <v>4.1139999999999999</v>
      </c>
      <c r="E58">
        <v>0.04</v>
      </c>
      <c r="F58">
        <v>12</v>
      </c>
      <c r="G58">
        <v>1.5920000000000001</v>
      </c>
      <c r="H58">
        <v>0</v>
      </c>
      <c r="I58">
        <v>0.2</v>
      </c>
      <c r="J58">
        <v>2.331</v>
      </c>
      <c r="K58">
        <v>0</v>
      </c>
    </row>
    <row r="59" spans="1:11" x14ac:dyDescent="0.4">
      <c r="A59" t="s">
        <v>60</v>
      </c>
      <c r="B59">
        <v>2.052</v>
      </c>
      <c r="C59">
        <v>90</v>
      </c>
      <c r="D59">
        <v>3.641</v>
      </c>
      <c r="E59">
        <v>0.23499999999999999</v>
      </c>
      <c r="F59">
        <v>12</v>
      </c>
      <c r="G59">
        <v>2.4489999999999998</v>
      </c>
      <c r="H59">
        <v>0</v>
      </c>
      <c r="I59">
        <v>0.2</v>
      </c>
      <c r="J59">
        <v>2.6360000000000001</v>
      </c>
      <c r="K59">
        <v>0</v>
      </c>
    </row>
    <row r="60" spans="1:11" x14ac:dyDescent="0.4">
      <c r="A60" t="s">
        <v>61</v>
      </c>
      <c r="B60">
        <v>1.698</v>
      </c>
      <c r="C60">
        <v>109.47</v>
      </c>
      <c r="D60">
        <v>3.3450000000000002</v>
      </c>
      <c r="E60">
        <v>7.1999999999999995E-2</v>
      </c>
      <c r="F60">
        <v>12</v>
      </c>
      <c r="G60">
        <v>3.2570000000000001</v>
      </c>
      <c r="H60">
        <v>0</v>
      </c>
      <c r="I60">
        <v>0</v>
      </c>
      <c r="J60">
        <v>3.08</v>
      </c>
      <c r="K60">
        <v>0</v>
      </c>
    </row>
    <row r="61" spans="1:11" x14ac:dyDescent="0.4">
      <c r="A61" t="s">
        <v>62</v>
      </c>
      <c r="B61">
        <v>1.5640000000000001</v>
      </c>
      <c r="C61">
        <v>109.47</v>
      </c>
      <c r="D61">
        <v>3.1240000000000001</v>
      </c>
      <c r="E61">
        <v>6.9000000000000006E-2</v>
      </c>
      <c r="F61">
        <v>12</v>
      </c>
      <c r="G61">
        <v>3.6669999999999998</v>
      </c>
      <c r="H61">
        <v>0</v>
      </c>
      <c r="I61">
        <v>0</v>
      </c>
      <c r="J61">
        <v>3.278</v>
      </c>
      <c r="K61">
        <v>0</v>
      </c>
    </row>
    <row r="62" spans="1:11" x14ac:dyDescent="0.4">
      <c r="A62" t="s">
        <v>63</v>
      </c>
      <c r="B62">
        <v>1.4730000000000001</v>
      </c>
      <c r="C62">
        <v>109.47</v>
      </c>
      <c r="D62">
        <v>3.165</v>
      </c>
      <c r="E62">
        <v>5.8999999999999997E-2</v>
      </c>
      <c r="F62">
        <v>12</v>
      </c>
      <c r="G62">
        <v>3.6179999999999999</v>
      </c>
      <c r="H62">
        <v>0</v>
      </c>
      <c r="I62">
        <v>0</v>
      </c>
      <c r="J62">
        <v>3.8039999999999998</v>
      </c>
      <c r="K62">
        <v>0</v>
      </c>
    </row>
    <row r="63" spans="1:11" x14ac:dyDescent="0.4">
      <c r="A63" t="s">
        <v>64</v>
      </c>
      <c r="B63">
        <v>1.4670000000000001</v>
      </c>
      <c r="C63">
        <v>90</v>
      </c>
      <c r="D63">
        <v>3.052</v>
      </c>
      <c r="E63">
        <v>5.6000000000000001E-2</v>
      </c>
      <c r="F63">
        <v>12</v>
      </c>
      <c r="G63">
        <v>3.4</v>
      </c>
      <c r="H63">
        <v>0</v>
      </c>
      <c r="I63">
        <v>0</v>
      </c>
      <c r="J63">
        <v>5.08</v>
      </c>
      <c r="K63">
        <v>0</v>
      </c>
    </row>
    <row r="64" spans="1:11" x14ac:dyDescent="0.4">
      <c r="A64" t="s">
        <v>65</v>
      </c>
      <c r="B64">
        <v>1.484</v>
      </c>
      <c r="C64">
        <v>109.47</v>
      </c>
      <c r="D64">
        <v>3.052</v>
      </c>
      <c r="E64">
        <v>5.6000000000000001E-2</v>
      </c>
      <c r="F64">
        <v>12</v>
      </c>
      <c r="G64">
        <v>3.4</v>
      </c>
      <c r="H64">
        <v>0</v>
      </c>
      <c r="I64">
        <v>0</v>
      </c>
      <c r="J64">
        <v>5.08</v>
      </c>
      <c r="K64">
        <v>0</v>
      </c>
    </row>
    <row r="65" spans="1:11" x14ac:dyDescent="0.4">
      <c r="A65" t="s">
        <v>66</v>
      </c>
      <c r="B65">
        <v>1.3220000000000001</v>
      </c>
      <c r="C65">
        <v>90</v>
      </c>
      <c r="D65">
        <v>2.9980000000000002</v>
      </c>
      <c r="E65">
        <v>4.8000000000000001E-2</v>
      </c>
      <c r="F65">
        <v>12</v>
      </c>
      <c r="G65">
        <v>3.4</v>
      </c>
      <c r="H65">
        <v>0</v>
      </c>
      <c r="I65">
        <v>0</v>
      </c>
      <c r="J65">
        <v>4.4560000000000004</v>
      </c>
      <c r="K65">
        <v>0</v>
      </c>
    </row>
    <row r="66" spans="1:11" x14ac:dyDescent="0.4">
      <c r="A66" t="s">
        <v>67</v>
      </c>
      <c r="B66">
        <v>1.478</v>
      </c>
      <c r="C66">
        <v>90</v>
      </c>
      <c r="D66">
        <v>2.9630000000000001</v>
      </c>
      <c r="E66">
        <v>5.6000000000000001E-2</v>
      </c>
      <c r="F66">
        <v>12</v>
      </c>
      <c r="G66">
        <v>3.4</v>
      </c>
      <c r="H66">
        <v>0</v>
      </c>
      <c r="I66">
        <v>0</v>
      </c>
      <c r="J66">
        <v>5.181</v>
      </c>
      <c r="K66">
        <v>0</v>
      </c>
    </row>
    <row r="67" spans="1:11" x14ac:dyDescent="0.4">
      <c r="A67" t="s">
        <v>68</v>
      </c>
      <c r="B67">
        <v>1.3320000000000001</v>
      </c>
      <c r="C67">
        <v>90</v>
      </c>
      <c r="D67">
        <v>2.9289999999999998</v>
      </c>
      <c r="E67">
        <v>5.2999999999999999E-2</v>
      </c>
      <c r="F67">
        <v>12</v>
      </c>
      <c r="G67">
        <v>3.508</v>
      </c>
      <c r="H67">
        <v>0</v>
      </c>
      <c r="I67">
        <v>0</v>
      </c>
      <c r="J67">
        <v>5.3869999999999996</v>
      </c>
      <c r="K67">
        <v>0</v>
      </c>
    </row>
    <row r="68" spans="1:11" x14ac:dyDescent="0.4">
      <c r="A68" t="s">
        <v>69</v>
      </c>
      <c r="B68">
        <v>1.3380000000000001</v>
      </c>
      <c r="C68">
        <v>90</v>
      </c>
      <c r="D68">
        <v>2.899</v>
      </c>
      <c r="E68">
        <v>4.8000000000000001E-2</v>
      </c>
      <c r="F68">
        <v>12</v>
      </c>
      <c r="G68">
        <v>3.21</v>
      </c>
      <c r="H68">
        <v>0</v>
      </c>
      <c r="I68">
        <v>0</v>
      </c>
      <c r="J68">
        <v>5.181</v>
      </c>
      <c r="K68">
        <v>0</v>
      </c>
    </row>
    <row r="69" spans="1:11" x14ac:dyDescent="0.4">
      <c r="A69" t="s">
        <v>70</v>
      </c>
      <c r="B69">
        <v>1.3859999999999999</v>
      </c>
      <c r="C69">
        <v>180</v>
      </c>
      <c r="D69">
        <v>3.1480000000000001</v>
      </c>
      <c r="E69">
        <v>3.5999999999999997E-2</v>
      </c>
      <c r="F69">
        <v>12</v>
      </c>
      <c r="G69">
        <v>1.956</v>
      </c>
      <c r="H69">
        <v>0</v>
      </c>
      <c r="I69">
        <v>0</v>
      </c>
      <c r="J69">
        <v>4.5259999999999998</v>
      </c>
      <c r="K69">
        <v>0</v>
      </c>
    </row>
    <row r="70" spans="1:11" x14ac:dyDescent="0.4">
      <c r="A70" t="s">
        <v>71</v>
      </c>
      <c r="B70">
        <v>1.403</v>
      </c>
      <c r="C70">
        <v>109</v>
      </c>
      <c r="D70">
        <v>2.8479999999999999</v>
      </c>
      <c r="E70">
        <v>0.22800000000000001</v>
      </c>
      <c r="F70">
        <v>12</v>
      </c>
      <c r="G70">
        <v>1.65</v>
      </c>
      <c r="H70">
        <v>0</v>
      </c>
      <c r="I70">
        <v>0</v>
      </c>
      <c r="J70">
        <v>3.992</v>
      </c>
      <c r="K70">
        <v>0</v>
      </c>
    </row>
    <row r="71" spans="1:11" x14ac:dyDescent="0.4">
      <c r="A71" t="s">
        <v>72</v>
      </c>
      <c r="B71">
        <v>1.4590000000000001</v>
      </c>
      <c r="C71">
        <v>109.47</v>
      </c>
      <c r="D71">
        <v>4.4630000000000001</v>
      </c>
      <c r="E71">
        <v>0.59899999999999998</v>
      </c>
      <c r="F71">
        <v>11</v>
      </c>
      <c r="G71">
        <v>2.0699999999999998</v>
      </c>
      <c r="H71">
        <v>0</v>
      </c>
      <c r="I71">
        <v>0.2</v>
      </c>
      <c r="J71">
        <v>4.1870000000000003</v>
      </c>
      <c r="K71">
        <v>0</v>
      </c>
    </row>
    <row r="72" spans="1:11" x14ac:dyDescent="0.4">
      <c r="A72" t="s">
        <v>73</v>
      </c>
      <c r="B72">
        <v>1.3979999999999999</v>
      </c>
      <c r="C72">
        <v>109.47</v>
      </c>
      <c r="D72">
        <v>4.3920000000000003</v>
      </c>
      <c r="E72">
        <v>0.56699999999999995</v>
      </c>
      <c r="F72">
        <v>12</v>
      </c>
      <c r="G72">
        <v>2.9609999999999999</v>
      </c>
      <c r="H72">
        <v>0.19900000000000001</v>
      </c>
      <c r="I72">
        <v>0.2</v>
      </c>
      <c r="J72">
        <v>4.5960000000000001</v>
      </c>
      <c r="K72">
        <v>4</v>
      </c>
    </row>
    <row r="73" spans="1:11" x14ac:dyDescent="0.4">
      <c r="A73" t="s">
        <v>74</v>
      </c>
      <c r="B73">
        <v>1.407</v>
      </c>
      <c r="C73">
        <v>91.6</v>
      </c>
      <c r="D73">
        <v>4.42</v>
      </c>
      <c r="E73">
        <v>0.44900000000000001</v>
      </c>
      <c r="F73">
        <v>13</v>
      </c>
      <c r="G73">
        <v>2.7040000000000002</v>
      </c>
      <c r="H73">
        <v>1.1000000000000001</v>
      </c>
      <c r="I73">
        <v>0.2</v>
      </c>
      <c r="J73">
        <v>4.8099999999999996</v>
      </c>
      <c r="K73">
        <v>3</v>
      </c>
    </row>
    <row r="74" spans="1:11" x14ac:dyDescent="0.4">
      <c r="A74" t="s">
        <v>75</v>
      </c>
      <c r="B74">
        <v>1.3859999999999999</v>
      </c>
      <c r="C74">
        <v>90.25</v>
      </c>
      <c r="D74">
        <v>4.47</v>
      </c>
      <c r="E74">
        <v>0.39800000000000002</v>
      </c>
      <c r="F74">
        <v>14</v>
      </c>
      <c r="G74">
        <v>2.8820000000000001</v>
      </c>
      <c r="H74">
        <v>0.3</v>
      </c>
      <c r="I74">
        <v>0.2</v>
      </c>
      <c r="J74">
        <v>4.9320000000000004</v>
      </c>
      <c r="K74">
        <v>2</v>
      </c>
    </row>
    <row r="75" spans="1:11" x14ac:dyDescent="0.4">
      <c r="A75" t="s">
        <v>76</v>
      </c>
      <c r="B75">
        <v>1.3819999999999999</v>
      </c>
      <c r="C75">
        <v>180</v>
      </c>
      <c r="D75">
        <v>4.5</v>
      </c>
      <c r="E75">
        <v>0.33900000000000002</v>
      </c>
      <c r="F75">
        <v>15</v>
      </c>
      <c r="G75">
        <v>2.65</v>
      </c>
      <c r="H75">
        <v>0</v>
      </c>
      <c r="I75">
        <v>0.2</v>
      </c>
      <c r="J75">
        <v>6.8220000000000001</v>
      </c>
      <c r="K75">
        <v>0</v>
      </c>
    </row>
    <row r="76" spans="1:11" x14ac:dyDescent="0.4">
      <c r="A76" t="s">
        <v>77</v>
      </c>
      <c r="B76">
        <v>1.2669999999999999</v>
      </c>
      <c r="C76">
        <v>90</v>
      </c>
      <c r="D76">
        <v>4.4039999999999999</v>
      </c>
      <c r="E76">
        <v>0.33200000000000002</v>
      </c>
      <c r="F76">
        <v>12</v>
      </c>
      <c r="G76">
        <v>0.55600000000000005</v>
      </c>
      <c r="H76">
        <v>0</v>
      </c>
      <c r="I76">
        <v>0.2</v>
      </c>
      <c r="J76">
        <v>6.26</v>
      </c>
      <c r="K76">
        <v>0</v>
      </c>
    </row>
    <row r="77" spans="1:11" x14ac:dyDescent="0.4">
      <c r="A77" t="s">
        <v>78</v>
      </c>
      <c r="B77">
        <v>2.57</v>
      </c>
      <c r="C77">
        <v>180</v>
      </c>
      <c r="D77">
        <v>4.5170000000000003</v>
      </c>
      <c r="E77">
        <v>4.4999999999999998E-2</v>
      </c>
      <c r="F77">
        <v>12</v>
      </c>
      <c r="G77">
        <v>1.573</v>
      </c>
      <c r="H77">
        <v>0</v>
      </c>
      <c r="I77">
        <v>0.1</v>
      </c>
      <c r="J77">
        <v>2.1829999999999998</v>
      </c>
      <c r="K77">
        <v>0</v>
      </c>
    </row>
    <row r="78" spans="1:11" x14ac:dyDescent="0.4">
      <c r="A78" t="s">
        <v>79</v>
      </c>
      <c r="B78">
        <v>2.2770000000000001</v>
      </c>
      <c r="C78">
        <v>90</v>
      </c>
      <c r="D78">
        <v>3.7029999999999998</v>
      </c>
      <c r="E78">
        <v>0.36399999999999999</v>
      </c>
      <c r="F78">
        <v>12</v>
      </c>
      <c r="G78">
        <v>2.7269999999999999</v>
      </c>
      <c r="H78">
        <v>0</v>
      </c>
      <c r="I78">
        <v>0.1</v>
      </c>
      <c r="J78">
        <v>2.5449999999999999</v>
      </c>
      <c r="K78">
        <v>0</v>
      </c>
    </row>
    <row r="79" spans="1:11" x14ac:dyDescent="0.4">
      <c r="A79" t="s">
        <v>80</v>
      </c>
      <c r="B79">
        <v>1.9430000000000001</v>
      </c>
      <c r="C79">
        <v>109.47</v>
      </c>
      <c r="D79">
        <v>3.5219999999999998</v>
      </c>
      <c r="E79">
        <v>1.7000000000000001E-2</v>
      </c>
      <c r="F79">
        <v>12</v>
      </c>
      <c r="G79">
        <v>3.3</v>
      </c>
      <c r="H79">
        <v>0</v>
      </c>
      <c r="I79">
        <v>0</v>
      </c>
      <c r="J79">
        <v>2.8759999999999999</v>
      </c>
      <c r="K79">
        <v>0</v>
      </c>
    </row>
    <row r="80" spans="1:11" x14ac:dyDescent="0.4">
      <c r="A80" t="s">
        <v>81</v>
      </c>
      <c r="B80">
        <v>1.841</v>
      </c>
      <c r="C80">
        <v>90</v>
      </c>
      <c r="D80">
        <v>3.556</v>
      </c>
      <c r="E80">
        <v>1.2999999999999999E-2</v>
      </c>
      <c r="F80">
        <v>12</v>
      </c>
      <c r="G80">
        <v>3.3</v>
      </c>
      <c r="H80">
        <v>0</v>
      </c>
      <c r="I80">
        <v>0</v>
      </c>
      <c r="J80">
        <v>2.9089999999999998</v>
      </c>
      <c r="K80">
        <v>0</v>
      </c>
    </row>
    <row r="81" spans="1:11" x14ac:dyDescent="0.4">
      <c r="A81" t="s">
        <v>82</v>
      </c>
      <c r="B81">
        <v>1.823</v>
      </c>
      <c r="C81">
        <v>90</v>
      </c>
      <c r="D81">
        <v>3.6059999999999999</v>
      </c>
      <c r="E81">
        <v>0.01</v>
      </c>
      <c r="F81">
        <v>12</v>
      </c>
      <c r="G81">
        <v>3.3</v>
      </c>
      <c r="H81">
        <v>0</v>
      </c>
      <c r="I81">
        <v>0</v>
      </c>
      <c r="J81">
        <v>2.9260000000000002</v>
      </c>
      <c r="K81">
        <v>0</v>
      </c>
    </row>
    <row r="82" spans="1:11" x14ac:dyDescent="0.4">
      <c r="A82" t="s">
        <v>83</v>
      </c>
      <c r="B82">
        <v>1.8160000000000001</v>
      </c>
      <c r="C82">
        <v>90</v>
      </c>
      <c r="D82">
        <v>3.5750000000000002</v>
      </c>
      <c r="E82">
        <v>0.01</v>
      </c>
      <c r="F82">
        <v>12</v>
      </c>
      <c r="G82">
        <v>3.3</v>
      </c>
      <c r="H82">
        <v>0</v>
      </c>
      <c r="I82">
        <v>0</v>
      </c>
      <c r="J82">
        <v>2.9420000000000002</v>
      </c>
      <c r="K82">
        <v>0</v>
      </c>
    </row>
    <row r="83" spans="1:11" x14ac:dyDescent="0.4">
      <c r="A83" t="s">
        <v>84</v>
      </c>
      <c r="B83">
        <v>1.8009999999999999</v>
      </c>
      <c r="C83">
        <v>90</v>
      </c>
      <c r="D83">
        <v>3.5470000000000002</v>
      </c>
      <c r="E83">
        <v>8.9999999999999993E-3</v>
      </c>
      <c r="F83">
        <v>12</v>
      </c>
      <c r="G83">
        <v>3.3</v>
      </c>
      <c r="H83">
        <v>0</v>
      </c>
      <c r="I83">
        <v>0</v>
      </c>
      <c r="J83">
        <v>2.976</v>
      </c>
      <c r="K83">
        <v>0</v>
      </c>
    </row>
    <row r="84" spans="1:11" x14ac:dyDescent="0.4">
      <c r="A84" t="s">
        <v>85</v>
      </c>
      <c r="B84">
        <v>1.78</v>
      </c>
      <c r="C84">
        <v>90</v>
      </c>
      <c r="D84">
        <v>3.52</v>
      </c>
      <c r="E84">
        <v>8.0000000000000002E-3</v>
      </c>
      <c r="F84">
        <v>12</v>
      </c>
      <c r="G84">
        <v>3.3</v>
      </c>
      <c r="H84">
        <v>0</v>
      </c>
      <c r="I84">
        <v>0</v>
      </c>
      <c r="J84">
        <v>2.9929999999999999</v>
      </c>
      <c r="K84">
        <v>0</v>
      </c>
    </row>
    <row r="85" spans="1:11" x14ac:dyDescent="0.4">
      <c r="A85" t="s">
        <v>86</v>
      </c>
      <c r="B85">
        <v>1.7709999999999999</v>
      </c>
      <c r="C85">
        <v>90</v>
      </c>
      <c r="D85">
        <v>3.4929999999999999</v>
      </c>
      <c r="E85">
        <v>8.0000000000000002E-3</v>
      </c>
      <c r="F85">
        <v>12</v>
      </c>
      <c r="G85">
        <v>3.3</v>
      </c>
      <c r="H85">
        <v>0</v>
      </c>
      <c r="I85">
        <v>0</v>
      </c>
      <c r="J85">
        <v>3.028</v>
      </c>
      <c r="K85">
        <v>0</v>
      </c>
    </row>
    <row r="86" spans="1:11" x14ac:dyDescent="0.4">
      <c r="A86" t="s">
        <v>87</v>
      </c>
      <c r="B86">
        <v>1.7350000000000001</v>
      </c>
      <c r="C86">
        <v>90</v>
      </c>
      <c r="D86">
        <v>3.3679999999999999</v>
      </c>
      <c r="E86">
        <v>8.9999999999999993E-3</v>
      </c>
      <c r="F86">
        <v>12</v>
      </c>
      <c r="G86">
        <v>3.3</v>
      </c>
      <c r="H86">
        <v>0</v>
      </c>
      <c r="I86">
        <v>0</v>
      </c>
      <c r="J86">
        <v>3.0449999999999999</v>
      </c>
      <c r="K86">
        <v>0</v>
      </c>
    </row>
    <row r="87" spans="1:11" x14ac:dyDescent="0.4">
      <c r="A87" t="s">
        <v>88</v>
      </c>
      <c r="B87">
        <v>1.732</v>
      </c>
      <c r="C87">
        <v>90</v>
      </c>
      <c r="D87">
        <v>3.4510000000000001</v>
      </c>
      <c r="E87">
        <v>7.0000000000000001E-3</v>
      </c>
      <c r="F87">
        <v>12</v>
      </c>
      <c r="G87">
        <v>3.3</v>
      </c>
      <c r="H87">
        <v>0</v>
      </c>
      <c r="I87">
        <v>0</v>
      </c>
      <c r="J87">
        <v>3.0630000000000002</v>
      </c>
      <c r="K87">
        <v>0</v>
      </c>
    </row>
    <row r="88" spans="1:11" x14ac:dyDescent="0.4">
      <c r="A88" t="s">
        <v>89</v>
      </c>
      <c r="B88">
        <v>1.71</v>
      </c>
      <c r="C88">
        <v>90</v>
      </c>
      <c r="D88">
        <v>3.4279999999999999</v>
      </c>
      <c r="E88">
        <v>7.0000000000000001E-3</v>
      </c>
      <c r="F88">
        <v>12</v>
      </c>
      <c r="G88">
        <v>3.3</v>
      </c>
      <c r="H88">
        <v>0</v>
      </c>
      <c r="I88">
        <v>0</v>
      </c>
      <c r="J88">
        <v>3.08</v>
      </c>
      <c r="K88">
        <v>0</v>
      </c>
    </row>
    <row r="89" spans="1:11" x14ac:dyDescent="0.4">
      <c r="A89" t="s">
        <v>90</v>
      </c>
      <c r="B89">
        <v>1.696</v>
      </c>
      <c r="C89">
        <v>90</v>
      </c>
      <c r="D89">
        <v>3.4089999999999998</v>
      </c>
      <c r="E89">
        <v>7.0000000000000001E-3</v>
      </c>
      <c r="F89">
        <v>12</v>
      </c>
      <c r="G89">
        <v>3.4159999999999999</v>
      </c>
      <c r="H89">
        <v>0</v>
      </c>
      <c r="I89">
        <v>0</v>
      </c>
      <c r="J89">
        <v>3.0979999999999999</v>
      </c>
      <c r="K89">
        <v>0</v>
      </c>
    </row>
    <row r="90" spans="1:11" x14ac:dyDescent="0.4">
      <c r="A90" t="s">
        <v>91</v>
      </c>
      <c r="B90">
        <v>1.673</v>
      </c>
      <c r="C90">
        <v>90</v>
      </c>
      <c r="D90">
        <v>3.391</v>
      </c>
      <c r="E90">
        <v>7.0000000000000001E-3</v>
      </c>
      <c r="F90">
        <v>12</v>
      </c>
      <c r="G90">
        <v>3.3</v>
      </c>
      <c r="H90">
        <v>0</v>
      </c>
      <c r="I90">
        <v>0</v>
      </c>
      <c r="J90">
        <v>3.1150000000000002</v>
      </c>
      <c r="K90">
        <v>0</v>
      </c>
    </row>
    <row r="91" spans="1:11" x14ac:dyDescent="0.4">
      <c r="A91" t="s">
        <v>92</v>
      </c>
      <c r="B91">
        <v>1.66</v>
      </c>
      <c r="C91">
        <v>90</v>
      </c>
      <c r="D91">
        <v>3.3740000000000001</v>
      </c>
      <c r="E91">
        <v>6.0000000000000001E-3</v>
      </c>
      <c r="F91">
        <v>12</v>
      </c>
      <c r="G91">
        <v>3.3</v>
      </c>
      <c r="H91">
        <v>0</v>
      </c>
      <c r="I91">
        <v>0</v>
      </c>
      <c r="J91">
        <v>3.133</v>
      </c>
      <c r="K91">
        <v>0</v>
      </c>
    </row>
    <row r="92" spans="1:11" x14ac:dyDescent="0.4">
      <c r="A92" t="s">
        <v>93</v>
      </c>
      <c r="B92">
        <v>1.637</v>
      </c>
      <c r="C92">
        <v>90</v>
      </c>
      <c r="D92">
        <v>3.355</v>
      </c>
      <c r="E92">
        <v>0.22800000000000001</v>
      </c>
      <c r="F92">
        <v>12</v>
      </c>
      <c r="G92">
        <v>2.6179999999999999</v>
      </c>
      <c r="H92">
        <v>0</v>
      </c>
      <c r="I92">
        <v>0</v>
      </c>
      <c r="J92">
        <v>3.1509999999999998</v>
      </c>
      <c r="K92">
        <v>0</v>
      </c>
    </row>
    <row r="93" spans="1:11" x14ac:dyDescent="0.4">
      <c r="A93" t="s">
        <v>94</v>
      </c>
      <c r="B93">
        <v>1.671</v>
      </c>
      <c r="C93">
        <v>90</v>
      </c>
      <c r="D93">
        <v>3.64</v>
      </c>
      <c r="E93">
        <v>4.1000000000000002E-2</v>
      </c>
      <c r="F93">
        <v>12</v>
      </c>
      <c r="G93">
        <v>3.2709999999999999</v>
      </c>
      <c r="H93">
        <v>0</v>
      </c>
      <c r="I93">
        <v>0</v>
      </c>
      <c r="J93">
        <v>3.169</v>
      </c>
      <c r="K93">
        <v>0</v>
      </c>
    </row>
    <row r="94" spans="1:11" x14ac:dyDescent="0.4">
      <c r="A94" t="s">
        <v>95</v>
      </c>
      <c r="B94">
        <v>1.611</v>
      </c>
      <c r="C94">
        <v>109.47</v>
      </c>
      <c r="D94">
        <v>3.141</v>
      </c>
      <c r="E94">
        <v>7.1999999999999995E-2</v>
      </c>
      <c r="F94">
        <v>12</v>
      </c>
      <c r="G94">
        <v>3.9209999999999998</v>
      </c>
      <c r="H94">
        <v>0</v>
      </c>
      <c r="I94">
        <v>0</v>
      </c>
      <c r="J94">
        <v>3.2229999999999999</v>
      </c>
      <c r="K94">
        <v>0</v>
      </c>
    </row>
    <row r="95" spans="1:11" x14ac:dyDescent="0.4">
      <c r="A95" t="s">
        <v>96</v>
      </c>
      <c r="B95">
        <v>1.5109999999999999</v>
      </c>
      <c r="C95">
        <v>109.47</v>
      </c>
      <c r="D95">
        <v>3.17</v>
      </c>
      <c r="E95">
        <v>8.1000000000000003E-2</v>
      </c>
      <c r="F95">
        <v>12</v>
      </c>
      <c r="G95">
        <v>4.0750000000000002</v>
      </c>
      <c r="H95">
        <v>0</v>
      </c>
      <c r="I95">
        <v>0</v>
      </c>
      <c r="J95">
        <v>3.6019999999999999</v>
      </c>
      <c r="K95">
        <v>0</v>
      </c>
    </row>
    <row r="96" spans="1:11" x14ac:dyDescent="0.4">
      <c r="A96" t="s">
        <v>97</v>
      </c>
      <c r="B96">
        <v>1.3919999999999999</v>
      </c>
      <c r="C96">
        <v>90</v>
      </c>
      <c r="D96">
        <v>3.069</v>
      </c>
      <c r="E96">
        <v>6.7000000000000004E-2</v>
      </c>
      <c r="F96">
        <v>12</v>
      </c>
      <c r="G96">
        <v>3.7</v>
      </c>
      <c r="H96">
        <v>0</v>
      </c>
      <c r="I96">
        <v>0</v>
      </c>
      <c r="J96">
        <v>5.5970000000000004</v>
      </c>
      <c r="K96">
        <v>0</v>
      </c>
    </row>
    <row r="97" spans="1:11" x14ac:dyDescent="0.4">
      <c r="A97" t="s">
        <v>98</v>
      </c>
      <c r="B97">
        <v>1.526</v>
      </c>
      <c r="C97">
        <v>109.47</v>
      </c>
      <c r="D97">
        <v>3.069</v>
      </c>
      <c r="E97">
        <v>6.7000000000000004E-2</v>
      </c>
      <c r="F97">
        <v>12</v>
      </c>
      <c r="G97">
        <v>3.7</v>
      </c>
      <c r="H97">
        <v>0</v>
      </c>
      <c r="I97">
        <v>0</v>
      </c>
      <c r="J97">
        <v>5.5970000000000004</v>
      </c>
      <c r="K97">
        <v>0</v>
      </c>
    </row>
    <row r="98" spans="1:11" x14ac:dyDescent="0.4">
      <c r="A98" t="s">
        <v>99</v>
      </c>
      <c r="B98">
        <v>1.38</v>
      </c>
      <c r="C98">
        <v>109.47</v>
      </c>
      <c r="D98">
        <v>3.069</v>
      </c>
      <c r="E98">
        <v>6.7000000000000004E-2</v>
      </c>
      <c r="F98">
        <v>12</v>
      </c>
      <c r="G98">
        <v>3.7</v>
      </c>
      <c r="H98">
        <v>0</v>
      </c>
      <c r="I98">
        <v>0</v>
      </c>
      <c r="J98">
        <v>5.5970000000000004</v>
      </c>
      <c r="K98">
        <v>0</v>
      </c>
    </row>
    <row r="99" spans="1:11" x14ac:dyDescent="0.4">
      <c r="A99" t="s">
        <v>100</v>
      </c>
      <c r="B99">
        <v>1.3720000000000001</v>
      </c>
      <c r="C99">
        <v>90</v>
      </c>
      <c r="D99">
        <v>2.9540000000000002</v>
      </c>
      <c r="E99">
        <v>6.6000000000000003E-2</v>
      </c>
      <c r="F99">
        <v>12</v>
      </c>
      <c r="G99">
        <v>3.7</v>
      </c>
      <c r="H99">
        <v>0</v>
      </c>
      <c r="I99">
        <v>0</v>
      </c>
      <c r="J99">
        <v>4.4560000000000004</v>
      </c>
      <c r="K99">
        <v>0</v>
      </c>
    </row>
    <row r="100" spans="1:11" x14ac:dyDescent="0.4">
      <c r="A100" t="s">
        <v>101</v>
      </c>
      <c r="B100">
        <v>1.3140000000000001</v>
      </c>
      <c r="C100">
        <v>109.47</v>
      </c>
      <c r="D100">
        <v>2.9540000000000002</v>
      </c>
      <c r="E100">
        <v>6.6000000000000003E-2</v>
      </c>
      <c r="F100">
        <v>12</v>
      </c>
      <c r="G100">
        <v>3.7</v>
      </c>
      <c r="H100">
        <v>0</v>
      </c>
      <c r="I100">
        <v>0</v>
      </c>
      <c r="J100">
        <v>4.4560000000000004</v>
      </c>
      <c r="K100">
        <v>0</v>
      </c>
    </row>
    <row r="101" spans="1:11" x14ac:dyDescent="0.4">
      <c r="A101" t="s">
        <v>102</v>
      </c>
      <c r="B101">
        <v>1.3720000000000001</v>
      </c>
      <c r="C101">
        <v>90</v>
      </c>
      <c r="D101">
        <v>3.12</v>
      </c>
      <c r="E101">
        <v>3.6999999999999998E-2</v>
      </c>
      <c r="F101">
        <v>12</v>
      </c>
      <c r="G101">
        <v>3.7</v>
      </c>
      <c r="H101">
        <v>0</v>
      </c>
      <c r="I101">
        <v>0</v>
      </c>
      <c r="J101">
        <v>5.181</v>
      </c>
      <c r="K101">
        <v>0</v>
      </c>
    </row>
    <row r="102" spans="1:11" x14ac:dyDescent="0.4">
      <c r="A102" t="s">
        <v>103</v>
      </c>
      <c r="B102">
        <v>1.371</v>
      </c>
      <c r="C102">
        <v>90</v>
      </c>
      <c r="D102">
        <v>2.84</v>
      </c>
      <c r="E102">
        <v>7.2999999999999995E-2</v>
      </c>
      <c r="F102">
        <v>12</v>
      </c>
      <c r="G102">
        <v>3.7309999999999999</v>
      </c>
      <c r="H102">
        <v>0</v>
      </c>
      <c r="I102">
        <v>0</v>
      </c>
      <c r="J102">
        <v>5.181</v>
      </c>
      <c r="K102">
        <v>0</v>
      </c>
    </row>
    <row r="103" spans="1:11" x14ac:dyDescent="0.4">
      <c r="A103" t="s">
        <v>104</v>
      </c>
      <c r="B103">
        <v>1.3640000000000001</v>
      </c>
      <c r="C103">
        <v>90</v>
      </c>
      <c r="D103">
        <v>2.754</v>
      </c>
      <c r="E103">
        <v>0.08</v>
      </c>
      <c r="F103">
        <v>12</v>
      </c>
      <c r="G103">
        <v>3.3820000000000001</v>
      </c>
      <c r="H103">
        <v>0</v>
      </c>
      <c r="I103">
        <v>0</v>
      </c>
      <c r="J103">
        <v>5.3869999999999996</v>
      </c>
      <c r="K103">
        <v>0</v>
      </c>
    </row>
    <row r="104" spans="1:11" x14ac:dyDescent="0.4">
      <c r="A104" t="s">
        <v>105</v>
      </c>
      <c r="B104">
        <v>1.262</v>
      </c>
      <c r="C104">
        <v>90</v>
      </c>
      <c r="D104">
        <v>3.2930000000000001</v>
      </c>
      <c r="E104">
        <v>3.9E-2</v>
      </c>
      <c r="F104">
        <v>12</v>
      </c>
      <c r="G104">
        <v>2.625</v>
      </c>
      <c r="H104">
        <v>0</v>
      </c>
      <c r="I104">
        <v>0</v>
      </c>
      <c r="J104">
        <v>6.09</v>
      </c>
      <c r="K104">
        <v>0</v>
      </c>
    </row>
    <row r="105" spans="1:11" x14ac:dyDescent="0.4">
      <c r="A105" t="s">
        <v>106</v>
      </c>
      <c r="B105">
        <v>1.34</v>
      </c>
      <c r="C105">
        <v>180</v>
      </c>
      <c r="D105">
        <v>2.7050000000000001</v>
      </c>
      <c r="E105">
        <v>0.38500000000000001</v>
      </c>
      <c r="F105">
        <v>12</v>
      </c>
      <c r="G105">
        <v>1.75</v>
      </c>
      <c r="H105">
        <v>0</v>
      </c>
      <c r="I105">
        <v>0</v>
      </c>
      <c r="J105">
        <v>4.6900000000000004</v>
      </c>
      <c r="K105">
        <v>0</v>
      </c>
    </row>
    <row r="106" spans="1:11" x14ac:dyDescent="0.4">
      <c r="A106" t="s">
        <v>107</v>
      </c>
      <c r="B106">
        <v>1.518</v>
      </c>
      <c r="C106">
        <v>120</v>
      </c>
      <c r="D106">
        <v>4.3470000000000004</v>
      </c>
      <c r="E106">
        <v>0.68</v>
      </c>
      <c r="F106">
        <v>11</v>
      </c>
      <c r="G106">
        <v>2.0680000000000001</v>
      </c>
      <c r="H106">
        <v>0</v>
      </c>
      <c r="I106">
        <v>0.1</v>
      </c>
      <c r="J106">
        <v>3.8450000000000002</v>
      </c>
      <c r="K106">
        <v>0</v>
      </c>
    </row>
    <row r="107" spans="1:11" x14ac:dyDescent="0.4">
      <c r="A107" t="s">
        <v>108</v>
      </c>
      <c r="B107">
        <v>1.4590000000000001</v>
      </c>
      <c r="C107">
        <v>109</v>
      </c>
      <c r="D107">
        <v>4.2969999999999997</v>
      </c>
      <c r="E107">
        <v>0.66300000000000003</v>
      </c>
      <c r="F107">
        <v>12</v>
      </c>
      <c r="G107">
        <v>2.8460000000000001</v>
      </c>
      <c r="H107">
        <v>0.1</v>
      </c>
      <c r="I107">
        <v>0.1</v>
      </c>
      <c r="J107">
        <v>5.5179999999999998</v>
      </c>
      <c r="K107">
        <v>4</v>
      </c>
    </row>
    <row r="108" spans="1:11" x14ac:dyDescent="0.4">
      <c r="A108" t="s">
        <v>109</v>
      </c>
      <c r="B108">
        <v>1.512</v>
      </c>
      <c r="C108">
        <v>90</v>
      </c>
      <c r="D108">
        <v>4.37</v>
      </c>
      <c r="E108">
        <v>0.51800000000000002</v>
      </c>
      <c r="F108">
        <v>13</v>
      </c>
      <c r="G108">
        <v>2.4700000000000002</v>
      </c>
      <c r="H108">
        <v>1</v>
      </c>
      <c r="I108">
        <v>0.1</v>
      </c>
      <c r="J108">
        <v>4.7380000000000004</v>
      </c>
      <c r="K108">
        <v>3</v>
      </c>
    </row>
    <row r="109" spans="1:11" x14ac:dyDescent="0.4">
      <c r="A109" t="s">
        <v>110</v>
      </c>
      <c r="B109">
        <v>1.5</v>
      </c>
      <c r="C109">
        <v>90</v>
      </c>
      <c r="D109">
        <v>4.7089999999999996</v>
      </c>
      <c r="E109">
        <v>0.32500000000000001</v>
      </c>
      <c r="F109">
        <v>14</v>
      </c>
      <c r="G109">
        <v>2.33</v>
      </c>
      <c r="H109">
        <v>0.3</v>
      </c>
      <c r="I109">
        <v>0.1</v>
      </c>
      <c r="J109">
        <v>4.6900000000000004</v>
      </c>
      <c r="K109">
        <v>2</v>
      </c>
    </row>
    <row r="110" spans="1:11" x14ac:dyDescent="0.4">
      <c r="A110" t="s">
        <v>111</v>
      </c>
      <c r="B110">
        <v>1.5449999999999999</v>
      </c>
      <c r="C110">
        <v>180</v>
      </c>
      <c r="D110">
        <v>4.75</v>
      </c>
      <c r="E110">
        <v>0.28399999999999997</v>
      </c>
      <c r="F110">
        <v>15</v>
      </c>
      <c r="G110">
        <v>2.2400000000000002</v>
      </c>
      <c r="H110">
        <v>0</v>
      </c>
      <c r="I110">
        <v>0.1</v>
      </c>
      <c r="J110">
        <v>5.181</v>
      </c>
      <c r="K110">
        <v>0</v>
      </c>
    </row>
    <row r="111" spans="1:11" x14ac:dyDescent="0.4">
      <c r="A111" t="s">
        <v>112</v>
      </c>
      <c r="B111">
        <v>1.42</v>
      </c>
      <c r="C111">
        <v>90</v>
      </c>
      <c r="D111">
        <v>4.7649999999999997</v>
      </c>
      <c r="E111">
        <v>0.28399999999999997</v>
      </c>
      <c r="F111">
        <v>16</v>
      </c>
      <c r="G111">
        <v>0.58299999999999996</v>
      </c>
      <c r="H111">
        <v>0</v>
      </c>
      <c r="I111">
        <v>0.1</v>
      </c>
      <c r="J111">
        <v>5.181</v>
      </c>
      <c r="K111">
        <v>0</v>
      </c>
    </row>
    <row r="112" spans="1:11" x14ac:dyDescent="0.4">
      <c r="A112" t="s">
        <v>113</v>
      </c>
      <c r="B112">
        <v>2.88</v>
      </c>
      <c r="C112">
        <v>180</v>
      </c>
      <c r="D112">
        <v>4.9000000000000004</v>
      </c>
      <c r="E112">
        <v>0.05</v>
      </c>
      <c r="F112">
        <v>12</v>
      </c>
      <c r="G112">
        <v>1.847</v>
      </c>
      <c r="H112">
        <v>0</v>
      </c>
      <c r="I112">
        <v>0</v>
      </c>
      <c r="J112">
        <v>2.2770000000000001</v>
      </c>
      <c r="K112">
        <v>0</v>
      </c>
    </row>
    <row r="113" spans="1:11" x14ac:dyDescent="0.4">
      <c r="A113" t="s">
        <v>114</v>
      </c>
      <c r="B113">
        <v>2.512</v>
      </c>
      <c r="C113">
        <v>90</v>
      </c>
      <c r="D113">
        <v>3.677</v>
      </c>
      <c r="E113">
        <v>0.40400000000000003</v>
      </c>
      <c r="F113">
        <v>12</v>
      </c>
      <c r="G113">
        <v>2.92</v>
      </c>
      <c r="H113">
        <v>0</v>
      </c>
      <c r="I113">
        <v>0</v>
      </c>
      <c r="J113">
        <v>2.56</v>
      </c>
      <c r="K113">
        <v>0</v>
      </c>
    </row>
    <row r="114" spans="1:11" x14ac:dyDescent="0.4">
      <c r="A114" t="s">
        <v>115</v>
      </c>
      <c r="B114">
        <v>1.9830000000000001</v>
      </c>
      <c r="C114">
        <v>90</v>
      </c>
      <c r="D114">
        <v>3.4780000000000002</v>
      </c>
      <c r="E114">
        <v>3.3000000000000002E-2</v>
      </c>
      <c r="F114">
        <v>12</v>
      </c>
      <c r="G114">
        <v>3.9</v>
      </c>
      <c r="H114">
        <v>0</v>
      </c>
      <c r="I114">
        <v>0</v>
      </c>
      <c r="J114">
        <v>2.8759999999999999</v>
      </c>
      <c r="K114">
        <v>0</v>
      </c>
    </row>
    <row r="115" spans="1:11" x14ac:dyDescent="0.4">
      <c r="A115" t="s">
        <v>116</v>
      </c>
      <c r="B115">
        <v>1.7210000000000001</v>
      </c>
      <c r="C115">
        <v>90</v>
      </c>
      <c r="D115">
        <v>3.3959999999999999</v>
      </c>
      <c r="E115">
        <v>2.5999999999999999E-2</v>
      </c>
      <c r="F115">
        <v>12</v>
      </c>
      <c r="G115">
        <v>4.202</v>
      </c>
      <c r="H115">
        <v>0</v>
      </c>
      <c r="I115">
        <v>0</v>
      </c>
      <c r="J115">
        <v>3.2229999999999999</v>
      </c>
      <c r="K115">
        <v>0</v>
      </c>
    </row>
    <row r="116" spans="1:11" x14ac:dyDescent="0.4">
      <c r="A116" t="s">
        <v>117</v>
      </c>
      <c r="B116">
        <v>1.7110000000000001</v>
      </c>
      <c r="C116">
        <v>90</v>
      </c>
      <c r="D116">
        <v>3.4239999999999999</v>
      </c>
      <c r="E116">
        <v>2.1999999999999999E-2</v>
      </c>
      <c r="F116">
        <v>12</v>
      </c>
      <c r="G116">
        <v>3.9</v>
      </c>
      <c r="H116">
        <v>0</v>
      </c>
      <c r="I116">
        <v>0</v>
      </c>
      <c r="J116">
        <v>3.6019999999999999</v>
      </c>
      <c r="K116">
        <v>0</v>
      </c>
    </row>
    <row r="117" spans="1:11" x14ac:dyDescent="0.4">
      <c r="A117" t="s">
        <v>118</v>
      </c>
      <c r="B117">
        <v>1.6839999999999999</v>
      </c>
      <c r="C117">
        <v>90</v>
      </c>
      <c r="D117">
        <v>3.395</v>
      </c>
      <c r="E117">
        <v>2.1999999999999999E-2</v>
      </c>
      <c r="F117">
        <v>12</v>
      </c>
      <c r="G117">
        <v>3.9</v>
      </c>
      <c r="H117">
        <v>0</v>
      </c>
      <c r="I117">
        <v>0</v>
      </c>
      <c r="J117">
        <v>3.371</v>
      </c>
      <c r="K117">
        <v>0</v>
      </c>
    </row>
    <row r="118" spans="1:11" x14ac:dyDescent="0.4">
      <c r="A118" t="s">
        <v>119</v>
      </c>
      <c r="B118">
        <v>1.6659999999999999</v>
      </c>
      <c r="C118">
        <v>90</v>
      </c>
      <c r="D118">
        <v>3.4239999999999999</v>
      </c>
      <c r="E118">
        <v>1.9E-2</v>
      </c>
      <c r="F118">
        <v>12</v>
      </c>
      <c r="G118">
        <v>3.9</v>
      </c>
      <c r="H118">
        <v>0</v>
      </c>
      <c r="I118">
        <v>0</v>
      </c>
      <c r="J118">
        <v>3.3330000000000002</v>
      </c>
      <c r="K118">
        <v>0</v>
      </c>
    </row>
    <row r="119" spans="1:11" x14ac:dyDescent="0.4">
      <c r="A119" t="s">
        <v>120</v>
      </c>
      <c r="B119">
        <v>1.657</v>
      </c>
      <c r="C119">
        <v>90</v>
      </c>
      <c r="D119">
        <v>3.4239999999999999</v>
      </c>
      <c r="E119">
        <v>1.6E-2</v>
      </c>
      <c r="F119">
        <v>12</v>
      </c>
      <c r="G119">
        <v>3.9</v>
      </c>
      <c r="H119">
        <v>0</v>
      </c>
      <c r="I119">
        <v>0</v>
      </c>
      <c r="J119">
        <v>3.1869999999999998</v>
      </c>
      <c r="K119">
        <v>0</v>
      </c>
    </row>
    <row r="120" spans="1:11" x14ac:dyDescent="0.4">
      <c r="A120" t="s">
        <v>121</v>
      </c>
      <c r="B120">
        <v>1.66</v>
      </c>
      <c r="C120">
        <v>90</v>
      </c>
      <c r="D120">
        <v>3.3809999999999998</v>
      </c>
      <c r="E120">
        <v>1.4E-2</v>
      </c>
      <c r="F120">
        <v>12</v>
      </c>
      <c r="G120">
        <v>3.9</v>
      </c>
      <c r="H120">
        <v>0</v>
      </c>
      <c r="I120">
        <v>0</v>
      </c>
      <c r="J120">
        <v>3.2229999999999999</v>
      </c>
      <c r="K120">
        <v>0</v>
      </c>
    </row>
    <row r="121" spans="1:11" x14ac:dyDescent="0.4">
      <c r="A121" t="s">
        <v>122</v>
      </c>
      <c r="B121">
        <v>1.8009999999999999</v>
      </c>
      <c r="C121">
        <v>90</v>
      </c>
      <c r="D121">
        <v>3.3260000000000001</v>
      </c>
      <c r="E121">
        <v>1.2999999999999999E-2</v>
      </c>
      <c r="F121">
        <v>12</v>
      </c>
      <c r="G121">
        <v>3.9</v>
      </c>
      <c r="H121">
        <v>0</v>
      </c>
      <c r="I121">
        <v>0</v>
      </c>
      <c r="J121">
        <v>3.2229999999999999</v>
      </c>
      <c r="K121">
        <v>0</v>
      </c>
    </row>
    <row r="122" spans="1:11" x14ac:dyDescent="0.4">
      <c r="A122" t="s">
        <v>123</v>
      </c>
      <c r="B122">
        <v>1.7609999999999999</v>
      </c>
      <c r="C122">
        <v>90</v>
      </c>
      <c r="D122">
        <v>3.339</v>
      </c>
      <c r="E122">
        <v>1.2999999999999999E-2</v>
      </c>
      <c r="F122">
        <v>12</v>
      </c>
      <c r="G122">
        <v>3.9</v>
      </c>
      <c r="H122">
        <v>0</v>
      </c>
      <c r="I122">
        <v>0</v>
      </c>
      <c r="J122">
        <v>3.2229999999999999</v>
      </c>
      <c r="K122">
        <v>0</v>
      </c>
    </row>
    <row r="123" spans="1:11" x14ac:dyDescent="0.4">
      <c r="A123" t="s">
        <v>124</v>
      </c>
      <c r="B123">
        <v>1.75</v>
      </c>
      <c r="C123">
        <v>90</v>
      </c>
      <c r="D123">
        <v>3.3130000000000002</v>
      </c>
      <c r="E123">
        <v>1.2999999999999999E-2</v>
      </c>
      <c r="F123">
        <v>12</v>
      </c>
      <c r="G123">
        <v>3.9</v>
      </c>
      <c r="H123">
        <v>0</v>
      </c>
      <c r="I123">
        <v>0</v>
      </c>
      <c r="J123">
        <v>3.2229999999999999</v>
      </c>
      <c r="K123">
        <v>0</v>
      </c>
    </row>
    <row r="124" spans="1:11" x14ac:dyDescent="0.4">
      <c r="A124" t="s">
        <v>125</v>
      </c>
      <c r="B124">
        <v>1.724</v>
      </c>
      <c r="C124">
        <v>90</v>
      </c>
      <c r="D124">
        <v>3.2989999999999999</v>
      </c>
      <c r="E124">
        <v>1.2E-2</v>
      </c>
      <c r="F124">
        <v>12</v>
      </c>
      <c r="G124">
        <v>3.9</v>
      </c>
      <c r="H124">
        <v>0</v>
      </c>
      <c r="I124">
        <v>0</v>
      </c>
      <c r="J124">
        <v>3.2229999999999999</v>
      </c>
      <c r="K124">
        <v>0</v>
      </c>
    </row>
    <row r="125" spans="1:11" x14ac:dyDescent="0.4">
      <c r="A125" t="s">
        <v>126</v>
      </c>
      <c r="B125">
        <v>1.712</v>
      </c>
      <c r="C125">
        <v>90</v>
      </c>
      <c r="D125">
        <v>3.286</v>
      </c>
      <c r="E125">
        <v>1.2E-2</v>
      </c>
      <c r="F125">
        <v>12</v>
      </c>
      <c r="G125">
        <v>3.9</v>
      </c>
      <c r="H125">
        <v>0</v>
      </c>
      <c r="I125">
        <v>0</v>
      </c>
      <c r="J125">
        <v>3.2229999999999999</v>
      </c>
      <c r="K125">
        <v>0</v>
      </c>
    </row>
    <row r="126" spans="1:11" x14ac:dyDescent="0.4">
      <c r="A126" t="s">
        <v>127</v>
      </c>
      <c r="B126">
        <v>1.6890000000000001</v>
      </c>
      <c r="C126">
        <v>90</v>
      </c>
      <c r="D126">
        <v>3.274</v>
      </c>
      <c r="E126">
        <v>1.0999999999999999E-2</v>
      </c>
      <c r="F126">
        <v>12</v>
      </c>
      <c r="G126">
        <v>3.9</v>
      </c>
      <c r="H126">
        <v>0</v>
      </c>
      <c r="I126">
        <v>0</v>
      </c>
      <c r="J126">
        <v>3.2229999999999999</v>
      </c>
      <c r="K126">
        <v>0</v>
      </c>
    </row>
    <row r="127" spans="1:11" x14ac:dyDescent="0.4">
      <c r="A127" t="s">
        <v>128</v>
      </c>
      <c r="B127">
        <v>1.679</v>
      </c>
      <c r="C127">
        <v>90</v>
      </c>
      <c r="D127">
        <v>3.2480000000000002</v>
      </c>
      <c r="E127">
        <v>1.0999999999999999E-2</v>
      </c>
      <c r="F127">
        <v>12</v>
      </c>
      <c r="G127">
        <v>3.9</v>
      </c>
      <c r="H127">
        <v>0</v>
      </c>
      <c r="I127">
        <v>0</v>
      </c>
      <c r="J127">
        <v>3.2229999999999999</v>
      </c>
      <c r="K127">
        <v>0</v>
      </c>
    </row>
    <row r="128" spans="1:11" x14ac:dyDescent="0.4">
      <c r="A128" t="s">
        <v>129</v>
      </c>
      <c r="B128">
        <v>1.698</v>
      </c>
      <c r="C128">
        <v>90</v>
      </c>
      <c r="D128">
        <v>3.2360000000000002</v>
      </c>
      <c r="E128">
        <v>1.0999999999999999E-2</v>
      </c>
      <c r="F128">
        <v>12</v>
      </c>
      <c r="G128">
        <v>3.9</v>
      </c>
      <c r="H128">
        <v>0</v>
      </c>
      <c r="I128">
        <v>0</v>
      </c>
      <c r="J128">
        <v>3.2229999999999999</v>
      </c>
      <c r="K128">
        <v>0</v>
      </c>
    </row>
    <row r="129" spans="1:11" x14ac:dyDescent="0.4">
      <c r="A129" t="s">
        <v>130</v>
      </c>
      <c r="B129">
        <v>0.7</v>
      </c>
      <c r="C129">
        <v>106.7</v>
      </c>
      <c r="D129">
        <v>3.66</v>
      </c>
      <c r="E129">
        <v>6.9000000000000006E-2</v>
      </c>
      <c r="F129">
        <v>13.407</v>
      </c>
      <c r="G129">
        <v>2.544</v>
      </c>
      <c r="H129">
        <v>0.45</v>
      </c>
      <c r="I129">
        <v>2</v>
      </c>
      <c r="J129">
        <v>6.899</v>
      </c>
      <c r="K129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2024-09-11T00:32:12Z</dcterms:created>
  <dcterms:modified xsi:type="dcterms:W3CDTF">2024-09-18T05:45:35Z</dcterms:modified>
</cp:coreProperties>
</file>