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5" yWindow="109" windowWidth="24792" windowHeight="12226"/>
  </bookViews>
  <sheets>
    <sheet name="Starting Model" sheetId="3" r:id="rId1"/>
    <sheet name="Heats of Formation" sheetId="1" r:id="rId2"/>
    <sheet name="Stabilization" sheetId="2" r:id="rId3"/>
  </sheets>
  <calcPr calcId="125725"/>
</workbook>
</file>

<file path=xl/calcChain.xml><?xml version="1.0" encoding="utf-8"?>
<calcChain xmlns="http://schemas.openxmlformats.org/spreadsheetml/2006/main">
  <c r="I4" i="3"/>
  <c r="I12"/>
  <c r="I13"/>
  <c r="I11"/>
  <c r="E18" i="2"/>
  <c r="B18"/>
  <c r="E17"/>
  <c r="B17"/>
  <c r="E15"/>
  <c r="B15"/>
  <c r="E14"/>
  <c r="B14"/>
  <c r="E13"/>
  <c r="B13"/>
  <c r="E12"/>
  <c r="B12"/>
  <c r="E11"/>
  <c r="B11"/>
  <c r="E10"/>
  <c r="B10"/>
  <c r="E9"/>
  <c r="B9"/>
  <c r="E8"/>
  <c r="B8"/>
  <c r="E7"/>
  <c r="B7"/>
  <c r="E6"/>
  <c r="B6"/>
  <c r="E5"/>
  <c r="B5"/>
  <c r="E4"/>
  <c r="B4"/>
  <c r="E3"/>
  <c r="F3" s="1"/>
  <c r="B3"/>
  <c r="F4" l="1"/>
  <c r="C15"/>
  <c r="H15" s="1"/>
  <c r="C5"/>
  <c r="C13"/>
  <c r="C3"/>
  <c r="H3" s="1"/>
  <c r="C4"/>
  <c r="C9"/>
  <c r="C11"/>
  <c r="C7"/>
  <c r="H7" s="1"/>
  <c r="C6"/>
  <c r="C10"/>
  <c r="C14"/>
  <c r="H14" s="1"/>
  <c r="F13"/>
  <c r="C8"/>
  <c r="F14"/>
  <c r="F6"/>
  <c r="F15"/>
  <c r="F7"/>
  <c r="C12"/>
  <c r="F5"/>
  <c r="F8"/>
  <c r="F9"/>
  <c r="F11"/>
  <c r="F12"/>
  <c r="F10"/>
  <c r="H12" l="1"/>
  <c r="H10"/>
  <c r="H13"/>
  <c r="H4"/>
  <c r="F16"/>
  <c r="H5"/>
  <c r="H8"/>
  <c r="H9"/>
  <c r="H11"/>
  <c r="C16"/>
  <c r="H6"/>
  <c r="H16" l="1"/>
</calcChain>
</file>

<file path=xl/comments1.xml><?xml version="1.0" encoding="utf-8"?>
<comments xmlns="http://schemas.openxmlformats.org/spreadsheetml/2006/main">
  <authors>
    <author>Author</author>
  </authors>
  <commentList>
    <comment ref="A1" authorId="0">
      <text>
        <r>
          <rPr>
            <sz val="10"/>
            <color indexed="81"/>
            <rFont val="Tahoma"/>
          </rPr>
          <t>Original steps for Step 1, Step 2, and Step 3 can no longer be reproduced because the hydrogenation operation ADD-H has been modified.
Only the ARC file for Step 4 was found in the archives.  This was used in constructing the data-set for Step 5.</t>
        </r>
      </text>
    </comment>
    <comment ref="C4" authorId="0">
      <text>
        <r>
          <rPr>
            <sz val="10"/>
            <color indexed="81"/>
            <rFont val="Tahoma"/>
            <family val="2"/>
          </rPr>
          <t>To allow a comparison between the old Step 5 and the new Step 5 geometries (these are stored in the ARC files), the jobs need different names.  The simplest way to do this is to add the word "Old" to the jobs.</t>
        </r>
      </text>
    </comment>
    <comment ref="C10" authorId="0">
      <text>
        <r>
          <rPr>
            <sz val="10"/>
            <color indexed="81"/>
            <rFont val="Tahoma"/>
          </rPr>
          <t>After hydrogenation using keyword "ADD-H", various sites were ionized using keyword "SITE=(</t>
        </r>
        <r>
          <rPr>
            <i/>
            <sz val="10"/>
            <color indexed="81"/>
            <rFont val="Tahoma"/>
            <family val="2"/>
          </rPr>
          <t>text</t>
        </r>
        <r>
          <rPr>
            <sz val="10"/>
            <color indexed="81"/>
            <rFont val="Tahoma"/>
          </rPr>
          <t>)" The parts of "</t>
        </r>
        <r>
          <rPr>
            <i/>
            <sz val="10"/>
            <color indexed="81"/>
            <rFont val="Tahoma"/>
            <family val="2"/>
          </rPr>
          <t>text</t>
        </r>
        <r>
          <rPr>
            <sz val="10"/>
            <color indexed="81"/>
            <rFont val="Tahoma"/>
          </rPr>
          <t>" are:
SALT: Form salt bridges between residues.
"NZ  LYS A  23"(+),"OP3 8OG A1157"(-): Form a salt bridge between Lys23 and the phosphate of 8-Oxo-dGMP.
"N1 8OG A1157"(0),"[ASP]: Ionize 8OG to form the anion.  "ADD-H" put a hydrogen atom on N1 to make the neutral guanine.  To make the anion, the charge on N1 was defined as "0"  When SITE was run, the local environment of N1 looked like a pyridinium, so specifying the zero charge caused the hydrogen atom to be deleted.</t>
        </r>
      </text>
    </comment>
    <comment ref="H12" authorId="0">
      <text>
        <r>
          <rPr>
            <sz val="10"/>
            <color indexed="81"/>
            <rFont val="Tahoma"/>
            <family val="2"/>
          </rPr>
          <t xml:space="preserve">Using the new "ADD-H" procedure, a much better (lower) heat of formation is obtained that in the equivalent step using the old "ADD-H" method. </t>
        </r>
      </text>
    </comment>
    <comment ref="B15" authorId="0">
      <text>
        <r>
          <rPr>
            <sz val="10"/>
            <color indexed="81"/>
            <rFont val="Tahoma"/>
            <family val="2"/>
          </rPr>
          <t>These comparisons are useful in identifying the effect of the modified ADD-H procedure.  
The best indicator is given in the "New 5 and old 5" output file.</t>
        </r>
      </text>
    </comment>
    <comment ref="E18" authorId="0">
      <text>
        <r>
          <rPr>
            <sz val="10"/>
            <color indexed="81"/>
            <rFont val="Tahoma"/>
            <family val="2"/>
          </rPr>
          <t>Have a look at the environment of HOH 2008; this shows the improvement in hydrogen atom positions.  Using the new ADD-H there is a hydrogen bond from the water to the carboxyl of Asp89 that was not present when the old ADD-H was used.</t>
        </r>
      </text>
    </comment>
  </commentList>
</comments>
</file>

<file path=xl/comments2.xml><?xml version="1.0" encoding="utf-8"?>
<comments xmlns="http://schemas.openxmlformats.org/spreadsheetml/2006/main">
  <authors>
    <author>Author</author>
  </authors>
  <commentList>
    <comment ref="A4" authorId="0">
      <text>
        <r>
          <rPr>
            <sz val="10"/>
            <color indexed="81"/>
            <rFont val="Tahoma"/>
            <family val="2"/>
          </rPr>
          <t>All values in kcal.mol</t>
        </r>
        <r>
          <rPr>
            <vertAlign val="superscript"/>
            <sz val="10"/>
            <color indexed="81"/>
            <rFont val="Tahoma"/>
            <family val="2"/>
          </rPr>
          <t>-1</t>
        </r>
      </text>
    </comment>
  </commentList>
</comments>
</file>

<file path=xl/comments3.xml><?xml version="1.0" encoding="utf-8"?>
<comments xmlns="http://schemas.openxmlformats.org/spreadsheetml/2006/main">
  <authors>
    <author>Author</author>
  </authors>
  <commentList>
    <comment ref="A1" authorId="0">
      <text>
        <r>
          <rPr>
            <sz val="10"/>
            <color indexed="81"/>
            <rFont val="Tahoma"/>
            <family val="2"/>
          </rPr>
          <t>All values in kcal.mol</t>
        </r>
        <r>
          <rPr>
            <vertAlign val="superscript"/>
            <sz val="10"/>
            <color indexed="81"/>
            <rFont val="Tahoma"/>
            <family val="2"/>
          </rPr>
          <t>-1</t>
        </r>
      </text>
    </comment>
    <comment ref="H1" authorId="0">
      <text>
        <r>
          <rPr>
            <sz val="10"/>
            <color indexed="81"/>
            <rFont val="Tahoma"/>
            <family val="2"/>
          </rPr>
          <t>Stabilization of 8OG-
stabilization of GMP</t>
        </r>
      </text>
    </comment>
    <comment ref="C3" authorId="0">
      <text>
        <r>
          <rPr>
            <sz val="10"/>
            <color indexed="81"/>
            <rFont val="Tahoma"/>
            <family val="2"/>
          </rPr>
          <t>Value for Asp119 and Asp120 is 
(</t>
        </r>
        <r>
          <rPr>
            <sz val="10"/>
            <color indexed="81"/>
            <rFont val="Symbol"/>
            <family val="1"/>
            <charset val="2"/>
          </rPr>
          <t>D</t>
        </r>
        <r>
          <rPr>
            <sz val="10"/>
            <color indexed="81"/>
            <rFont val="Tahoma"/>
            <family val="2"/>
          </rPr>
          <t>H</t>
        </r>
        <r>
          <rPr>
            <vertAlign val="subscript"/>
            <sz val="10"/>
            <color indexed="81"/>
            <rFont val="Tahoma"/>
            <family val="2"/>
          </rPr>
          <t>f</t>
        </r>
        <r>
          <rPr>
            <sz val="10"/>
            <color indexed="81"/>
            <rFont val="Tahoma"/>
            <family val="2"/>
          </rPr>
          <t>(8OG)-</t>
        </r>
        <r>
          <rPr>
            <sz val="10"/>
            <color indexed="81"/>
            <rFont val="Symbol"/>
            <family val="1"/>
            <charset val="2"/>
          </rPr>
          <t>D</t>
        </r>
        <r>
          <rPr>
            <sz val="10"/>
            <color indexed="81"/>
            <rFont val="Tahoma"/>
            <family val="2"/>
          </rPr>
          <t>H</t>
        </r>
        <r>
          <rPr>
            <vertAlign val="subscript"/>
            <sz val="10"/>
            <color indexed="81"/>
            <rFont val="Tahoma"/>
            <family val="2"/>
          </rPr>
          <t>f</t>
        </r>
        <r>
          <rPr>
            <sz val="10"/>
            <color indexed="81"/>
            <rFont val="Tahoma"/>
            <family val="2"/>
          </rPr>
          <t>(NUL))(D119A) - (</t>
        </r>
        <r>
          <rPr>
            <sz val="10"/>
            <color indexed="81"/>
            <rFont val="Symbol"/>
            <family val="1"/>
            <charset val="2"/>
          </rPr>
          <t>D</t>
        </r>
        <r>
          <rPr>
            <sz val="10"/>
            <color indexed="81"/>
            <rFont val="Tahoma"/>
            <family val="2"/>
          </rPr>
          <t>H</t>
        </r>
        <r>
          <rPr>
            <vertAlign val="subscript"/>
            <sz val="10"/>
            <color indexed="81"/>
            <rFont val="Tahoma"/>
            <family val="2"/>
          </rPr>
          <t>f</t>
        </r>
        <r>
          <rPr>
            <sz val="10"/>
            <color indexed="81"/>
            <rFont val="Tahoma"/>
            <family val="2"/>
          </rPr>
          <t>(8OG)-</t>
        </r>
        <r>
          <rPr>
            <sz val="10"/>
            <color indexed="81"/>
            <rFont val="Symbol"/>
            <family val="1"/>
            <charset val="2"/>
          </rPr>
          <t>D</t>
        </r>
        <r>
          <rPr>
            <sz val="10"/>
            <color indexed="81"/>
            <rFont val="Tahoma"/>
            <family val="2"/>
          </rPr>
          <t>H</t>
        </r>
        <r>
          <rPr>
            <vertAlign val="subscript"/>
            <sz val="10"/>
            <color indexed="81"/>
            <rFont val="Tahoma"/>
            <family val="2"/>
          </rPr>
          <t>f</t>
        </r>
        <r>
          <rPr>
            <sz val="10"/>
            <color indexed="81"/>
            <rFont val="Tahoma"/>
            <family val="2"/>
          </rPr>
          <t>(NUL))(unmutated in B20)
For all the other residues and for H</t>
        </r>
        <r>
          <rPr>
            <vertAlign val="subscript"/>
            <sz val="10"/>
            <color indexed="81"/>
            <rFont val="Tahoma"/>
            <family val="2"/>
          </rPr>
          <t>2</t>
        </r>
        <r>
          <rPr>
            <sz val="10"/>
            <color indexed="81"/>
            <rFont val="Tahoma"/>
            <family val="2"/>
          </rPr>
          <t>O 2134:
(</t>
        </r>
        <r>
          <rPr>
            <sz val="10"/>
            <color indexed="81"/>
            <rFont val="Symbol"/>
            <family val="1"/>
            <charset val="2"/>
          </rPr>
          <t>D</t>
        </r>
        <r>
          <rPr>
            <sz val="10"/>
            <color indexed="81"/>
            <rFont val="Tahoma"/>
            <family val="2"/>
          </rPr>
          <t>H</t>
        </r>
        <r>
          <rPr>
            <vertAlign val="subscript"/>
            <sz val="10"/>
            <color indexed="81"/>
            <rFont val="Tahoma"/>
            <family val="2"/>
          </rPr>
          <t>f</t>
        </r>
        <r>
          <rPr>
            <sz val="10"/>
            <color indexed="81"/>
            <rFont val="Tahoma"/>
            <family val="2"/>
          </rPr>
          <t>(8OG)-</t>
        </r>
        <r>
          <rPr>
            <sz val="10"/>
            <color indexed="81"/>
            <rFont val="Symbol"/>
            <family val="1"/>
            <charset val="2"/>
          </rPr>
          <t>D</t>
        </r>
        <r>
          <rPr>
            <sz val="10"/>
            <color indexed="81"/>
            <rFont val="Tahoma"/>
            <family val="2"/>
          </rPr>
          <t>H</t>
        </r>
        <r>
          <rPr>
            <vertAlign val="subscript"/>
            <sz val="10"/>
            <color indexed="81"/>
            <rFont val="Tahoma"/>
            <family val="2"/>
          </rPr>
          <t>f</t>
        </r>
        <r>
          <rPr>
            <sz val="10"/>
            <color indexed="81"/>
            <rFont val="Tahoma"/>
            <family val="2"/>
          </rPr>
          <t>(NUL))(D119A) - (</t>
        </r>
        <r>
          <rPr>
            <sz val="10"/>
            <color indexed="81"/>
            <rFont val="Symbol"/>
            <family val="1"/>
            <charset val="2"/>
          </rPr>
          <t>D</t>
        </r>
        <r>
          <rPr>
            <sz val="10"/>
            <color indexed="81"/>
            <rFont val="Tahoma"/>
            <family val="2"/>
          </rPr>
          <t>H</t>
        </r>
        <r>
          <rPr>
            <vertAlign val="subscript"/>
            <sz val="10"/>
            <color indexed="81"/>
            <rFont val="Tahoma"/>
            <family val="2"/>
          </rPr>
          <t>f</t>
        </r>
        <r>
          <rPr>
            <sz val="10"/>
            <color indexed="81"/>
            <rFont val="Tahoma"/>
            <family val="2"/>
          </rPr>
          <t>(8OG)-</t>
        </r>
        <r>
          <rPr>
            <sz val="10"/>
            <color indexed="81"/>
            <rFont val="Symbol"/>
            <family val="1"/>
            <charset val="2"/>
          </rPr>
          <t>D</t>
        </r>
        <r>
          <rPr>
            <sz val="10"/>
            <color indexed="81"/>
            <rFont val="Tahoma"/>
            <family val="2"/>
          </rPr>
          <t>H</t>
        </r>
        <r>
          <rPr>
            <vertAlign val="subscript"/>
            <sz val="10"/>
            <color indexed="81"/>
            <rFont val="Tahoma"/>
            <family val="2"/>
          </rPr>
          <t>f</t>
        </r>
        <r>
          <rPr>
            <sz val="10"/>
            <color indexed="81"/>
            <rFont val="Tahoma"/>
            <family val="2"/>
          </rPr>
          <t>(NUL))(unmutated in B19)</t>
        </r>
      </text>
    </comment>
  </commentList>
</comments>
</file>

<file path=xl/sharedStrings.xml><?xml version="1.0" encoding="utf-8"?>
<sst xmlns="http://schemas.openxmlformats.org/spreadsheetml/2006/main" count="123" uniqueCount="57">
  <si>
    <t>Asp 119</t>
  </si>
  <si>
    <t>Residue</t>
  </si>
  <si>
    <t>Asp 120</t>
  </si>
  <si>
    <t>Leu 9</t>
  </si>
  <si>
    <t>Lys 23</t>
  </si>
  <si>
    <t>Met 81</t>
  </si>
  <si>
    <t>Trp 117</t>
  </si>
  <si>
    <t>Phe 27</t>
  </si>
  <si>
    <t>Val 83</t>
  </si>
  <si>
    <t>Phe 72</t>
  </si>
  <si>
    <t>Water 2134</t>
  </si>
  <si>
    <t>Trp 123</t>
  </si>
  <si>
    <t>Phe 139</t>
  </si>
  <si>
    <t>Asn 33</t>
  </si>
  <si>
    <t>NUL</t>
  </si>
  <si>
    <t>8OG</t>
  </si>
  <si>
    <t>Stabilization</t>
  </si>
  <si>
    <t>GMP</t>
  </si>
  <si>
    <t>Chain "A"</t>
  </si>
  <si>
    <t>Chain "B"</t>
  </si>
  <si>
    <t>No mutations</t>
  </si>
  <si>
    <t>12 Mutations</t>
  </si>
  <si>
    <t>No mutations - for 119 and 120 only</t>
  </si>
  <si>
    <t>Sum:</t>
  </si>
  <si>
    <t>Operation</t>
  </si>
  <si>
    <t>Specificity</t>
  </si>
  <si>
    <t>Diff. 8OG-NUL</t>
  </si>
  <si>
    <t>Diff. GMP-NUL</t>
  </si>
  <si>
    <t xml:space="preserve">       Raw data used in calculating Stabilization and Specificity </t>
  </si>
  <si>
    <t>Step 1</t>
  </si>
  <si>
    <t>Step 2</t>
  </si>
  <si>
    <t>Step 3</t>
  </si>
  <si>
    <t>Step 4</t>
  </si>
  <si>
    <t>Step 5</t>
  </si>
  <si>
    <t>Isolate MTH1 Chain "A"</t>
  </si>
  <si>
    <t>Add hydrogen atoms</t>
  </si>
  <si>
    <t>Optimize Hydrogen atoms' positions</t>
  </si>
  <si>
    <t>Optimize entire system using bias=3</t>
  </si>
  <si>
    <r>
      <t>Optimize atoms within 5</t>
    </r>
    <r>
      <rPr>
        <sz val="11"/>
        <color theme="1"/>
        <rFont val="Calibri"/>
        <family val="2"/>
      </rPr>
      <t>Å of 8OG</t>
    </r>
  </si>
  <si>
    <t>Step</t>
  </si>
  <si>
    <t>Data-set</t>
  </si>
  <si>
    <t>Arc file</t>
  </si>
  <si>
    <t>Hyperlinks</t>
  </si>
  <si>
    <r>
      <rPr>
        <sz val="11"/>
        <color theme="1"/>
        <rFont val="Symbol"/>
        <family val="1"/>
        <charset val="2"/>
      </rPr>
      <t>D</t>
    </r>
    <r>
      <rPr>
        <sz val="11"/>
        <color theme="1"/>
        <rFont val="Calibri"/>
        <family val="2"/>
        <scheme val="minor"/>
      </rPr>
      <t>H</t>
    </r>
    <r>
      <rPr>
        <vertAlign val="subscript"/>
        <sz val="11"/>
        <color theme="1"/>
        <rFont val="Calibri"/>
        <family val="2"/>
        <scheme val="minor"/>
      </rPr>
      <t>f</t>
    </r>
  </si>
  <si>
    <t>-</t>
  </si>
  <si>
    <t>Steps used using the new "ADD-H" hydrogenation method</t>
  </si>
  <si>
    <t>Steps used in the original journal article (Uses the old "ADD-H" method)</t>
  </si>
  <si>
    <t>Old 4 and old 5</t>
  </si>
  <si>
    <t>Output</t>
  </si>
  <si>
    <t>JSmol</t>
  </si>
  <si>
    <t>1SCF</t>
  </si>
  <si>
    <r>
      <rPr>
        <sz val="11"/>
        <color theme="1"/>
        <rFont val="Symbol"/>
        <family val="1"/>
        <charset val="2"/>
      </rPr>
      <t>DD</t>
    </r>
    <r>
      <rPr>
        <sz val="11"/>
        <color theme="1"/>
        <rFont val="Calibri"/>
        <family val="2"/>
        <scheme val="minor"/>
      </rPr>
      <t>H</t>
    </r>
    <r>
      <rPr>
        <vertAlign val="subscript"/>
        <sz val="11"/>
        <color theme="1"/>
        <rFont val="Calibri"/>
        <family val="2"/>
        <scheme val="minor"/>
      </rPr>
      <t>f</t>
    </r>
  </si>
  <si>
    <t>Compare pairs of geometries</t>
  </si>
  <si>
    <t>Geometries</t>
  </si>
  <si>
    <t>Jsmol</t>
  </si>
  <si>
    <t>New 4 and new 5</t>
  </si>
  <si>
    <t>New 5 and old 5</t>
  </si>
</sst>
</file>

<file path=xl/styles.xml><?xml version="1.0" encoding="utf-8"?>
<styleSheet xmlns="http://schemas.openxmlformats.org/spreadsheetml/2006/main">
  <numFmts count="1">
    <numFmt numFmtId="164" formatCode="0.000"/>
  </numFmts>
  <fonts count="11">
    <font>
      <sz val="11"/>
      <color theme="1"/>
      <name val="Calibri"/>
      <family val="2"/>
      <scheme val="minor"/>
    </font>
    <font>
      <u/>
      <sz val="11"/>
      <color theme="10"/>
      <name val="Calibri"/>
      <family val="2"/>
    </font>
    <font>
      <sz val="10"/>
      <color indexed="81"/>
      <name val="Tahoma"/>
      <family val="2"/>
    </font>
    <font>
      <vertAlign val="superscript"/>
      <sz val="10"/>
      <color indexed="81"/>
      <name val="Tahoma"/>
      <family val="2"/>
    </font>
    <font>
      <sz val="10"/>
      <color indexed="81"/>
      <name val="Symbol"/>
      <family val="1"/>
      <charset val="2"/>
    </font>
    <font>
      <vertAlign val="subscript"/>
      <sz val="10"/>
      <color indexed="81"/>
      <name val="Tahoma"/>
      <family val="2"/>
    </font>
    <font>
      <sz val="11"/>
      <color theme="1"/>
      <name val="Calibri"/>
      <family val="2"/>
    </font>
    <font>
      <sz val="11"/>
      <color theme="1"/>
      <name val="Symbol"/>
      <family val="1"/>
      <charset val="2"/>
    </font>
    <font>
      <vertAlign val="subscript"/>
      <sz val="11"/>
      <color theme="1"/>
      <name val="Calibri"/>
      <family val="2"/>
      <scheme val="minor"/>
    </font>
    <font>
      <sz val="10"/>
      <color indexed="81"/>
      <name val="Tahoma"/>
    </font>
    <font>
      <i/>
      <sz val="10"/>
      <color indexed="81"/>
      <name val="Tahoma"/>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67">
    <xf numFmtId="0" fontId="0" fillId="0" borderId="0" xfId="0"/>
    <xf numFmtId="2" fontId="0" fillId="0" borderId="0" xfId="0" applyNumberFormat="1"/>
    <xf numFmtId="2" fontId="0" fillId="0" borderId="0" xfId="0" applyNumberFormat="1" applyAlignment="1">
      <alignment horizontal="right" indent="1"/>
    </xf>
    <xf numFmtId="2" fontId="0" fillId="0" borderId="0" xfId="0" applyNumberFormat="1" applyAlignment="1">
      <alignment horizontal="center"/>
    </xf>
    <xf numFmtId="2" fontId="1" fillId="0" borderId="0" xfId="1" applyNumberFormat="1" applyAlignment="1" applyProtection="1">
      <alignment horizontal="right" indent="1"/>
    </xf>
    <xf numFmtId="2" fontId="0" fillId="0" borderId="0" xfId="0" applyNumberFormat="1" applyAlignment="1">
      <alignment horizontal="right" indent="2"/>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4" xfId="0" applyNumberFormat="1" applyBorder="1" applyAlignment="1">
      <alignment horizontal="right" indent="1"/>
    </xf>
    <xf numFmtId="2" fontId="0" fillId="0" borderId="0" xfId="0" applyNumberFormat="1" applyBorder="1" applyAlignment="1">
      <alignment horizontal="right" indent="1"/>
    </xf>
    <xf numFmtId="2" fontId="0" fillId="0" borderId="5" xfId="0" applyNumberFormat="1" applyBorder="1" applyAlignment="1">
      <alignment horizontal="right" indent="1"/>
    </xf>
    <xf numFmtId="2" fontId="1" fillId="0" borderId="4" xfId="1" applyNumberFormat="1" applyBorder="1" applyAlignment="1" applyProtection="1">
      <alignment horizontal="right" indent="1"/>
    </xf>
    <xf numFmtId="2" fontId="1" fillId="0" borderId="0" xfId="1" applyNumberFormat="1" applyBorder="1" applyAlignment="1" applyProtection="1">
      <alignment horizontal="right" indent="1"/>
    </xf>
    <xf numFmtId="2" fontId="1" fillId="0" borderId="5" xfId="1" applyNumberFormat="1" applyBorder="1" applyAlignment="1" applyProtection="1">
      <alignment horizontal="right" indent="1"/>
    </xf>
    <xf numFmtId="2" fontId="1" fillId="0" borderId="6" xfId="1" applyNumberFormat="1" applyBorder="1" applyAlignment="1" applyProtection="1">
      <alignment horizontal="right" indent="1"/>
    </xf>
    <xf numFmtId="2" fontId="1" fillId="0" borderId="7" xfId="1" applyNumberFormat="1" applyBorder="1" applyAlignment="1" applyProtection="1">
      <alignment horizontal="right" indent="1"/>
    </xf>
    <xf numFmtId="2" fontId="1" fillId="0" borderId="8" xfId="1" applyNumberFormat="1" applyBorder="1" applyAlignment="1" applyProtection="1">
      <alignment horizontal="right" indent="1"/>
    </xf>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11" xfId="0" applyNumberFormat="1" applyBorder="1" applyAlignment="1">
      <alignment horizontal="center"/>
    </xf>
    <xf numFmtId="2" fontId="1" fillId="0" borderId="1" xfId="1" applyNumberFormat="1" applyBorder="1" applyAlignment="1" applyProtection="1">
      <alignment horizontal="right" indent="1"/>
    </xf>
    <xf numFmtId="2" fontId="1" fillId="0" borderId="2" xfId="1" applyNumberFormat="1" applyBorder="1" applyAlignment="1" applyProtection="1">
      <alignment horizontal="right" indent="1"/>
    </xf>
    <xf numFmtId="2" fontId="1" fillId="0" borderId="3" xfId="1" applyNumberFormat="1" applyBorder="1" applyAlignment="1" applyProtection="1">
      <alignment horizontal="right" indent="1"/>
    </xf>
    <xf numFmtId="2" fontId="0" fillId="0" borderId="0" xfId="0" applyNumberFormat="1" applyAlignment="1">
      <alignment wrapText="1"/>
    </xf>
    <xf numFmtId="2" fontId="1" fillId="0" borderId="4" xfId="1" applyNumberFormat="1" applyBorder="1" applyAlignment="1" applyProtection="1">
      <alignment horizontal="right" vertical="center" indent="1"/>
    </xf>
    <xf numFmtId="2" fontId="0" fillId="0" borderId="0" xfId="0" applyNumberFormat="1" applyAlignment="1">
      <alignment horizontal="right" vertical="center" indent="2"/>
    </xf>
    <xf numFmtId="0" fontId="0" fillId="0" borderId="0" xfId="0" applyAlignment="1">
      <alignment horizontal="right" vertical="center" indent="2"/>
    </xf>
    <xf numFmtId="0" fontId="0" fillId="0" borderId="0" xfId="0" applyAlignment="1">
      <alignment horizontal="right"/>
    </xf>
    <xf numFmtId="0" fontId="0" fillId="0" borderId="0" xfId="0" applyAlignment="1">
      <alignment horizontal="center"/>
    </xf>
    <xf numFmtId="2" fontId="0" fillId="0" borderId="7" xfId="0" applyNumberFormat="1" applyBorder="1" applyAlignment="1">
      <alignment horizontal="right" indent="2"/>
    </xf>
    <xf numFmtId="2" fontId="0" fillId="0" borderId="10" xfId="0" applyNumberFormat="1" applyBorder="1" applyAlignment="1">
      <alignment horizontal="right" indent="2"/>
    </xf>
    <xf numFmtId="2" fontId="0" fillId="0" borderId="0" xfId="0" applyNumberFormat="1" applyAlignment="1">
      <alignment horizontal="center"/>
    </xf>
    <xf numFmtId="0" fontId="1" fillId="0" borderId="4" xfId="1" applyBorder="1" applyAlignment="1" applyProtection="1">
      <alignment horizontal="right" indent="1"/>
    </xf>
    <xf numFmtId="0" fontId="1" fillId="0" borderId="0" xfId="1" applyAlignment="1" applyProtection="1">
      <alignment horizontal="center"/>
    </xf>
    <xf numFmtId="0" fontId="0" fillId="0" borderId="0" xfId="0" applyAlignment="1">
      <alignment horizontal="left" indent="1"/>
    </xf>
    <xf numFmtId="0" fontId="0" fillId="0" borderId="0" xfId="0" applyAlignment="1">
      <alignment horizontal="center"/>
    </xf>
    <xf numFmtId="164" fontId="0" fillId="0" borderId="0" xfId="0" applyNumberFormat="1" applyAlignment="1">
      <alignment horizontal="center"/>
    </xf>
    <xf numFmtId="164" fontId="0" fillId="0" borderId="0" xfId="0" applyNumberFormat="1" applyAlignment="1">
      <alignment horizontal="right" indent="1"/>
    </xf>
    <xf numFmtId="0" fontId="0" fillId="0" borderId="0" xfId="0" applyAlignment="1">
      <alignment horizontal="center"/>
    </xf>
    <xf numFmtId="0" fontId="0" fillId="0" borderId="0" xfId="0"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0" fontId="0" fillId="0" borderId="7" xfId="0" applyBorder="1" applyAlignment="1">
      <alignment horizontal="center"/>
    </xf>
    <xf numFmtId="0" fontId="0" fillId="0" borderId="7" xfId="0" applyBorder="1" applyAlignment="1">
      <alignment horizontal="left" indent="1"/>
    </xf>
    <xf numFmtId="164" fontId="0" fillId="0" borderId="7" xfId="0" applyNumberFormat="1" applyBorder="1" applyAlignment="1">
      <alignment horizontal="right" indent="1"/>
    </xf>
    <xf numFmtId="0" fontId="0" fillId="0" borderId="0" xfId="0" applyBorder="1" applyAlignment="1">
      <alignment horizontal="center"/>
    </xf>
    <xf numFmtId="0" fontId="0" fillId="0" borderId="0" xfId="0" applyBorder="1" applyAlignment="1">
      <alignment horizontal="left" indent="1"/>
    </xf>
    <xf numFmtId="164" fontId="0" fillId="0" borderId="0" xfId="0" applyNumberFormat="1" applyBorder="1" applyAlignment="1">
      <alignment horizontal="right" indent="1"/>
    </xf>
    <xf numFmtId="0" fontId="0" fillId="0" borderId="0" xfId="0" applyAlignment="1">
      <alignment horizontal="center"/>
    </xf>
    <xf numFmtId="0" fontId="0" fillId="0" borderId="10" xfId="0" applyBorder="1" applyAlignment="1">
      <alignment horizontal="center"/>
    </xf>
    <xf numFmtId="164" fontId="1" fillId="0" borderId="10" xfId="1" applyNumberFormat="1" applyBorder="1" applyAlignment="1" applyProtection="1">
      <alignment horizontal="center"/>
    </xf>
    <xf numFmtId="0" fontId="1" fillId="0" borderId="7" xfId="1" applyBorder="1" applyAlignment="1" applyProtection="1">
      <alignment horizontal="center"/>
    </xf>
    <xf numFmtId="0" fontId="0" fillId="0" borderId="0" xfId="0" applyAlignment="1">
      <alignment horizontal="center"/>
    </xf>
    <xf numFmtId="0" fontId="0" fillId="0" borderId="10" xfId="0" applyBorder="1" applyAlignment="1">
      <alignment horizontal="center"/>
    </xf>
    <xf numFmtId="0" fontId="1" fillId="0" borderId="0" xfId="1" applyAlignment="1" applyProtection="1"/>
    <xf numFmtId="0" fontId="0" fillId="0" borderId="0" xfId="0" applyAlignment="1">
      <alignment horizontal="center"/>
    </xf>
    <xf numFmtId="0" fontId="0" fillId="0" borderId="10" xfId="0" applyBorder="1" applyAlignment="1">
      <alignment horizontal="center"/>
    </xf>
    <xf numFmtId="164" fontId="1" fillId="0" borderId="7" xfId="1" applyNumberFormat="1" applyBorder="1" applyAlignment="1" applyProtection="1">
      <alignment horizontal="center"/>
    </xf>
    <xf numFmtId="0" fontId="0" fillId="0" borderId="7" xfId="0" applyBorder="1" applyAlignment="1">
      <alignment horizontal="center"/>
    </xf>
    <xf numFmtId="0" fontId="1" fillId="0" borderId="7" xfId="1" applyBorder="1" applyAlignment="1" applyProtection="1"/>
    <xf numFmtId="0" fontId="1" fillId="0" borderId="10" xfId="1" applyBorder="1" applyAlignment="1" applyProtection="1">
      <alignment horizontal="center"/>
    </xf>
    <xf numFmtId="0" fontId="0" fillId="0" borderId="10" xfId="0" applyBorder="1" applyAlignment="1">
      <alignment horizontal="center"/>
    </xf>
    <xf numFmtId="0" fontId="0" fillId="0" borderId="7" xfId="0"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11" xfId="0" applyNumberFormat="1" applyBorder="1" applyAlignment="1">
      <alignment horizontal="center"/>
    </xf>
    <xf numFmtId="2" fontId="0" fillId="0" borderId="0" xfId="0" applyNumberFormat="1" applyAlignment="1">
      <alignment horizontal="left"/>
    </xf>
  </cellXfs>
  <cellStyles count="2">
    <cellStyle name="Hyperlink" xfId="1" builtinId="8" customBuilti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Starting%20model%20(new)\Step%201%20-%20Isolate%20MTH1%20Chain%20A.html" TargetMode="External"/><Relationship Id="rId13" Type="http://schemas.openxmlformats.org/officeDocument/2006/relationships/hyperlink" Target="Starting%20model%20(new)\Step%202%20-%20Add%20hydrogen%20atoms%20to%20MTH1%20A%201SCF.html" TargetMode="External"/><Relationship Id="rId18" Type="http://schemas.openxmlformats.org/officeDocument/2006/relationships/hyperlink" Target="Starting%20model%20(new)\Step%204%20-%20Optimize%20MTH1%20Chain%20A%20plus%208OG%20geometry%20using%20a%20bias%20of%203%201SCF.html" TargetMode="External"/><Relationship Id="rId26" Type="http://schemas.openxmlformats.org/officeDocument/2006/relationships/hyperlink" Target="Starting%20model%20(old)\Step%205%20-%20Old%20MTH1%20Chain%20A%20plus%208OG%20Optimized%20with%20Bias=3,%20now%20optimize%205%20Angstroms%20around%208OG%20without%20bias%201SCF.mop.txt" TargetMode="External"/><Relationship Id="rId39" Type="http://schemas.openxmlformats.org/officeDocument/2006/relationships/hyperlink" Target="Compare%20New%205%20and%20Old%205\Compare%20New%205%20and%20Old%205.html" TargetMode="External"/><Relationship Id="rId3" Type="http://schemas.openxmlformats.org/officeDocument/2006/relationships/hyperlink" Target="Compare%20Old%204%20and%20Old%205\Compare%20Old%204%20and%20Old%205.out.txt" TargetMode="External"/><Relationship Id="rId21" Type="http://schemas.openxmlformats.org/officeDocument/2006/relationships/hyperlink" Target="Starting%20model%20(new)\Step%205%20-%20MTH1%20Chain%20A%20plus%208OG%20Optimized%20with%20Bias=3,%20now%20optimize%205%20Angstroms%20around%208OG%20without%20bias%201SCF.arc.txt" TargetMode="External"/><Relationship Id="rId34" Type="http://schemas.openxmlformats.org/officeDocument/2006/relationships/hyperlink" Target="Starting%20model%20(old)\Step%205%20-%20Old%20MTH1%20Chain%20A%20plus%208OG%20Optimized%20with%20Bias=3,%20now%20optimize%205%20Angstroms%20around%208OG%20without%20bias%201SCF.mop.txt" TargetMode="External"/><Relationship Id="rId42" Type="http://schemas.openxmlformats.org/officeDocument/2006/relationships/vmlDrawing" Target="../drawings/vmlDrawing1.vml"/><Relationship Id="rId7" Type="http://schemas.openxmlformats.org/officeDocument/2006/relationships/hyperlink" Target="Starting%20model%20(new)\Step%201%20-%20Isolate%20MTH1%20Chain%20A.arc.txt" TargetMode="External"/><Relationship Id="rId12" Type="http://schemas.openxmlformats.org/officeDocument/2006/relationships/hyperlink" Target="Starting%20model%20(new)\Step%203%20-%20Optimize%20hydrogen%20atom%20positions%20in%20MTH1%20A%201SCF.arc.txt" TargetMode="External"/><Relationship Id="rId17" Type="http://schemas.openxmlformats.org/officeDocument/2006/relationships/hyperlink" Target="Starting%20model%20(new)\Step%204%20-%20Optimize%20MTH1%20Chain%20A%20plus%208OG%20geometry%20using%20a%20bias%20of%203%201SCF.arc.txt" TargetMode="External"/><Relationship Id="rId25" Type="http://schemas.openxmlformats.org/officeDocument/2006/relationships/hyperlink" Target="Starting%20model%20(old)\Step%205%20-%20MTH1%20Chain%20A%20plus%208OG%20Optimized%20with%20Bias=3,%20now%20optimize%205%20Angstroms%20around%208OG%20without%20bias.out.txt" TargetMode="External"/><Relationship Id="rId33" Type="http://schemas.openxmlformats.org/officeDocument/2006/relationships/hyperlink" Target="Starting%20model%20(old)\Step%205%20-%20Old%20MTH1%20Chain%20A%20plus%208OG%20Optimized%20with%20Bias=3,%20now%20optimize%205%20Angstroms%20around%208OG%20without%20bias%201SCF.html" TargetMode="External"/><Relationship Id="rId38" Type="http://schemas.openxmlformats.org/officeDocument/2006/relationships/hyperlink" Target="Compare%20New%204%20and%20New%205\Compare%20New%204%20and%20New%205.mop.txt" TargetMode="External"/><Relationship Id="rId2" Type="http://schemas.openxmlformats.org/officeDocument/2006/relationships/hyperlink" Target="Compare%20Old%204%20and%20Old%205\Compare%20Old%204%20and%20Old%205.html" TargetMode="External"/><Relationship Id="rId16" Type="http://schemas.openxmlformats.org/officeDocument/2006/relationships/hyperlink" Target="Starting%20model%20(new)\Step%204%20-%20Optimize%20MTH1%20Chain%20A%20plus%208OG%20geometry%20using%20a%20bias%20of%203%201SCF.mop.txt" TargetMode="External"/><Relationship Id="rId20" Type="http://schemas.openxmlformats.org/officeDocument/2006/relationships/hyperlink" Target="Starting%20model%20(new)\Step%205%20-%20MTH1%20Chain%20A%20plus%208OG%20Optimized%20with%20Bias=3,%20now%20optimize%205%20Angstroms%20around%208OG%20without%20bias%201SCF.mop.txt" TargetMode="External"/><Relationship Id="rId29" Type="http://schemas.openxmlformats.org/officeDocument/2006/relationships/hyperlink" Target="Starting%20model%20(new)\Step%202%20-%20Add%20hydrogen%20atoms%20to%20MTH1%20A.out.txt" TargetMode="External"/><Relationship Id="rId41" Type="http://schemas.openxmlformats.org/officeDocument/2006/relationships/printerSettings" Target="../printerSettings/printerSettings1.bin"/><Relationship Id="rId1" Type="http://schemas.openxmlformats.org/officeDocument/2006/relationships/hyperlink" Target="Starting%20model%20(old)\Step%204%20-%20Optimize%20MTH1%20Chain%20A%20plus%208OG%20geometry%20using%20a%20bias%20of%203.html" TargetMode="External"/><Relationship Id="rId6" Type="http://schemas.openxmlformats.org/officeDocument/2006/relationships/hyperlink" Target="Starting%20model%20(new)\Step%201%20-%20Isolate%20MTH1%20Chain%20A.mop.txt" TargetMode="External"/><Relationship Id="rId11" Type="http://schemas.openxmlformats.org/officeDocument/2006/relationships/hyperlink" Target="Starting%20model%20(new)\Step%202%20-%20Add%20hydrogen%20atoms%20to%20MTH1%20A%201SCF.arc.txt" TargetMode="External"/><Relationship Id="rId24" Type="http://schemas.openxmlformats.org/officeDocument/2006/relationships/hyperlink" Target="Starting%20model%20(old)\Step%205%20-%20Old%20MTH1%20Chain%20A%20plus%208OG%20Optimized%20with%20Bias=3,%20now%20optimize%205%20Angstroms%20around%208OG%20without%20bias%201SCF.arc.txt" TargetMode="External"/><Relationship Id="rId32" Type="http://schemas.openxmlformats.org/officeDocument/2006/relationships/hyperlink" Target="Compare%20Old%204%20and%20Old%205\Compare%20Old%204%20and%20Old%205.mop.txt" TargetMode="External"/><Relationship Id="rId37" Type="http://schemas.openxmlformats.org/officeDocument/2006/relationships/hyperlink" Target="Compare%20New%205%20and%20Old%205\Compare%20New%205%20and%20Old%205.mop.txt" TargetMode="External"/><Relationship Id="rId40" Type="http://schemas.openxmlformats.org/officeDocument/2006/relationships/hyperlink" Target="Compare%20New%204%20and%20New%205\Compare%20New%204%20and%20New%205.out.txt" TargetMode="External"/><Relationship Id="rId5" Type="http://schemas.openxmlformats.org/officeDocument/2006/relationships/hyperlink" Target="Starting%20model%20(new)\Step%202%20-%20Add%20hydrogen%20atoms%20to%20MTH1%20A.mop.txt" TargetMode="External"/><Relationship Id="rId15" Type="http://schemas.openxmlformats.org/officeDocument/2006/relationships/hyperlink" Target="Starting%20model%20(new)\Step%204%20-%20Optimize%20MTH1%20Chain%20A%20plus%208OG%20geometry%20using%20a%20bias%20of%203.mop.txt" TargetMode="External"/><Relationship Id="rId23" Type="http://schemas.openxmlformats.org/officeDocument/2006/relationships/hyperlink" Target="Starting%20model%20(old)\Step%204%20-%20Optimize%20MTH1%20Chain%20A%20plus%208OG%20geometry%20using%20a%20bias%20of%203.arc.txt" TargetMode="External"/><Relationship Id="rId28" Type="http://schemas.openxmlformats.org/officeDocument/2006/relationships/hyperlink" Target="Starting%20model%20(new)\Step%203%20-%20Optimize%20hydrogen%20atom%20positions%20in%20MTH1%20A.out.txt" TargetMode="External"/><Relationship Id="rId36" Type="http://schemas.openxmlformats.org/officeDocument/2006/relationships/hyperlink" Target="Compare%20New%205%20and%20Old%205\Compare%20New%205%20and%20Old%205.out.txt" TargetMode="External"/><Relationship Id="rId10" Type="http://schemas.openxmlformats.org/officeDocument/2006/relationships/hyperlink" Target="Starting%20model%20(new)\Step%203%20-%20Optimize%20hydrogen%20atom%20positions%20in%20MTH1%20A%201SCF.mop.txt" TargetMode="External"/><Relationship Id="rId19" Type="http://schemas.openxmlformats.org/officeDocument/2006/relationships/hyperlink" Target="Starting%20model%20(new)\Step%205%20-%20MTH1%20Chain%20A%20plus%208OG%20Optimized%20with%20Bias=3,%20now%20optimize%205%20Angstroms%20around%208OG%20without%20bias.mop.txt" TargetMode="External"/><Relationship Id="rId31" Type="http://schemas.openxmlformats.org/officeDocument/2006/relationships/hyperlink" Target="Starting%20model%20(new)\Step%205%20-%20MTH1%20Chain%20A%20plus%208OG%20Optimized%20with%20Bias=3,%20now%20optimize%205%20Angstroms%20around%208OG%20without%20bias.out.txt" TargetMode="External"/><Relationship Id="rId4" Type="http://schemas.openxmlformats.org/officeDocument/2006/relationships/hyperlink" Target="Starting%20model%20(new)\Step%202%20-%20Add%20hydrogen%20atoms%20to%20MTH1%20A%201SCF.mop.txt" TargetMode="External"/><Relationship Id="rId9" Type="http://schemas.openxmlformats.org/officeDocument/2006/relationships/hyperlink" Target="Starting%20model%20(new)\Step%203%20-%20Optimize%20hydrogen%20atom%20positions%20in%20MTH1%20A.mop.txt" TargetMode="External"/><Relationship Id="rId14" Type="http://schemas.openxmlformats.org/officeDocument/2006/relationships/hyperlink" Target="Starting%20model%20(new)\Step%203%20-%20Optimize%20hydrogen%20atom%20positions%20in%20MTH1%20A%201SCF.html" TargetMode="External"/><Relationship Id="rId22" Type="http://schemas.openxmlformats.org/officeDocument/2006/relationships/hyperlink" Target="Starting%20model%20(new)\Step%205%20-%20MTH1%20Chain%20A%20plus%208OG%20Optimized%20with%20Bias=3,%20now%20optimize%205%20Angstroms%20around%208OG%20without%20bias%201SCF.html" TargetMode="External"/><Relationship Id="rId27" Type="http://schemas.openxmlformats.org/officeDocument/2006/relationships/hyperlink" Target="Starting%20model%20(new)\Step%201%20-%20Isolate%20MTH1%20Chain%20A.out.txt" TargetMode="External"/><Relationship Id="rId30" Type="http://schemas.openxmlformats.org/officeDocument/2006/relationships/hyperlink" Target="Starting%20model%20(new)\Step%204%20-%20Optimize%20MTH1%20Chain%20A%20plus%208OG%20geometry%20using%20a%20bias%20of%203.out.txt" TargetMode="External"/><Relationship Id="rId35" Type="http://schemas.openxmlformats.org/officeDocument/2006/relationships/hyperlink" Target="Compare%20New%205%20and%20Old%205\Compare%20New%205%20and%20Old%205.html" TargetMode="External"/><Relationship Id="rId4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Lab_notebook_for_Enzyme_Binding_and_Specificity/Mutations/MTH1%20chain%20A%20plus%208OG%20-%20K23.html" TargetMode="External"/><Relationship Id="rId18" Type="http://schemas.openxmlformats.org/officeDocument/2006/relationships/hyperlink" Target="../Lab_notebook_for_Enzyme_Binding_and_Specificity/Mutations/MTH1%20Chain%20A%20plus%20NUL%20-%20W117.html" TargetMode="External"/><Relationship Id="rId26" Type="http://schemas.openxmlformats.org/officeDocument/2006/relationships/hyperlink" Target="../Lab_notebook_for_Enzyme_Binding_and_Specificity/Mutations/MTH1%20chain%20A%20plus%20GMP%20-%20V83.html" TargetMode="External"/><Relationship Id="rId39" Type="http://schemas.openxmlformats.org/officeDocument/2006/relationships/hyperlink" Target="../Lab_notebook_for_Enzyme_Binding_and_Specificity/Mutations/MTH1%20Chain%20B%20plus%208OG%20-%20D119.html" TargetMode="External"/><Relationship Id="rId21" Type="http://schemas.openxmlformats.org/officeDocument/2006/relationships/hyperlink" Target="../Lab_notebook_for_Enzyme_Binding_and_Specificity/Mutations/MTH1%20Chain%20A%20plus%20NUL%20-%20F27.html" TargetMode="External"/><Relationship Id="rId34" Type="http://schemas.openxmlformats.org/officeDocument/2006/relationships/hyperlink" Target="../Lab_notebook_for_Enzyme_Binding_and_Specificity/Mutations/MTH1%20Chain%20A%20plus%20NUL%20-%20W123.html" TargetMode="External"/><Relationship Id="rId42" Type="http://schemas.openxmlformats.org/officeDocument/2006/relationships/hyperlink" Target="../Lab_notebook_for_Enzyme_Binding_and_Specificity/Mutations/MTH1%20Chain%20B%20plus%208OG%20-%20L9.html" TargetMode="External"/><Relationship Id="rId47" Type="http://schemas.openxmlformats.org/officeDocument/2006/relationships/hyperlink" Target="../Lab_notebook_for_Enzyme_Binding_and_Specificity/Mutations/MTH1%20Chain%20B%20plus%208OG%20-%20V83.html" TargetMode="External"/><Relationship Id="rId50" Type="http://schemas.openxmlformats.org/officeDocument/2006/relationships/hyperlink" Target="../Lab_notebook_for_Enzyme_Binding_and_Specificity/Mutations/MTH1%20Chain%20B%20plus%208OG%20-%20W123.html" TargetMode="External"/><Relationship Id="rId55" Type="http://schemas.openxmlformats.org/officeDocument/2006/relationships/hyperlink" Target="../Lab_notebook_for_Enzyme_Binding_and_Specificity/Mutations/MTH1%20chain%20B%20plus%20GMP%20-%20F72.html" TargetMode="External"/><Relationship Id="rId63" Type="http://schemas.openxmlformats.org/officeDocument/2006/relationships/hyperlink" Target="../Lab_notebook_for_Enzyme_Binding_and_Specificity/Mutations/MTH1%20chain%20B%20plus%20GMP%20-%20D120.html" TargetMode="External"/><Relationship Id="rId68" Type="http://schemas.openxmlformats.org/officeDocument/2006/relationships/hyperlink" Target="../Lab_notebook_for_Enzyme_Binding_and_Specificity/Individual%20systems/MTH1%20Chain%20B%20plus%208OG.html" TargetMode="External"/><Relationship Id="rId76" Type="http://schemas.openxmlformats.org/officeDocument/2006/relationships/hyperlink" Target="../Lab_notebook_for_Enzyme_Binding_and_Specificity/Mutations/MTH1%20Chain%20A%20plus%20NUL%20-%20H2O%202134.html" TargetMode="External"/><Relationship Id="rId7" Type="http://schemas.openxmlformats.org/officeDocument/2006/relationships/hyperlink" Target="../Lab_notebook_for_Enzyme_Binding_and_Specificity/Mutations/MTH1%20Chain%20A%20plus%20NUL%20-%20N33.html" TargetMode="External"/><Relationship Id="rId71" Type="http://schemas.openxmlformats.org/officeDocument/2006/relationships/hyperlink" Target="../Lab_notebook_for_Enzyme_Binding_and_Specificity/Individual%20systems/MTH1%20Chain%20B%20plus%208OG%20-%2012%20residues.html" TargetMode="External"/><Relationship Id="rId2" Type="http://schemas.openxmlformats.org/officeDocument/2006/relationships/hyperlink" Target="../Lab_notebook_for_Enzyme_Binding_and_Specificity/Mutations/MTH1%20Chain%20A%20plus%20NUL%20-%20D119.html" TargetMode="External"/><Relationship Id="rId16" Type="http://schemas.openxmlformats.org/officeDocument/2006/relationships/hyperlink" Target="../Lab_notebook_for_Enzyme_Binding_and_Specificity/Mutations/MTH1%20chain%20A%20plus%208OG%20-%20M81.html" TargetMode="External"/><Relationship Id="rId29" Type="http://schemas.openxmlformats.org/officeDocument/2006/relationships/hyperlink" Target="../Lab_notebook_for_Enzyme_Binding_and_Specificity/Mutations/MTH1%20Chain%20A%20plus%20NUL%20-%20F72.html" TargetMode="External"/><Relationship Id="rId11" Type="http://schemas.openxmlformats.org/officeDocument/2006/relationships/hyperlink" Target="../Lab_notebook_for_Enzyme_Binding_and_Specificity/Mutations/MTH1%20chain%20A%20plus%20GMP%20-%20L9.html" TargetMode="External"/><Relationship Id="rId24" Type="http://schemas.openxmlformats.org/officeDocument/2006/relationships/hyperlink" Target="../Lab_notebook_for_Enzyme_Binding_and_Specificity/Mutations/MTH1%20Chain%20A%20plus%20NUL%20-%20V83.html" TargetMode="External"/><Relationship Id="rId32" Type="http://schemas.openxmlformats.org/officeDocument/2006/relationships/hyperlink" Target="../Lab_notebook_for_Enzyme_Binding_and_Specificity/Mutations/MTH1%20chain%20A%20plus%20GMP%20-%20W123.html" TargetMode="External"/><Relationship Id="rId37" Type="http://schemas.openxmlformats.org/officeDocument/2006/relationships/hyperlink" Target="../Lab_notebook_for_Enzyme_Binding_and_Specificity/Mutations/MTH1%20chain%20A%20plus%20GMP%20-%20F139.html" TargetMode="External"/><Relationship Id="rId40" Type="http://schemas.openxmlformats.org/officeDocument/2006/relationships/hyperlink" Target="../Lab_notebook_for_Enzyme_Binding_and_Specificity/Mutations/MTH1%20Chain%20B%20plus%208OG%20-%20D120.html" TargetMode="External"/><Relationship Id="rId45" Type="http://schemas.openxmlformats.org/officeDocument/2006/relationships/hyperlink" Target="../Lab_notebook_for_Enzyme_Binding_and_Specificity/Mutations/MTH1%20Chain%20B%20plus%208OG%20-%20W117.html" TargetMode="External"/><Relationship Id="rId53" Type="http://schemas.openxmlformats.org/officeDocument/2006/relationships/hyperlink" Target="../Lab_notebook_for_Enzyme_Binding_and_Specificity/Mutations/MTH1%20chain%20B%20plus%20GMP%20-%20W123.html" TargetMode="External"/><Relationship Id="rId58" Type="http://schemas.openxmlformats.org/officeDocument/2006/relationships/hyperlink" Target="../Lab_notebook_for_Enzyme_Binding_and_Specificity/Mutations/MTH1%20chain%20B%20plus%20GMP%20-%20W117.html" TargetMode="External"/><Relationship Id="rId66" Type="http://schemas.openxmlformats.org/officeDocument/2006/relationships/hyperlink" Target="../Lab_notebook_for_Enzyme_Binding_and_Specificity/Individual%20systems/MTH1%20chain%20A%20plus%208OG.html" TargetMode="External"/><Relationship Id="rId74" Type="http://schemas.openxmlformats.org/officeDocument/2006/relationships/hyperlink" Target="../Lab_notebook_for_Enzyme_Binding_and_Specificity/Individual%20systems/MTH1%20chain%20A%20plus%20NUL%20-%2012%20residues.html" TargetMode="External"/><Relationship Id="rId79" Type="http://schemas.openxmlformats.org/officeDocument/2006/relationships/comments" Target="../comments2.xml"/><Relationship Id="rId5" Type="http://schemas.openxmlformats.org/officeDocument/2006/relationships/hyperlink" Target="../Lab_notebook_for_Enzyme_Binding_and_Specificity/Mutations/MTH1%20chain%20A%20plus%208OG%20-%20D120.html" TargetMode="External"/><Relationship Id="rId61" Type="http://schemas.openxmlformats.org/officeDocument/2006/relationships/hyperlink" Target="../Lab_notebook_for_Enzyme_Binding_and_Specificity/Mutations/MTH1%20chain%20B%20plus%20GMP%20-%20L9.html" TargetMode="External"/><Relationship Id="rId10" Type="http://schemas.openxmlformats.org/officeDocument/2006/relationships/hyperlink" Target="../Lab_notebook_for_Enzyme_Binding_and_Specificity/Mutations/MTH1%20Chain%20A%20plus%20NUL%20-%20L9.html" TargetMode="External"/><Relationship Id="rId19" Type="http://schemas.openxmlformats.org/officeDocument/2006/relationships/hyperlink" Target="../Lab_notebook_for_Enzyme_Binding_and_Specificity/Mutations/MTH1%20chain%20A%20plus%208OG%20-%20W117.html" TargetMode="External"/><Relationship Id="rId31" Type="http://schemas.openxmlformats.org/officeDocument/2006/relationships/hyperlink" Target="../Lab_notebook_for_Enzyme_Binding_and_Specificity/Mutations/MTH1%20chain%20A%20plus%20GMP%20-%20H2O%202134.html" TargetMode="External"/><Relationship Id="rId44" Type="http://schemas.openxmlformats.org/officeDocument/2006/relationships/hyperlink" Target="../Lab_notebook_for_Enzyme_Binding_and_Specificity/Mutations/MTH1%20Chain%20B%20plus%208OG%20-%20M81.html" TargetMode="External"/><Relationship Id="rId52" Type="http://schemas.openxmlformats.org/officeDocument/2006/relationships/hyperlink" Target="../Lab_notebook_for_Enzyme_Binding_and_Specificity/Mutations/MTH1%20chain%20B%20plus%20GMP%20-%20F139.html" TargetMode="External"/><Relationship Id="rId60" Type="http://schemas.openxmlformats.org/officeDocument/2006/relationships/hyperlink" Target="../Lab_notebook_for_Enzyme_Binding_and_Specificity/Mutations/MTH1%20chain%20B%20plus%20GMP%20-%20K23.html" TargetMode="External"/><Relationship Id="rId65" Type="http://schemas.openxmlformats.org/officeDocument/2006/relationships/hyperlink" Target="../Lab_notebook_for_Enzyme_Binding_and_Specificity/Individual%20systems/MTH1%20Chain%20A%20plus%20NUL.html" TargetMode="External"/><Relationship Id="rId73" Type="http://schemas.openxmlformats.org/officeDocument/2006/relationships/hyperlink" Target="../Lab_notebook_for_Enzyme_Binding_and_Specificity/Individual%20systems/MTH1%20chain%20A%20plus%208OG%20-%2012%20residues.html" TargetMode="External"/><Relationship Id="rId78" Type="http://schemas.openxmlformats.org/officeDocument/2006/relationships/vmlDrawing" Target="../drawings/vmlDrawing2.vml"/><Relationship Id="rId4" Type="http://schemas.openxmlformats.org/officeDocument/2006/relationships/hyperlink" Target="../Lab_notebook_for_Enzyme_Binding_and_Specificity/Mutations/MTH1%20Chain%20A%20plus%20NUL%20-%20D120.html" TargetMode="External"/><Relationship Id="rId9" Type="http://schemas.openxmlformats.org/officeDocument/2006/relationships/hyperlink" Target="../Lab_notebook_for_Enzyme_Binding_and_Specificity/Mutations/MTH1%20chain%20A%20plus%20GMP%20-%20N33.html" TargetMode="External"/><Relationship Id="rId14" Type="http://schemas.openxmlformats.org/officeDocument/2006/relationships/hyperlink" Target="../Lab_notebook_for_Enzyme_Binding_and_Specificity/Mutations/MTH1%20chain%20A%20plus%20GMP%20-%20K23.html" TargetMode="External"/><Relationship Id="rId22" Type="http://schemas.openxmlformats.org/officeDocument/2006/relationships/hyperlink" Target="../Lab_notebook_for_Enzyme_Binding_and_Specificity/Mutations/MTH1%20chain%20A%20plus%208OG%20-%20F27.html" TargetMode="External"/><Relationship Id="rId27" Type="http://schemas.openxmlformats.org/officeDocument/2006/relationships/hyperlink" Target="../Lab_notebook_for_Enzyme_Binding_and_Specificity/Mutations/MTH1%20chain%20A%20plus%20GMP%20-%20F72.html" TargetMode="External"/><Relationship Id="rId30" Type="http://schemas.openxmlformats.org/officeDocument/2006/relationships/hyperlink" Target="../Lab_notebook_for_Enzyme_Binding_and_Specificity/Mutations/MTH1%20chain%20A%20plus%208OG%20-%20H2O%202134.html" TargetMode="External"/><Relationship Id="rId35" Type="http://schemas.openxmlformats.org/officeDocument/2006/relationships/hyperlink" Target="../Lab_notebook_for_Enzyme_Binding_and_Specificity/Mutations/MTH1%20Chain%20A%20plus%20NUL%20-%20F139.html" TargetMode="External"/><Relationship Id="rId43" Type="http://schemas.openxmlformats.org/officeDocument/2006/relationships/hyperlink" Target="../Lab_notebook_for_Enzyme_Binding_and_Specificity/Mutations/MTH1%20Chain%20B%20plus%208OG%20-%20K23.html" TargetMode="External"/><Relationship Id="rId48" Type="http://schemas.openxmlformats.org/officeDocument/2006/relationships/hyperlink" Target="../Lab_notebook_for_Enzyme_Binding_and_Specificity/Mutations/MTH1%20Chain%20B%20plus%208OG%20-%20F27.html" TargetMode="External"/><Relationship Id="rId56" Type="http://schemas.openxmlformats.org/officeDocument/2006/relationships/hyperlink" Target="../Lab_notebook_for_Enzyme_Binding_and_Specificity/Mutations/MTH1%20chain%20B%20plus%20GMP%20-%20V83.html" TargetMode="External"/><Relationship Id="rId64" Type="http://schemas.openxmlformats.org/officeDocument/2006/relationships/hyperlink" Target="../Lab_notebook_for_Enzyme_Binding_and_Specificity/Mutations/MTH1%20chain%20B%20plus%20GMP%20-%20D119.html" TargetMode="External"/><Relationship Id="rId69" Type="http://schemas.openxmlformats.org/officeDocument/2006/relationships/hyperlink" Target="../Lab_notebook_for_Enzyme_Binding_and_Specificity/Individual%20systems/MTH1%20chain%20B%20plus%20GMP.html" TargetMode="External"/><Relationship Id="rId77" Type="http://schemas.openxmlformats.org/officeDocument/2006/relationships/printerSettings" Target="../printerSettings/printerSettings2.bin"/><Relationship Id="rId8" Type="http://schemas.openxmlformats.org/officeDocument/2006/relationships/hyperlink" Target="../Lab_notebook_for_Enzyme_Binding_and_Specificity/Mutations/MTH1%20chain%20A%20plus%208OG%20-%20N33.html" TargetMode="External"/><Relationship Id="rId51" Type="http://schemas.openxmlformats.org/officeDocument/2006/relationships/hyperlink" Target="../Lab_notebook_for_Enzyme_Binding_and_Specificity/Mutations/MTH1%20Chain%20B%20plus%208OG%20-%20F139.html" TargetMode="External"/><Relationship Id="rId72" Type="http://schemas.openxmlformats.org/officeDocument/2006/relationships/hyperlink" Target="../Lab_notebook_for_Enzyme_Binding_and_Specificity/Individual%20systems/MTH1%20chain%20A%20plus%20GMP%20-%2012%20residues.html" TargetMode="External"/><Relationship Id="rId3" Type="http://schemas.openxmlformats.org/officeDocument/2006/relationships/hyperlink" Target="../Lab_notebook_for_Enzyme_Binding_and_Specificity/Mutations/MTH1%20chain%20A%20plus%20GMP%20-%20D119.html" TargetMode="External"/><Relationship Id="rId12" Type="http://schemas.openxmlformats.org/officeDocument/2006/relationships/hyperlink" Target="../Lab_notebook_for_Enzyme_Binding_and_Specificity/Mutations/MTH1%20Chain%20A%20plus%20NUL%20-%20K23.html" TargetMode="External"/><Relationship Id="rId17" Type="http://schemas.openxmlformats.org/officeDocument/2006/relationships/hyperlink" Target="../Lab_notebook_for_Enzyme_Binding_and_Specificity/Mutations/MTH1%20chain%20A%20plus%20GMP%20-%20M81.html" TargetMode="External"/><Relationship Id="rId25" Type="http://schemas.openxmlformats.org/officeDocument/2006/relationships/hyperlink" Target="../Lab_notebook_for_Enzyme_Binding_and_Specificity/Mutations/MTH1%20chain%20A%20plus%208OG%20-%20V83.html" TargetMode="External"/><Relationship Id="rId33" Type="http://schemas.openxmlformats.org/officeDocument/2006/relationships/hyperlink" Target="../Lab_notebook_for_Enzyme_Binding_and_Specificity/Mutations/MTH1%20chain%20A%20plus%208OG%20-%20W123.html" TargetMode="External"/><Relationship Id="rId38" Type="http://schemas.openxmlformats.org/officeDocument/2006/relationships/hyperlink" Target="../Lab_notebook_for_Enzyme_Binding_and_Specificity/Mutations/MTH1%20chain%20A%20plus%208OG%20-%20L9.html" TargetMode="External"/><Relationship Id="rId46" Type="http://schemas.openxmlformats.org/officeDocument/2006/relationships/hyperlink" Target="../Lab_notebook_for_Enzyme_Binding_and_Specificity/Mutations/MTH1%20Chain%20B%20plus%208OG%20-%20F27.html" TargetMode="External"/><Relationship Id="rId59" Type="http://schemas.openxmlformats.org/officeDocument/2006/relationships/hyperlink" Target="../Lab_notebook_for_Enzyme_Binding_and_Specificity/Mutations/MTH1%20chain%20B%20plus%20GMP%20-%20K23.html" TargetMode="External"/><Relationship Id="rId67" Type="http://schemas.openxmlformats.org/officeDocument/2006/relationships/hyperlink" Target="../Lab_notebook_for_Enzyme_Binding_and_Specificity/Individual%20systems/MTH1%20chain%20A%20plus%20GMP.html" TargetMode="External"/><Relationship Id="rId20" Type="http://schemas.openxmlformats.org/officeDocument/2006/relationships/hyperlink" Target="../Lab_notebook_for_Enzyme_Binding_and_Specificity/Mutations/MTH1%20chain%20A%20plus%20GMP%20-%20W117.html" TargetMode="External"/><Relationship Id="rId41" Type="http://schemas.openxmlformats.org/officeDocument/2006/relationships/hyperlink" Target="../Lab_notebook_for_Enzyme_Binding_and_Specificity/Mutations/MTH1%20Chain%20B%20plus%208OG%20-%20N33.html" TargetMode="External"/><Relationship Id="rId54" Type="http://schemas.openxmlformats.org/officeDocument/2006/relationships/hyperlink" Target="../Lab_notebook_for_Enzyme_Binding_and_Specificity/Mutations/MTH1%20chain%20B%20plus%20GMP%20-%20H2O%202134.html" TargetMode="External"/><Relationship Id="rId62" Type="http://schemas.openxmlformats.org/officeDocument/2006/relationships/hyperlink" Target="../Lab_notebook_for_Enzyme_Binding_and_Specificity/Mutations/MTH1%20chain%20B%20plus%20GMP%20-%20N33.html" TargetMode="External"/><Relationship Id="rId70" Type="http://schemas.openxmlformats.org/officeDocument/2006/relationships/hyperlink" Target="../Lab_notebook_for_Enzyme_Binding_and_Specificity/Individual%20systems/MTH1%20chain%20B%20plus%20GMP%20-%2012%20residues.html" TargetMode="External"/><Relationship Id="rId75" Type="http://schemas.openxmlformats.org/officeDocument/2006/relationships/hyperlink" Target="../Lab_notebook_for_Enzyme_Binding_and_Specificity/Individual%20systems/MTH1%20Chain%20A%20plus%20NUL%20for%20D119%20and%20D120.html" TargetMode="External"/><Relationship Id="rId1" Type="http://schemas.openxmlformats.org/officeDocument/2006/relationships/hyperlink" Target="../Lab_notebook_for_Enzyme_Binding_and_Specificity/Mutations/MTH1%20chain%20A%20plus%208OG%20-%20D119.html" TargetMode="External"/><Relationship Id="rId6" Type="http://schemas.openxmlformats.org/officeDocument/2006/relationships/hyperlink" Target="../Lab_notebook_for_Enzyme_Binding_and_Specificity/Mutations/MTH1%20chain%20A%20plus%20GMP%20-%20D120.html" TargetMode="External"/><Relationship Id="rId15" Type="http://schemas.openxmlformats.org/officeDocument/2006/relationships/hyperlink" Target="../Lab_notebook_for_Enzyme_Binding_and_Specificity/Mutations/MTH1%20Chain%20A%20plus%20NUL%20-%20M81.html" TargetMode="External"/><Relationship Id="rId23" Type="http://schemas.openxmlformats.org/officeDocument/2006/relationships/hyperlink" Target="../Lab_notebook_for_Enzyme_Binding_and_Specificity/Mutations/MTH1%20chain%20A%20plus%20GMP%20-%20F27.html" TargetMode="External"/><Relationship Id="rId28" Type="http://schemas.openxmlformats.org/officeDocument/2006/relationships/hyperlink" Target="../Lab_notebook_for_Enzyme_Binding_and_Specificity/Mutations/MTH1%20chain%20A%20plus%208OG%20-%20F72.html" TargetMode="External"/><Relationship Id="rId36" Type="http://schemas.openxmlformats.org/officeDocument/2006/relationships/hyperlink" Target="../Lab_notebook_for_Enzyme_Binding_and_Specificity/Mutations/MTH1%20chain%20A%20plus%208OG%20-%20F139.html" TargetMode="External"/><Relationship Id="rId49" Type="http://schemas.openxmlformats.org/officeDocument/2006/relationships/hyperlink" Target="../Lab_notebook_for_Enzyme_Binding_and_Specificity/Mutations/MTH1%20Chain%20B%20plus%208OG%20-%20H2O%202134.html" TargetMode="External"/><Relationship Id="rId57" Type="http://schemas.openxmlformats.org/officeDocument/2006/relationships/hyperlink" Target="../Lab_notebook_for_Enzyme_Binding_and_Specificity/Mutations/MTH1%20Chain%20B%20plus%20GMP%20-%20F27.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19"/>
  <sheetViews>
    <sheetView tabSelected="1" zoomScale="130" zoomScaleNormal="130" workbookViewId="0">
      <selection activeCell="B19" sqref="B19"/>
    </sheetView>
  </sheetViews>
  <sheetFormatPr defaultRowHeight="17" customHeight="1"/>
  <cols>
    <col min="1" max="1" width="10.625" style="28" customWidth="1"/>
    <col min="2" max="2" width="33.125" style="34" customWidth="1"/>
    <col min="3" max="3" width="12.5" style="34" customWidth="1"/>
    <col min="8" max="9" width="12.875" style="37" customWidth="1"/>
    <col min="10" max="10" width="15.5" customWidth="1"/>
    <col min="11" max="11" width="10.75" customWidth="1"/>
    <col min="12" max="12" width="9" style="39"/>
    <col min="13" max="13" width="9" style="38"/>
  </cols>
  <sheetData>
    <row r="1" spans="1:14" ht="17" customHeight="1">
      <c r="A1" s="62" t="s">
        <v>46</v>
      </c>
      <c r="B1" s="62"/>
      <c r="C1" s="62"/>
      <c r="D1" s="62"/>
      <c r="E1" s="62"/>
      <c r="F1" s="62"/>
      <c r="G1" s="62"/>
      <c r="H1" s="62"/>
      <c r="I1" s="45"/>
    </row>
    <row r="2" spans="1:14" ht="17" customHeight="1">
      <c r="A2" s="40" t="s">
        <v>39</v>
      </c>
      <c r="B2" s="40" t="s">
        <v>24</v>
      </c>
      <c r="C2" s="49"/>
      <c r="D2" s="61" t="s">
        <v>42</v>
      </c>
      <c r="E2" s="61"/>
      <c r="F2" s="61"/>
      <c r="G2" s="61"/>
      <c r="H2" s="41" t="s">
        <v>43</v>
      </c>
      <c r="I2" s="41" t="s">
        <v>51</v>
      </c>
    </row>
    <row r="3" spans="1:14" ht="17" customHeight="1">
      <c r="A3" s="35" t="s">
        <v>32</v>
      </c>
      <c r="B3" s="34" t="s">
        <v>37</v>
      </c>
      <c r="D3" s="35"/>
      <c r="E3" s="52"/>
      <c r="F3" s="33" t="s">
        <v>41</v>
      </c>
      <c r="G3" s="33" t="s">
        <v>49</v>
      </c>
      <c r="H3" s="37">
        <v>-24432.663519999998</v>
      </c>
    </row>
    <row r="4" spans="1:14" ht="17" customHeight="1">
      <c r="A4" s="42" t="s">
        <v>33</v>
      </c>
      <c r="B4" s="43" t="s">
        <v>38</v>
      </c>
      <c r="C4" s="51" t="s">
        <v>40</v>
      </c>
      <c r="D4" s="51" t="s">
        <v>50</v>
      </c>
      <c r="E4" s="51" t="s">
        <v>48</v>
      </c>
      <c r="F4" s="51" t="s">
        <v>41</v>
      </c>
      <c r="G4" s="51" t="s">
        <v>49</v>
      </c>
      <c r="H4" s="44">
        <v>-24446.179899999999</v>
      </c>
      <c r="I4" s="44">
        <f t="shared" ref="I4" si="0">H4-H3</f>
        <v>-13.516380000000936</v>
      </c>
    </row>
    <row r="5" spans="1:14" ht="17" customHeight="1">
      <c r="A5" s="45"/>
      <c r="B5" s="46"/>
      <c r="C5" s="46"/>
      <c r="D5" s="45"/>
      <c r="E5" s="45"/>
      <c r="F5" s="45"/>
      <c r="G5" s="45"/>
      <c r="H5" s="47"/>
      <c r="I5" s="47"/>
      <c r="J5" s="38"/>
      <c r="K5" s="55"/>
    </row>
    <row r="6" spans="1:14" ht="17" customHeight="1">
      <c r="A6" s="45"/>
      <c r="B6" s="46"/>
      <c r="C6" s="46"/>
      <c r="D6" s="45"/>
      <c r="E6" s="45"/>
      <c r="F6" s="45"/>
      <c r="G6" s="45"/>
      <c r="H6" s="47"/>
      <c r="I6" s="47"/>
      <c r="J6" s="38"/>
      <c r="K6" s="55"/>
    </row>
    <row r="7" spans="1:14" ht="17" customHeight="1">
      <c r="A7" s="62" t="s">
        <v>45</v>
      </c>
      <c r="B7" s="62"/>
      <c r="C7" s="62"/>
      <c r="D7" s="62"/>
      <c r="E7" s="62"/>
      <c r="F7" s="62"/>
      <c r="G7" s="62"/>
      <c r="H7" s="62"/>
      <c r="I7" s="45"/>
      <c r="J7" s="38"/>
      <c r="K7" s="55"/>
    </row>
    <row r="8" spans="1:14" ht="17" customHeight="1">
      <c r="A8" s="40" t="s">
        <v>39</v>
      </c>
      <c r="B8" s="40" t="s">
        <v>24</v>
      </c>
      <c r="C8" s="49"/>
      <c r="D8" s="49" t="s">
        <v>42</v>
      </c>
      <c r="E8" s="53"/>
      <c r="F8" s="49"/>
      <c r="G8" s="49"/>
      <c r="H8" s="41" t="s">
        <v>43</v>
      </c>
      <c r="I8" s="41" t="s">
        <v>51</v>
      </c>
    </row>
    <row r="9" spans="1:14" ht="17" customHeight="1">
      <c r="A9" s="38" t="s">
        <v>29</v>
      </c>
      <c r="B9" s="34" t="s">
        <v>34</v>
      </c>
      <c r="C9" s="33" t="s">
        <v>40</v>
      </c>
      <c r="D9" s="48"/>
      <c r="E9" s="54" t="s">
        <v>48</v>
      </c>
      <c r="F9" s="33" t="s">
        <v>41</v>
      </c>
      <c r="G9" s="33" t="s">
        <v>49</v>
      </c>
      <c r="H9" s="36" t="s">
        <v>44</v>
      </c>
      <c r="I9" s="36"/>
    </row>
    <row r="10" spans="1:14" ht="17" customHeight="1">
      <c r="A10" s="38" t="s">
        <v>30</v>
      </c>
      <c r="B10" s="34" t="s">
        <v>35</v>
      </c>
      <c r="C10" s="33" t="s">
        <v>40</v>
      </c>
      <c r="D10" s="33" t="s">
        <v>50</v>
      </c>
      <c r="E10" s="54" t="s">
        <v>48</v>
      </c>
      <c r="F10" s="33" t="s">
        <v>41</v>
      </c>
      <c r="G10" s="33" t="s">
        <v>54</v>
      </c>
      <c r="H10" s="37">
        <v>-20775.780159999998</v>
      </c>
    </row>
    <row r="11" spans="1:14" ht="17" customHeight="1">
      <c r="A11" s="38" t="s">
        <v>31</v>
      </c>
      <c r="B11" s="34" t="s">
        <v>36</v>
      </c>
      <c r="C11" s="33" t="s">
        <v>40</v>
      </c>
      <c r="D11" s="33" t="s">
        <v>50</v>
      </c>
      <c r="E11" s="54" t="s">
        <v>48</v>
      </c>
      <c r="F11" s="33" t="s">
        <v>41</v>
      </c>
      <c r="G11" s="33" t="s">
        <v>49</v>
      </c>
      <c r="H11" s="37">
        <v>-23049.09419</v>
      </c>
      <c r="I11" s="37">
        <f>H11-H10</f>
        <v>-2273.3140300000014</v>
      </c>
    </row>
    <row r="12" spans="1:14" ht="17" customHeight="1">
      <c r="A12" s="38" t="s">
        <v>32</v>
      </c>
      <c r="B12" s="34" t="s">
        <v>37</v>
      </c>
      <c r="C12" s="33" t="s">
        <v>40</v>
      </c>
      <c r="D12" s="33" t="s">
        <v>50</v>
      </c>
      <c r="E12" s="54" t="s">
        <v>48</v>
      </c>
      <c r="F12" s="33" t="s">
        <v>41</v>
      </c>
      <c r="G12" s="33" t="s">
        <v>54</v>
      </c>
      <c r="H12" s="37">
        <v>-24491.919040000001</v>
      </c>
      <c r="I12" s="37">
        <f t="shared" ref="I12:I13" si="1">H12-H11</f>
        <v>-1442.8248500000009</v>
      </c>
    </row>
    <row r="13" spans="1:14" ht="17" customHeight="1">
      <c r="A13" s="42" t="s">
        <v>33</v>
      </c>
      <c r="B13" s="43" t="s">
        <v>38</v>
      </c>
      <c r="C13" s="51" t="s">
        <v>40</v>
      </c>
      <c r="D13" s="51" t="s">
        <v>50</v>
      </c>
      <c r="E13" s="59" t="s">
        <v>48</v>
      </c>
      <c r="F13" s="51" t="s">
        <v>41</v>
      </c>
      <c r="G13" s="51" t="s">
        <v>49</v>
      </c>
      <c r="H13" s="44">
        <v>-24500.462650000001</v>
      </c>
      <c r="I13" s="44">
        <f t="shared" si="1"/>
        <v>-8.5436100000006263</v>
      </c>
    </row>
    <row r="15" spans="1:14" ht="17" customHeight="1">
      <c r="B15" s="62" t="s">
        <v>52</v>
      </c>
      <c r="C15" s="62"/>
      <c r="D15" s="62"/>
      <c r="E15" s="62"/>
    </row>
    <row r="16" spans="1:14" ht="17" customHeight="1">
      <c r="A16"/>
      <c r="B16" s="56" t="s">
        <v>53</v>
      </c>
      <c r="C16" s="56" t="s">
        <v>40</v>
      </c>
      <c r="D16" s="56" t="s">
        <v>49</v>
      </c>
      <c r="E16" s="41" t="s">
        <v>48</v>
      </c>
      <c r="H16"/>
      <c r="J16" s="37"/>
      <c r="L16"/>
      <c r="M16" s="39"/>
      <c r="N16" s="38"/>
    </row>
    <row r="17" spans="1:14" ht="17" customHeight="1">
      <c r="A17"/>
      <c r="B17" s="38" t="s">
        <v>47</v>
      </c>
      <c r="C17" s="33" t="s">
        <v>40</v>
      </c>
      <c r="D17" s="33" t="s">
        <v>49</v>
      </c>
      <c r="E17" s="57" t="s">
        <v>48</v>
      </c>
      <c r="H17"/>
      <c r="J17" s="37"/>
      <c r="L17"/>
      <c r="M17" s="39"/>
      <c r="N17" s="38"/>
    </row>
    <row r="18" spans="1:14" ht="17" customHeight="1">
      <c r="A18"/>
      <c r="B18" s="58" t="s">
        <v>56</v>
      </c>
      <c r="C18" s="51" t="s">
        <v>40</v>
      </c>
      <c r="D18" s="51" t="s">
        <v>49</v>
      </c>
      <c r="E18" s="50" t="s">
        <v>48</v>
      </c>
      <c r="H18"/>
      <c r="J18" s="37"/>
      <c r="L18"/>
      <c r="M18" s="55"/>
      <c r="N18" s="55"/>
    </row>
    <row r="19" spans="1:14" ht="17" customHeight="1">
      <c r="A19"/>
      <c r="B19" s="58" t="s">
        <v>55</v>
      </c>
      <c r="C19" s="60" t="s">
        <v>40</v>
      </c>
      <c r="D19" s="60" t="s">
        <v>49</v>
      </c>
      <c r="E19" s="60" t="s">
        <v>48</v>
      </c>
      <c r="H19"/>
      <c r="J19" s="37"/>
      <c r="L19"/>
      <c r="M19" s="39"/>
      <c r="N19" s="38"/>
    </row>
  </sheetData>
  <mergeCells count="4">
    <mergeCell ref="D2:G2"/>
    <mergeCell ref="A1:H1"/>
    <mergeCell ref="A7:H7"/>
    <mergeCell ref="B15:E15"/>
  </mergeCells>
  <hyperlinks>
    <hyperlink ref="G3" r:id="rId1"/>
    <hyperlink ref="D17" r:id="rId2"/>
    <hyperlink ref="E17" r:id="rId3"/>
    <hyperlink ref="D10" r:id="rId4"/>
    <hyperlink ref="C10" r:id="rId5"/>
    <hyperlink ref="C9" r:id="rId6"/>
    <hyperlink ref="F9" r:id="rId7"/>
    <hyperlink ref="G9" r:id="rId8"/>
    <hyperlink ref="C11" r:id="rId9"/>
    <hyperlink ref="D11" r:id="rId10"/>
    <hyperlink ref="F10" r:id="rId11"/>
    <hyperlink ref="F11" r:id="rId12"/>
    <hyperlink ref="G10" r:id="rId13" display="JSmol"/>
    <hyperlink ref="G11" r:id="rId14"/>
    <hyperlink ref="C12" r:id="rId15"/>
    <hyperlink ref="D12" r:id="rId16"/>
    <hyperlink ref="F12" r:id="rId17"/>
    <hyperlink ref="G12" r:id="rId18" display="JSmol"/>
    <hyperlink ref="C13" r:id="rId19"/>
    <hyperlink ref="D13" r:id="rId20"/>
    <hyperlink ref="F13" r:id="rId21"/>
    <hyperlink ref="G13" r:id="rId22"/>
    <hyperlink ref="F3" r:id="rId23"/>
    <hyperlink ref="F4" r:id="rId24"/>
    <hyperlink ref="E4" r:id="rId25"/>
    <hyperlink ref="D4" r:id="rId26"/>
    <hyperlink ref="E9" r:id="rId27"/>
    <hyperlink ref="E11" r:id="rId28"/>
    <hyperlink ref="E10" r:id="rId29"/>
    <hyperlink ref="E12" r:id="rId30"/>
    <hyperlink ref="E13" r:id="rId31"/>
    <hyperlink ref="C17" r:id="rId32"/>
    <hyperlink ref="G4" r:id="rId33"/>
    <hyperlink ref="C4" r:id="rId34"/>
    <hyperlink ref="D18" r:id="rId35"/>
    <hyperlink ref="E18" r:id="rId36"/>
    <hyperlink ref="C18" r:id="rId37"/>
    <hyperlink ref="C19" r:id="rId38"/>
    <hyperlink ref="D19" r:id="rId39"/>
    <hyperlink ref="E19" r:id="rId40"/>
  </hyperlinks>
  <pageMargins left="0.7" right="0.7" top="0.75" bottom="0.75" header="0.3" footer="0.3"/>
  <pageSetup orientation="portrait" r:id="rId41"/>
  <legacyDrawing r:id="rId42"/>
</worksheet>
</file>

<file path=xl/worksheets/sheet2.xml><?xml version="1.0" encoding="utf-8"?>
<worksheet xmlns="http://schemas.openxmlformats.org/spreadsheetml/2006/main" xmlns:r="http://schemas.openxmlformats.org/officeDocument/2006/relationships">
  <dimension ref="A1:K22"/>
  <sheetViews>
    <sheetView zoomScale="170" zoomScaleNormal="170" workbookViewId="0">
      <selection activeCell="H14" sqref="H14"/>
    </sheetView>
  </sheetViews>
  <sheetFormatPr defaultRowHeight="14.3"/>
  <cols>
    <col min="1" max="1" width="16.5" style="1" customWidth="1"/>
    <col min="2" max="2" width="11.75" style="2" customWidth="1"/>
    <col min="3" max="9" width="11.25" style="2" customWidth="1"/>
    <col min="10" max="10" width="12.75" style="2" customWidth="1"/>
    <col min="11" max="11" width="13" style="2" customWidth="1"/>
    <col min="12" max="12" width="9" style="1"/>
    <col min="13" max="13" width="13.625" style="1" customWidth="1"/>
    <col min="14" max="14" width="13.5" style="1" customWidth="1"/>
    <col min="15" max="16384" width="9" style="1"/>
  </cols>
  <sheetData>
    <row r="1" spans="1:11">
      <c r="A1" s="66" t="s">
        <v>28</v>
      </c>
      <c r="B1" s="66"/>
      <c r="C1" s="66"/>
      <c r="D1" s="66"/>
      <c r="E1" s="66"/>
      <c r="F1" s="66"/>
      <c r="G1" s="66"/>
    </row>
    <row r="2" spans="1:11">
      <c r="J2" s="1"/>
      <c r="K2" s="1"/>
    </row>
    <row r="3" spans="1:11">
      <c r="B3" s="63" t="s">
        <v>18</v>
      </c>
      <c r="C3" s="64"/>
      <c r="D3" s="65"/>
      <c r="E3" s="3"/>
      <c r="F3" s="63" t="s">
        <v>19</v>
      </c>
      <c r="G3" s="65"/>
      <c r="H3" s="3"/>
      <c r="J3" s="1"/>
      <c r="K3" s="1"/>
    </row>
    <row r="4" spans="1:11">
      <c r="A4" s="1" t="s">
        <v>1</v>
      </c>
      <c r="B4" s="17" t="s">
        <v>14</v>
      </c>
      <c r="C4" s="18" t="s">
        <v>15</v>
      </c>
      <c r="D4" s="19" t="s">
        <v>17</v>
      </c>
      <c r="E4" s="3"/>
      <c r="F4" s="17" t="s">
        <v>15</v>
      </c>
      <c r="G4" s="19" t="s">
        <v>17</v>
      </c>
      <c r="H4" s="3"/>
      <c r="I4" s="3"/>
      <c r="J4" s="1"/>
      <c r="K4" s="1"/>
    </row>
    <row r="5" spans="1:11">
      <c r="B5" s="8"/>
      <c r="C5" s="9"/>
      <c r="D5" s="10"/>
      <c r="F5" s="6"/>
      <c r="G5" s="7"/>
      <c r="J5" s="1"/>
      <c r="K5" s="1"/>
    </row>
    <row r="6" spans="1:11">
      <c r="A6" s="1" t="s">
        <v>0</v>
      </c>
      <c r="B6" s="11">
        <v>-23644.893199999999</v>
      </c>
      <c r="C6" s="12">
        <v>-24328.97954</v>
      </c>
      <c r="D6" s="13">
        <v>-24262.894929999999</v>
      </c>
      <c r="E6" s="4"/>
      <c r="F6" s="11">
        <v>-19307.021000000001</v>
      </c>
      <c r="G6" s="13">
        <v>-19240.034</v>
      </c>
      <c r="H6" s="4"/>
      <c r="I6" s="4"/>
      <c r="J6" s="1"/>
      <c r="K6" s="1"/>
    </row>
    <row r="7" spans="1:11">
      <c r="A7" s="1" t="s">
        <v>2</v>
      </c>
      <c r="B7" s="11">
        <v>-23655.832999999999</v>
      </c>
      <c r="C7" s="12">
        <v>-24330.094000000001</v>
      </c>
      <c r="D7" s="13">
        <v>-24263.392</v>
      </c>
      <c r="E7" s="4"/>
      <c r="F7" s="11">
        <v>-19298.642</v>
      </c>
      <c r="G7" s="13">
        <v>-19231.53</v>
      </c>
      <c r="H7" s="4"/>
      <c r="I7" s="4"/>
      <c r="J7" s="1"/>
      <c r="K7" s="1"/>
    </row>
    <row r="8" spans="1:11">
      <c r="A8" s="1" t="s">
        <v>13</v>
      </c>
      <c r="B8" s="11">
        <v>-23773.552</v>
      </c>
      <c r="C8" s="12">
        <v>-24365.64</v>
      </c>
      <c r="D8" s="13">
        <v>-24300.187000000002</v>
      </c>
      <c r="E8" s="4"/>
      <c r="F8" s="11">
        <v>-19351.284</v>
      </c>
      <c r="G8" s="13">
        <v>-19231.53</v>
      </c>
      <c r="H8" s="4"/>
      <c r="I8" s="4"/>
      <c r="J8" s="1"/>
      <c r="K8" s="1"/>
    </row>
    <row r="9" spans="1:11">
      <c r="A9" s="1" t="s">
        <v>3</v>
      </c>
      <c r="B9" s="11">
        <v>-23814.965</v>
      </c>
      <c r="C9" s="12">
        <v>-24415.262999999999</v>
      </c>
      <c r="D9" s="13">
        <v>-24349.116000000002</v>
      </c>
      <c r="E9" s="4"/>
      <c r="F9" s="11">
        <v>-19392.431</v>
      </c>
      <c r="G9" s="13">
        <v>-19325.05</v>
      </c>
      <c r="H9" s="4"/>
      <c r="I9" s="4"/>
      <c r="J9" s="1"/>
      <c r="K9" s="1"/>
    </row>
    <row r="10" spans="1:11">
      <c r="A10" s="1" t="s">
        <v>4</v>
      </c>
      <c r="B10" s="11">
        <v>-23893.811000000002</v>
      </c>
      <c r="C10" s="12">
        <v>-24492.081999999999</v>
      </c>
      <c r="D10" s="13">
        <v>-24426.019</v>
      </c>
      <c r="E10" s="4"/>
      <c r="F10" s="11">
        <v>-19471.196</v>
      </c>
      <c r="G10" s="13">
        <v>-19404.28</v>
      </c>
      <c r="H10" s="4"/>
      <c r="I10" s="4"/>
      <c r="J10" s="1"/>
      <c r="K10" s="1"/>
    </row>
    <row r="11" spans="1:11">
      <c r="A11" s="1" t="s">
        <v>5</v>
      </c>
      <c r="B11" s="11">
        <v>-23828.003000000001</v>
      </c>
      <c r="C11" s="12">
        <v>-24434.66</v>
      </c>
      <c r="D11" s="13">
        <v>-24369.512999999999</v>
      </c>
      <c r="E11" s="4"/>
      <c r="F11" s="11">
        <v>-19408.814999999999</v>
      </c>
      <c r="G11" s="13">
        <v>-19404.28</v>
      </c>
      <c r="H11" s="4"/>
      <c r="I11" s="4"/>
      <c r="J11" s="1"/>
      <c r="K11" s="1"/>
    </row>
    <row r="12" spans="1:11">
      <c r="A12" s="1" t="s">
        <v>6</v>
      </c>
      <c r="B12" s="11">
        <v>-23847.753000000001</v>
      </c>
      <c r="C12" s="12">
        <v>-24449.508000000002</v>
      </c>
      <c r="D12" s="13">
        <v>-24385.218000000001</v>
      </c>
      <c r="E12" s="4"/>
      <c r="F12" s="11">
        <v>-19436.322</v>
      </c>
      <c r="G12" s="13">
        <v>-19371.431</v>
      </c>
      <c r="H12" s="4"/>
      <c r="I12" s="4"/>
      <c r="J12" s="1"/>
      <c r="K12" s="1"/>
    </row>
    <row r="13" spans="1:11">
      <c r="A13" s="1" t="s">
        <v>7</v>
      </c>
      <c r="B13" s="11">
        <v>-23854.251</v>
      </c>
      <c r="C13" s="12">
        <v>-24457.476999999999</v>
      </c>
      <c r="D13" s="13">
        <v>-24392.027999999998</v>
      </c>
      <c r="E13" s="4"/>
      <c r="F13" s="11">
        <v>-19434.341</v>
      </c>
      <c r="G13" s="13">
        <v>-19366.936000000002</v>
      </c>
      <c r="H13" s="4"/>
      <c r="I13" s="4"/>
      <c r="J13" s="1"/>
      <c r="K13" s="1"/>
    </row>
    <row r="14" spans="1:11">
      <c r="A14" s="1" t="s">
        <v>8</v>
      </c>
      <c r="B14" s="11">
        <v>-23821.829000000002</v>
      </c>
      <c r="C14" s="12">
        <v>-24425.609</v>
      </c>
      <c r="D14" s="13">
        <v>-24359.059000000001</v>
      </c>
      <c r="E14" s="4"/>
      <c r="F14" s="11">
        <v>-19400.399000000001</v>
      </c>
      <c r="G14" s="13">
        <v>-19333.186000000002</v>
      </c>
      <c r="H14" s="4"/>
      <c r="I14" s="4"/>
      <c r="J14" s="1"/>
      <c r="K14" s="1"/>
    </row>
    <row r="15" spans="1:11">
      <c r="A15" s="1" t="s">
        <v>9</v>
      </c>
      <c r="B15" s="11">
        <v>-23847.934000000001</v>
      </c>
      <c r="C15" s="12">
        <v>-24449.366999999998</v>
      </c>
      <c r="D15" s="13">
        <v>-24385.136999999999</v>
      </c>
      <c r="E15" s="4"/>
      <c r="F15" s="11">
        <v>-19434.341</v>
      </c>
      <c r="G15" s="13">
        <v>-19360.728999999999</v>
      </c>
      <c r="H15" s="4"/>
      <c r="I15" s="4"/>
      <c r="J15" s="1"/>
      <c r="K15" s="1"/>
    </row>
    <row r="16" spans="1:11">
      <c r="A16" s="1" t="s">
        <v>10</v>
      </c>
      <c r="B16" s="32">
        <v>-23765.49</v>
      </c>
      <c r="C16" s="12">
        <v>-24366.333999999999</v>
      </c>
      <c r="D16" s="13">
        <v>-24301.07</v>
      </c>
      <c r="E16" s="4"/>
      <c r="F16" s="11">
        <v>-19342.014999999999</v>
      </c>
      <c r="G16" s="13">
        <v>-19275.733</v>
      </c>
      <c r="H16" s="4"/>
      <c r="I16" s="4"/>
      <c r="J16" s="1"/>
      <c r="K16" s="1"/>
    </row>
    <row r="17" spans="1:11">
      <c r="A17" s="1" t="s">
        <v>11</v>
      </c>
      <c r="B17" s="11">
        <v>-23845.338</v>
      </c>
      <c r="C17" s="12">
        <v>-24450.287</v>
      </c>
      <c r="D17" s="13">
        <v>-24382.706999999999</v>
      </c>
      <c r="E17" s="4"/>
      <c r="F17" s="11">
        <v>-19424.925999999999</v>
      </c>
      <c r="G17" s="13">
        <v>-19357.451000000001</v>
      </c>
      <c r="H17" s="4"/>
      <c r="I17" s="4"/>
      <c r="J17" s="1"/>
      <c r="K17" s="1"/>
    </row>
    <row r="18" spans="1:11">
      <c r="A18" s="1" t="s">
        <v>12</v>
      </c>
      <c r="B18" s="14">
        <v>-23842.756000000001</v>
      </c>
      <c r="C18" s="15">
        <v>-24448.585999999999</v>
      </c>
      <c r="D18" s="16">
        <v>-24383.16</v>
      </c>
      <c r="E18" s="4"/>
      <c r="F18" s="14">
        <v>-19424.544999999998</v>
      </c>
      <c r="G18" s="16">
        <v>-19358.741999999998</v>
      </c>
      <c r="H18" s="4"/>
      <c r="I18" s="4"/>
      <c r="J18" s="1"/>
      <c r="K18" s="1"/>
    </row>
    <row r="20" spans="1:11">
      <c r="A20" s="1" t="s">
        <v>20</v>
      </c>
      <c r="B20" s="20">
        <v>-23840.258999999998</v>
      </c>
      <c r="C20" s="21">
        <v>-24446.407999999999</v>
      </c>
      <c r="D20" s="22">
        <v>-24380</v>
      </c>
      <c r="F20" s="20">
        <v>-19421.974999999999</v>
      </c>
      <c r="G20" s="22">
        <v>-19354.703000000001</v>
      </c>
    </row>
    <row r="21" spans="1:11" ht="29.25" customHeight="1">
      <c r="A21" s="23" t="s">
        <v>22</v>
      </c>
      <c r="B21" s="24">
        <v>-23756.254000000001</v>
      </c>
      <c r="C21" s="12"/>
      <c r="D21" s="13"/>
      <c r="F21" s="11"/>
      <c r="G21" s="13"/>
    </row>
    <row r="22" spans="1:11">
      <c r="A22" s="1" t="s">
        <v>21</v>
      </c>
      <c r="B22" s="14">
        <v>-23436.031999999999</v>
      </c>
      <c r="C22" s="15">
        <v>-24097.967000000001</v>
      </c>
      <c r="D22" s="16">
        <v>-24118.323</v>
      </c>
      <c r="F22" s="14">
        <v>-19173.235000000001</v>
      </c>
      <c r="G22" s="16">
        <v>-19114.79</v>
      </c>
    </row>
  </sheetData>
  <mergeCells count="3">
    <mergeCell ref="B3:D3"/>
    <mergeCell ref="F3:G3"/>
    <mergeCell ref="A1:G1"/>
  </mergeCells>
  <hyperlinks>
    <hyperlink ref="C6" r:id="rId1" display="Mutations\MTH1 chain A plus 8OG - D119.html"/>
    <hyperlink ref="B6" r:id="rId2" display="Mutations\MTH1 Chain A plus NUL - D119.html"/>
    <hyperlink ref="D6" r:id="rId3" display="Mutations\MTH1 chain A plus GMP - D119.html"/>
    <hyperlink ref="B7" r:id="rId4" display="x"/>
    <hyperlink ref="C7" r:id="rId5" display="x"/>
    <hyperlink ref="D7" r:id="rId6" display="x"/>
    <hyperlink ref="B8" r:id="rId7" display="x"/>
    <hyperlink ref="C8" r:id="rId8" display="x"/>
    <hyperlink ref="D8" r:id="rId9" display="x"/>
    <hyperlink ref="B9" r:id="rId10" display="x"/>
    <hyperlink ref="D9" r:id="rId11" display="x"/>
    <hyperlink ref="B10" r:id="rId12" display="x"/>
    <hyperlink ref="C10" r:id="rId13" display="x"/>
    <hyperlink ref="D10" r:id="rId14" display="x"/>
    <hyperlink ref="B11" r:id="rId15" display="x"/>
    <hyperlink ref="C11" r:id="rId16" display="x"/>
    <hyperlink ref="D11" r:id="rId17" display="x"/>
    <hyperlink ref="B12" r:id="rId18" display="x"/>
    <hyperlink ref="C12" r:id="rId19" display="x"/>
    <hyperlink ref="D12" r:id="rId20" display="x"/>
    <hyperlink ref="B13" r:id="rId21" display="x"/>
    <hyperlink ref="C13" r:id="rId22" display="x"/>
    <hyperlink ref="D13" r:id="rId23" display="x"/>
    <hyperlink ref="B14" r:id="rId24" display="x"/>
    <hyperlink ref="C14" r:id="rId25" display="x"/>
    <hyperlink ref="D14" r:id="rId26" display="x"/>
    <hyperlink ref="D15" r:id="rId27" display="Mutations\MTH1 chain A plus GMP - F72.html"/>
    <hyperlink ref="C15" r:id="rId28" display="x"/>
    <hyperlink ref="B15" r:id="rId29" display="x"/>
    <hyperlink ref="C16" r:id="rId30" display="x"/>
    <hyperlink ref="D16" r:id="rId31" display="x"/>
    <hyperlink ref="D17" r:id="rId32" display="x"/>
    <hyperlink ref="C17" r:id="rId33" display="x"/>
    <hyperlink ref="B17" r:id="rId34" display="x"/>
    <hyperlink ref="B18" r:id="rId35" display="x"/>
    <hyperlink ref="C18" r:id="rId36" display="x"/>
    <hyperlink ref="D18" r:id="rId37" display="x"/>
    <hyperlink ref="C9" r:id="rId38" display="x"/>
    <hyperlink ref="F6" r:id="rId39" display="x"/>
    <hyperlink ref="F7" r:id="rId40" display="x"/>
    <hyperlink ref="F8" r:id="rId41" display="x"/>
    <hyperlink ref="F9" r:id="rId42" display="x"/>
    <hyperlink ref="F10" r:id="rId43" display="x"/>
    <hyperlink ref="F11" r:id="rId44" display="x"/>
    <hyperlink ref="F12" r:id="rId45" display="x"/>
    <hyperlink ref="F13" r:id="rId46" display="x"/>
    <hyperlink ref="F14" r:id="rId47" display="x"/>
    <hyperlink ref="F15" r:id="rId48" display="x"/>
    <hyperlink ref="F16" r:id="rId49" display="x"/>
    <hyperlink ref="F17" r:id="rId50" display="x"/>
    <hyperlink ref="F18" r:id="rId51" display="x"/>
    <hyperlink ref="G18" r:id="rId52" display="x"/>
    <hyperlink ref="G17" r:id="rId53" display="x"/>
    <hyperlink ref="G16" r:id="rId54" display="x"/>
    <hyperlink ref="G15" r:id="rId55" display="x"/>
    <hyperlink ref="G14" r:id="rId56" display="x"/>
    <hyperlink ref="G13" r:id="rId57" display="x"/>
    <hyperlink ref="G12" r:id="rId58" display="x"/>
    <hyperlink ref="G11" r:id="rId59" display="x"/>
    <hyperlink ref="G10" r:id="rId60" display="x"/>
    <hyperlink ref="G9" r:id="rId61" display="x"/>
    <hyperlink ref="G8" r:id="rId62" display="x"/>
    <hyperlink ref="G7" r:id="rId63" display="x"/>
    <hyperlink ref="G6" r:id="rId64" display="x"/>
    <hyperlink ref="B20" r:id="rId65" display="x"/>
    <hyperlink ref="C20" r:id="rId66" display="x"/>
    <hyperlink ref="D20" r:id="rId67" display="x"/>
    <hyperlink ref="F20" r:id="rId68" display="x"/>
    <hyperlink ref="G20" r:id="rId69" display="x"/>
    <hyperlink ref="G22" r:id="rId70" display="x"/>
    <hyperlink ref="F22" r:id="rId71" display="x"/>
    <hyperlink ref="D22" r:id="rId72" display="x"/>
    <hyperlink ref="C22" r:id="rId73" display="x"/>
    <hyperlink ref="B22" r:id="rId74" display="Individual systems\MTH1 chain A plus NUL - 12 residues.html"/>
    <hyperlink ref="B21" r:id="rId75" display="Individual systems\MTH1 Chain A plus NUL for D119 and D120.html"/>
    <hyperlink ref="B16" r:id="rId76" display="Mutations\MTH1 Chain A plus NUL - H2O 2134.html"/>
  </hyperlinks>
  <pageMargins left="0.7" right="0.7" top="0.75" bottom="0.75" header="0.3" footer="0.3"/>
  <pageSetup orientation="portrait" r:id="rId77"/>
  <legacyDrawing r:id="rId78"/>
</worksheet>
</file>

<file path=xl/worksheets/sheet3.xml><?xml version="1.0" encoding="utf-8"?>
<worksheet xmlns="http://schemas.openxmlformats.org/spreadsheetml/2006/main" xmlns:r="http://schemas.openxmlformats.org/officeDocument/2006/relationships">
  <dimension ref="A1:H18"/>
  <sheetViews>
    <sheetView zoomScale="170" zoomScaleNormal="170" workbookViewId="0">
      <selection activeCell="E1" sqref="E1"/>
    </sheetView>
  </sheetViews>
  <sheetFormatPr defaultRowHeight="14.3"/>
  <cols>
    <col min="1" max="1" width="16.375" customWidth="1"/>
    <col min="2" max="2" width="13" customWidth="1"/>
    <col min="3" max="3" width="14.875" customWidth="1"/>
    <col min="4" max="4" width="12.125" customWidth="1"/>
    <col min="5" max="5" width="13.25" customWidth="1"/>
    <col min="6" max="6" width="13.125" customWidth="1"/>
    <col min="8" max="8" width="10" customWidth="1"/>
  </cols>
  <sheetData>
    <row r="1" spans="1:8">
      <c r="A1" s="1" t="s">
        <v>1</v>
      </c>
      <c r="B1" s="31" t="s">
        <v>26</v>
      </c>
      <c r="C1" s="2" t="s">
        <v>16</v>
      </c>
      <c r="D1" s="1"/>
      <c r="E1" s="1" t="s">
        <v>27</v>
      </c>
      <c r="F1" s="2" t="s">
        <v>16</v>
      </c>
      <c r="H1" t="s">
        <v>25</v>
      </c>
    </row>
    <row r="2" spans="1:8">
      <c r="A2" s="1"/>
      <c r="B2" s="2"/>
      <c r="C2" s="2"/>
      <c r="D2" s="1"/>
      <c r="E2" s="1"/>
      <c r="F2" s="1"/>
    </row>
    <row r="3" spans="1:8">
      <c r="A3" s="1" t="s">
        <v>0</v>
      </c>
      <c r="B3" s="5">
        <f>'Heats of Formation'!C6-'Heats of Formation'!B6</f>
        <v>-684.08634000000166</v>
      </c>
      <c r="C3" s="5">
        <f>B$18-B3</f>
        <v>-6.0676599999969767</v>
      </c>
      <c r="D3" s="1"/>
      <c r="E3" s="5">
        <f>'Heats of Formation'!D6-'Heats of Formation'!B6</f>
        <v>-618.00172999999995</v>
      </c>
      <c r="F3" s="5">
        <f>E$18-E3</f>
        <v>-5.7442699999992328</v>
      </c>
      <c r="H3" s="5">
        <f>C3-F3</f>
        <v>-0.32338999999774387</v>
      </c>
    </row>
    <row r="4" spans="1:8">
      <c r="A4" s="1" t="s">
        <v>2</v>
      </c>
      <c r="B4" s="5">
        <f>'Heats of Formation'!C7-'Heats of Formation'!B7</f>
        <v>-674.26100000000224</v>
      </c>
      <c r="C4" s="5">
        <f>B$18-B4</f>
        <v>-15.892999999996391</v>
      </c>
      <c r="D4" s="1"/>
      <c r="E4" s="5">
        <f>'Heats of Formation'!D7-'Heats of Formation'!B7</f>
        <v>-607.55900000000111</v>
      </c>
      <c r="F4" s="5">
        <f>E$18-E4</f>
        <v>-16.186999999998079</v>
      </c>
      <c r="H4" s="5">
        <f t="shared" ref="H4:H15" si="0">C4-F4</f>
        <v>0.29400000000168802</v>
      </c>
    </row>
    <row r="5" spans="1:8">
      <c r="A5" s="1" t="s">
        <v>13</v>
      </c>
      <c r="B5" s="5">
        <f>'Heats of Formation'!C8-'Heats of Formation'!B8</f>
        <v>-592.08799999999974</v>
      </c>
      <c r="C5" s="5">
        <f>B$17-B5</f>
        <v>-14.061000000001513</v>
      </c>
      <c r="D5" s="1"/>
      <c r="E5" s="5">
        <f>'Heats of Formation'!D8-'Heats of Formation'!B8</f>
        <v>-526.63500000000204</v>
      </c>
      <c r="F5" s="5">
        <f>E$17-E5</f>
        <v>-13.105999999999767</v>
      </c>
      <c r="H5" s="5">
        <f t="shared" si="0"/>
        <v>-0.95500000000174623</v>
      </c>
    </row>
    <row r="6" spans="1:8">
      <c r="A6" s="1" t="s">
        <v>3</v>
      </c>
      <c r="B6" s="5">
        <f>'Heats of Formation'!C9-'Heats of Formation'!B9</f>
        <v>-600.29799999999886</v>
      </c>
      <c r="C6" s="5">
        <f t="shared" ref="C6:C15" si="1">B$17-B6</f>
        <v>-5.8510000000023865</v>
      </c>
      <c r="D6" s="1"/>
      <c r="E6" s="5">
        <f>'Heats of Formation'!D9-'Heats of Formation'!B9</f>
        <v>-534.15100000000166</v>
      </c>
      <c r="F6" s="5">
        <f t="shared" ref="F6:F15" si="2">E$17-E6</f>
        <v>-5.5900000000001455</v>
      </c>
      <c r="H6" s="5">
        <f t="shared" si="0"/>
        <v>-0.26100000000224099</v>
      </c>
    </row>
    <row r="7" spans="1:8">
      <c r="A7" s="1" t="s">
        <v>4</v>
      </c>
      <c r="B7" s="5">
        <f>'Heats of Formation'!C10-'Heats of Formation'!B10</f>
        <v>-598.270999999997</v>
      </c>
      <c r="C7" s="5">
        <f t="shared" si="1"/>
        <v>-7.8780000000042492</v>
      </c>
      <c r="D7" s="1"/>
      <c r="E7" s="5">
        <f>'Heats of Formation'!D10-'Heats of Formation'!B10</f>
        <v>-532.20799999999872</v>
      </c>
      <c r="F7" s="5">
        <f t="shared" si="2"/>
        <v>-7.533000000003085</v>
      </c>
      <c r="H7" s="5">
        <f t="shared" si="0"/>
        <v>-0.34500000000116415</v>
      </c>
    </row>
    <row r="8" spans="1:8">
      <c r="A8" s="1" t="s">
        <v>5</v>
      </c>
      <c r="B8" s="5">
        <f>'Heats of Formation'!C11-'Heats of Formation'!B11</f>
        <v>-606.65699999999924</v>
      </c>
      <c r="C8" s="5">
        <f t="shared" si="1"/>
        <v>0.50799999999799184</v>
      </c>
      <c r="D8" s="1"/>
      <c r="E8" s="5">
        <f>'Heats of Formation'!D11-'Heats of Formation'!B11</f>
        <v>-541.5099999999984</v>
      </c>
      <c r="F8" s="5">
        <f t="shared" si="2"/>
        <v>1.7689999999965949</v>
      </c>
      <c r="H8" s="5">
        <f t="shared" si="0"/>
        <v>-1.260999999998603</v>
      </c>
    </row>
    <row r="9" spans="1:8">
      <c r="A9" s="1" t="s">
        <v>6</v>
      </c>
      <c r="B9" s="5">
        <f>'Heats of Formation'!C12-'Heats of Formation'!B12</f>
        <v>-601.75500000000102</v>
      </c>
      <c r="C9" s="5">
        <f t="shared" si="1"/>
        <v>-4.3940000000002328</v>
      </c>
      <c r="D9" s="1"/>
      <c r="E9" s="5">
        <f>'Heats of Formation'!D12-'Heats of Formation'!B12</f>
        <v>-537.46500000000015</v>
      </c>
      <c r="F9" s="5">
        <f t="shared" si="2"/>
        <v>-2.2760000000016589</v>
      </c>
      <c r="H9" s="5">
        <f t="shared" si="0"/>
        <v>-2.1179999999985739</v>
      </c>
    </row>
    <row r="10" spans="1:8">
      <c r="A10" s="1" t="s">
        <v>7</v>
      </c>
      <c r="B10" s="5">
        <f>'Heats of Formation'!C13-'Heats of Formation'!B13</f>
        <v>-603.22599999999875</v>
      </c>
      <c r="C10" s="5">
        <f t="shared" si="1"/>
        <v>-2.9230000000025029</v>
      </c>
      <c r="D10" s="1"/>
      <c r="E10" s="5">
        <f>'Heats of Formation'!D13-'Heats of Formation'!B13</f>
        <v>-537.77699999999822</v>
      </c>
      <c r="F10" s="5">
        <f t="shared" si="2"/>
        <v>-1.9640000000035798</v>
      </c>
      <c r="H10" s="5">
        <f t="shared" si="0"/>
        <v>-0.95899999999892316</v>
      </c>
    </row>
    <row r="11" spans="1:8">
      <c r="A11" s="1" t="s">
        <v>8</v>
      </c>
      <c r="B11" s="5">
        <f>'Heats of Formation'!C14-'Heats of Formation'!B14</f>
        <v>-603.77999999999884</v>
      </c>
      <c r="C11" s="5">
        <f t="shared" si="1"/>
        <v>-2.3690000000024156</v>
      </c>
      <c r="D11" s="1"/>
      <c r="E11" s="5">
        <f>'Heats of Formation'!D14-'Heats of Formation'!B14</f>
        <v>-537.22999999999956</v>
      </c>
      <c r="F11" s="5">
        <f t="shared" si="2"/>
        <v>-2.511000000002241</v>
      </c>
      <c r="H11" s="5">
        <f t="shared" si="0"/>
        <v>0.14199999999982538</v>
      </c>
    </row>
    <row r="12" spans="1:8">
      <c r="A12" s="1" t="s">
        <v>9</v>
      </c>
      <c r="B12" s="5">
        <f>'Heats of Formation'!C15-'Heats of Formation'!B15</f>
        <v>-601.43299999999726</v>
      </c>
      <c r="C12" s="5">
        <f t="shared" si="1"/>
        <v>-4.7160000000039872</v>
      </c>
      <c r="D12" s="1"/>
      <c r="E12" s="5">
        <f>'Heats of Formation'!D15-'Heats of Formation'!B15</f>
        <v>-537.2029999999977</v>
      </c>
      <c r="F12" s="5">
        <f t="shared" si="2"/>
        <v>-2.5380000000041036</v>
      </c>
      <c r="H12" s="5">
        <f t="shared" si="0"/>
        <v>-2.1779999999998836</v>
      </c>
    </row>
    <row r="13" spans="1:8">
      <c r="A13" s="1" t="s">
        <v>10</v>
      </c>
      <c r="B13" s="5">
        <f>'Heats of Formation'!C16-'Heats of Formation'!B16</f>
        <v>-600.84399999999732</v>
      </c>
      <c r="C13" s="5">
        <f t="shared" si="1"/>
        <v>-5.305000000003929</v>
      </c>
      <c r="D13" s="1"/>
      <c r="E13" s="5">
        <f>'Heats of Formation'!D16-'Heats of Formation'!B16</f>
        <v>-535.57999999999811</v>
      </c>
      <c r="F13" s="5">
        <f t="shared" si="2"/>
        <v>-4.1610000000036962</v>
      </c>
      <c r="H13" s="5">
        <f t="shared" si="0"/>
        <v>-1.1440000000002328</v>
      </c>
    </row>
    <row r="14" spans="1:8">
      <c r="A14" s="1" t="s">
        <v>11</v>
      </c>
      <c r="B14" s="5">
        <f>'Heats of Formation'!C17-'Heats of Formation'!B17</f>
        <v>-604.94900000000052</v>
      </c>
      <c r="C14" s="5">
        <f t="shared" si="1"/>
        <v>-1.2000000000007276</v>
      </c>
      <c r="D14" s="1"/>
      <c r="E14" s="5">
        <f>'Heats of Formation'!D17-'Heats of Formation'!B17</f>
        <v>-537.36899999999878</v>
      </c>
      <c r="F14" s="5">
        <f t="shared" si="2"/>
        <v>-2.3720000000030268</v>
      </c>
      <c r="H14" s="5">
        <f t="shared" si="0"/>
        <v>1.1720000000022992</v>
      </c>
    </row>
    <row r="15" spans="1:8">
      <c r="A15" s="1" t="s">
        <v>12</v>
      </c>
      <c r="B15" s="5">
        <f>'Heats of Formation'!C18-'Heats of Formation'!B18</f>
        <v>-605.82999999999811</v>
      </c>
      <c r="C15" s="29">
        <f t="shared" si="1"/>
        <v>-0.31900000000314321</v>
      </c>
      <c r="D15" s="1"/>
      <c r="E15" s="5">
        <f>'Heats of Formation'!D18-'Heats of Formation'!B18</f>
        <v>-540.40399999999863</v>
      </c>
      <c r="F15" s="29">
        <f t="shared" si="2"/>
        <v>0.66299999999682768</v>
      </c>
      <c r="H15" s="29">
        <f t="shared" si="0"/>
        <v>-0.9819999999999709</v>
      </c>
    </row>
    <row r="16" spans="1:8">
      <c r="B16" s="27" t="s">
        <v>23</v>
      </c>
      <c r="C16" s="30">
        <f>SUM(C3:C15)</f>
        <v>-70.468660000020463</v>
      </c>
      <c r="E16" s="27" t="s">
        <v>23</v>
      </c>
      <c r="F16" s="30">
        <f>SUM(F3:F15)</f>
        <v>-61.550270000025193</v>
      </c>
      <c r="H16" s="30">
        <f>SUM(H3:H15)</f>
        <v>-8.91838999999527</v>
      </c>
    </row>
    <row r="17" spans="1:5">
      <c r="A17" s="1" t="s">
        <v>20</v>
      </c>
      <c r="B17" s="5">
        <f>'Heats of Formation'!C20-'Heats of Formation'!B20</f>
        <v>-606.14900000000125</v>
      </c>
      <c r="E17" s="5">
        <f>'Heats of Formation'!D20-'Heats of Formation'!B20</f>
        <v>-539.7410000000018</v>
      </c>
    </row>
    <row r="18" spans="1:5" ht="27.85" customHeight="1">
      <c r="A18" s="23" t="s">
        <v>22</v>
      </c>
      <c r="B18" s="25">
        <f>'Heats of Formation'!C20-'Heats of Formation'!B21</f>
        <v>-690.15399999999863</v>
      </c>
      <c r="C18" s="26"/>
      <c r="D18" s="26"/>
      <c r="E18" s="25">
        <f>'Heats of Formation'!D20-'Heats of Formation'!B21</f>
        <v>-623.74599999999919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Starting Model</vt:lpstr>
      <vt:lpstr>Heats of Formation</vt:lpstr>
      <vt:lpstr>Stabilization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2017-10-06T16:52:35Z</dcterms:modified>
</cp:coreProperties>
</file>