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manab\OneDrive\デスクトップ\mof\cif\"/>
    </mc:Choice>
  </mc:AlternateContent>
  <xr:revisionPtr revIDLastSave="0" documentId="13_ncr:1_{5FE74F01-62D6-4C2F-9821-942735769414}" xr6:coauthVersionLast="47" xr6:coauthVersionMax="47" xr10:uidLastSave="{00000000-0000-0000-0000-000000000000}"/>
  <bookViews>
    <workbookView xWindow="2565" yWindow="1155" windowWidth="15420" windowHeight="137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8" i="1" l="1"/>
  <c r="F87" i="1"/>
  <c r="F69" i="1"/>
  <c r="F72" i="1"/>
  <c r="F71" i="1"/>
  <c r="F70" i="1"/>
  <c r="F62" i="1"/>
  <c r="F61" i="1"/>
  <c r="F60" i="1"/>
  <c r="F58" i="1"/>
  <c r="F57" i="1"/>
  <c r="F59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26" i="1"/>
  <c r="F25" i="1"/>
  <c r="F24" i="1"/>
  <c r="F23" i="1"/>
  <c r="F42" i="1"/>
  <c r="F41" i="1"/>
  <c r="F40" i="1"/>
  <c r="F39" i="1"/>
  <c r="F38" i="1"/>
  <c r="F37" i="1"/>
  <c r="F36" i="1"/>
  <c r="F35" i="1"/>
  <c r="F30" i="1"/>
  <c r="F29" i="1"/>
  <c r="F28" i="1"/>
  <c r="F27" i="1"/>
  <c r="F34" i="1"/>
  <c r="F33" i="1"/>
  <c r="F32" i="1"/>
  <c r="F31" i="1"/>
  <c r="F22" i="1"/>
  <c r="F21" i="1"/>
  <c r="F20" i="1"/>
  <c r="F19" i="1"/>
  <c r="F6" i="1"/>
  <c r="F5" i="1"/>
  <c r="F17" i="1"/>
  <c r="F18" i="1"/>
  <c r="F16" i="1"/>
  <c r="F15" i="1"/>
  <c r="F4" i="1"/>
  <c r="F10" i="1"/>
  <c r="F3" i="1"/>
  <c r="F2" i="1"/>
  <c r="F9" i="1"/>
  <c r="F11" i="1"/>
  <c r="F12" i="1"/>
  <c r="F13" i="1"/>
  <c r="F14" i="1"/>
  <c r="F8" i="1"/>
  <c r="F7" i="1"/>
</calcChain>
</file>

<file path=xl/sharedStrings.xml><?xml version="1.0" encoding="utf-8"?>
<sst xmlns="http://schemas.openxmlformats.org/spreadsheetml/2006/main" count="450" uniqueCount="146">
  <si>
    <t>precursor</t>
  </si>
  <si>
    <t>complex</t>
  </si>
  <si>
    <t>CAN-12</t>
    <phoneticPr fontId="1"/>
  </si>
  <si>
    <t>COF-1</t>
    <phoneticPr fontId="1"/>
  </si>
  <si>
    <t>BDBA</t>
    <phoneticPr fontId="1"/>
  </si>
  <si>
    <t>H4MDIP</t>
    <phoneticPr fontId="1"/>
  </si>
  <si>
    <t>COF-102</t>
    <phoneticPr fontId="1"/>
  </si>
  <si>
    <t>HHTP</t>
    <phoneticPr fontId="1"/>
  </si>
  <si>
    <t>SMILES</t>
    <phoneticPr fontId="1"/>
  </si>
  <si>
    <t>Oc1ccc2c(c1)c1ccc(O)c(c1)c1c(O)ccc(O)c1c2</t>
    <phoneticPr fontId="1"/>
  </si>
  <si>
    <t>C(c1ccc(B(O)O)cc1)(c2ccc(B(O)O)cc2)(c3ccc(B(O)O)cc3)c4ccc(B(O)O)cc4</t>
    <phoneticPr fontId="1"/>
  </si>
  <si>
    <t>B(O)C1=CC=C(C=C1)B(O)</t>
    <phoneticPr fontId="1"/>
  </si>
  <si>
    <t>[Ce+3].[O-]N(=O)=O.[O-]N(=O)=O.[O-]N(=O)=O</t>
    <phoneticPr fontId="1"/>
  </si>
  <si>
    <t>OC(=O)c1cc(ccc1C)c2cc(ccc2C(=O)O)C</t>
    <phoneticPr fontId="1"/>
  </si>
  <si>
    <t>COF-103</t>
    <phoneticPr fontId="1"/>
  </si>
  <si>
    <t>SiO)cc1)(c2ccc(B(O)O)cc2)(c3ccc(B(O)O)cc3)c4ccc(B(O)O)cc4</t>
    <phoneticPr fontId="1"/>
  </si>
  <si>
    <t>TDBPS</t>
    <phoneticPr fontId="1"/>
  </si>
  <si>
    <t>CeN</t>
    <phoneticPr fontId="1"/>
  </si>
  <si>
    <t>COF-105</t>
    <phoneticPr fontId="1"/>
  </si>
  <si>
    <t>Reaction Time [h]</t>
    <phoneticPr fontId="1"/>
  </si>
  <si>
    <t>Temperature [K]</t>
    <phoneticPr fontId="1"/>
  </si>
  <si>
    <t>Solvent</t>
  </si>
  <si>
    <t>Solvent</t>
    <phoneticPr fontId="1"/>
  </si>
  <si>
    <t>n-Butanol</t>
    <phoneticPr fontId="1"/>
  </si>
  <si>
    <t>1,4-Dioxane</t>
  </si>
  <si>
    <t>1,4-Dioxane</t>
    <phoneticPr fontId="1"/>
  </si>
  <si>
    <t>COF-108</t>
    <phoneticPr fontId="1"/>
  </si>
  <si>
    <t>TDBPM</t>
    <phoneticPr fontId="1"/>
  </si>
  <si>
    <t>1,4-dioxane</t>
    <phoneticPr fontId="1"/>
  </si>
  <si>
    <t>mesitylene</t>
  </si>
  <si>
    <t>Catalyst</t>
    <phoneticPr fontId="1"/>
  </si>
  <si>
    <t>AcOH</t>
    <phoneticPr fontId="1"/>
  </si>
  <si>
    <t>DCM</t>
  </si>
  <si>
    <t>Toluene</t>
  </si>
  <si>
    <t>Toluene</t>
    <phoneticPr fontId="1"/>
  </si>
  <si>
    <t>Cu-BINAP MOF</t>
    <phoneticPr fontId="1"/>
  </si>
  <si>
    <t>COF-202</t>
    <phoneticPr fontId="1"/>
  </si>
  <si>
    <t>tBuSi-triol</t>
    <phoneticPr fontId="1"/>
  </si>
  <si>
    <t>CC(C)(C)[Si](O)(O)O</t>
    <phoneticPr fontId="1"/>
  </si>
  <si>
    <t>COF-300</t>
    <phoneticPr fontId="1"/>
  </si>
  <si>
    <t>TAPM</t>
    <phoneticPr fontId="1"/>
  </si>
  <si>
    <t>TPAL</t>
    <phoneticPr fontId="1"/>
  </si>
  <si>
    <t>C(c1ccc(N)cc1)(c2ccc(N)cc2)(c3ccc(N)cc3)c4ccc(N)cc4</t>
    <phoneticPr fontId="1"/>
  </si>
  <si>
    <t>O=CC1=CC=CC=C1C=O</t>
    <phoneticPr fontId="1"/>
  </si>
  <si>
    <t>R-NH2 + R'-CHO -&gt; R-N=CH-R' + H2O</t>
  </si>
  <si>
    <t>R-NH2 + R'-CHO -&gt; R-N=CH-R' + H2O</t>
    <phoneticPr fontId="1"/>
  </si>
  <si>
    <t>Note1</t>
    <phoneticPr fontId="1"/>
  </si>
  <si>
    <t>Note2</t>
    <phoneticPr fontId="1"/>
  </si>
  <si>
    <t>R-NH₂: amine, R'-CHO: aldehyde, R-N=CH-R': product containing an imine (C=N) bond, H₂O: water is produced as a by-product (dehydration condensation)</t>
    <phoneticPr fontId="1"/>
  </si>
  <si>
    <t>COF-5</t>
    <phoneticPr fontId="1"/>
  </si>
  <si>
    <t>Note3</t>
    <phoneticPr fontId="1"/>
  </si>
  <si>
    <t>R-NH₂: amine</t>
  </si>
  <si>
    <t>R'-CHO: aldehyde</t>
  </si>
  <si>
    <t>BDC</t>
  </si>
  <si>
    <t>BDC</t>
    <phoneticPr fontId="1"/>
  </si>
  <si>
    <t>UiO-66</t>
    <phoneticPr fontId="1"/>
  </si>
  <si>
    <t>DOBDC</t>
    <phoneticPr fontId="1"/>
  </si>
  <si>
    <t>BTC</t>
    <phoneticPr fontId="1"/>
  </si>
  <si>
    <t>HKUST-1</t>
    <phoneticPr fontId="1"/>
  </si>
  <si>
    <t>OC(=O)c1cc(C(=O)O)cc(C(=O)O)c1</t>
    <phoneticPr fontId="1"/>
  </si>
  <si>
    <t>Fe(NO₃)₃·9H₂O</t>
    <phoneticPr fontId="1"/>
  </si>
  <si>
    <t>[Fe+3].[O-]N(=O)=O.[O-]N(=O)=O.[O-]N(=O)=O.O.O.O.O.O.O.O.O.O</t>
    <phoneticPr fontId="1"/>
  </si>
  <si>
    <t>Cr(NO₃)₃·9H₂O</t>
    <phoneticPr fontId="1"/>
  </si>
  <si>
    <t>[Cr+3].[O-]N(=O)=O.[O-]N(=O)=O.[O-]N(=O)=O.O.O.O.O.O.O.O.O.O</t>
    <phoneticPr fontId="1"/>
  </si>
  <si>
    <t>MIL-47</t>
    <phoneticPr fontId="1"/>
  </si>
  <si>
    <t>V₂O₅</t>
    <phoneticPr fontId="1"/>
  </si>
  <si>
    <t>DMF</t>
  </si>
  <si>
    <t>DMF</t>
    <phoneticPr fontId="1"/>
  </si>
  <si>
    <t>Water</t>
  </si>
  <si>
    <t>Water</t>
    <phoneticPr fontId="1"/>
  </si>
  <si>
    <t>OC(=O)c1ccc(cc1)C(=O)O</t>
  </si>
  <si>
    <t>OC(=O)c1ccc(cc1)C(=O)O</t>
    <phoneticPr fontId="1"/>
  </si>
  <si>
    <t>O=VV=O</t>
    <phoneticPr fontId="1"/>
  </si>
  <si>
    <t>MIL-53(Cr)</t>
    <phoneticPr fontId="1"/>
  </si>
  <si>
    <t>Breathing Effect</t>
    <phoneticPr fontId="1"/>
  </si>
  <si>
    <t>FeCl₃·6H₂O</t>
    <phoneticPr fontId="1"/>
  </si>
  <si>
    <t>MIL-88B(Cr)</t>
    <phoneticPr fontId="1"/>
  </si>
  <si>
    <t>MIL-88B(Fe)</t>
    <phoneticPr fontId="1"/>
  </si>
  <si>
    <t>MIL-88A(Cr)</t>
    <phoneticPr fontId="1"/>
  </si>
  <si>
    <t>MIL-88A(Fe)</t>
    <phoneticPr fontId="1"/>
  </si>
  <si>
    <t>fumarate</t>
  </si>
  <si>
    <t>O=C(O)/C=C/C(=O)O</t>
  </si>
  <si>
    <t>O=C(O)/C=C/C(=O)O</t>
    <phoneticPr fontId="1"/>
  </si>
  <si>
    <t>MIL-88C(Cr)</t>
    <phoneticPr fontId="1"/>
  </si>
  <si>
    <t>MIL-88C(Fe)</t>
    <phoneticPr fontId="1"/>
  </si>
  <si>
    <t>2,6-NDC</t>
  </si>
  <si>
    <t>OC(=O)c1cccc2c1ccc(c2)C(=O)O</t>
    <phoneticPr fontId="1"/>
  </si>
  <si>
    <t>MIL-88D(Cr)</t>
    <phoneticPr fontId="1"/>
  </si>
  <si>
    <t>MIL-88D(Fe)</t>
    <phoneticPr fontId="1"/>
  </si>
  <si>
    <t>BPDC</t>
  </si>
  <si>
    <t>OC(=O)c1ccc(cc1)c2ccc(cc2)C(=O)O</t>
  </si>
  <si>
    <t>MIL-140A</t>
    <phoneticPr fontId="1"/>
  </si>
  <si>
    <t>ZrCl₄</t>
    <phoneticPr fontId="1"/>
  </si>
  <si>
    <t>NDC</t>
  </si>
  <si>
    <t>MIL-140B</t>
    <phoneticPr fontId="1"/>
  </si>
  <si>
    <t>Al(NO₃)₃·9H₂O</t>
    <phoneticPr fontId="1"/>
  </si>
  <si>
    <t>MIL-140C</t>
    <phoneticPr fontId="1"/>
  </si>
  <si>
    <t>Ce(NO₃)₄·xH₂O</t>
    <phoneticPr fontId="1"/>
  </si>
  <si>
    <t>SDC</t>
  </si>
  <si>
    <t>OC(=O)c1ccc(cc1)c2ccc(cc2)C(=O)O</t>
    <phoneticPr fontId="1"/>
  </si>
  <si>
    <t>MIL-140D(Zr)</t>
    <phoneticPr fontId="1"/>
  </si>
  <si>
    <r>
      <t>ZrCl</t>
    </r>
    <r>
      <rPr>
        <sz val="12"/>
        <color rgb="FF424242"/>
        <rFont val="ＭＳ Ｐゴシック"/>
        <family val="3"/>
        <charset val="128"/>
      </rPr>
      <t>₄</t>
    </r>
    <r>
      <rPr>
        <sz val="12"/>
        <color rgb="FF424242"/>
        <rFont val="Segoe UI"/>
        <family val="2"/>
      </rPr>
      <t xml:space="preserve"> </t>
    </r>
  </si>
  <si>
    <t>MIL-140D(Ce)</t>
    <phoneticPr fontId="1"/>
  </si>
  <si>
    <t>[Fe+3].[Cl-].[Cl-].[Cl-].O.O.O.O.O.O</t>
    <phoneticPr fontId="1"/>
  </si>
  <si>
    <t>[Zr+4].[Cl-].[Cl-].[Cl-].[Cl-]</t>
    <phoneticPr fontId="1"/>
  </si>
  <si>
    <t>[Al+3].[O-]N(=O)=O.[O-]N(=O)=O.[O-]N(=O)=O.O.O.O.O.O.O.O.O.O</t>
    <phoneticPr fontId="1"/>
  </si>
  <si>
    <t>[Ce+4].[O-]N(=O)=O.[O-]N(=O)=O.[O-]N(=O)=O.[O-]N(=O)=O.O.O.O.O.O.O.O.O.O</t>
    <phoneticPr fontId="1"/>
  </si>
  <si>
    <t>MIL-53(Fe)</t>
    <phoneticPr fontId="1"/>
  </si>
  <si>
    <t>MIL-53(Al)</t>
    <phoneticPr fontId="1"/>
  </si>
  <si>
    <t>MIL-89</t>
    <phoneticPr fontId="1"/>
  </si>
  <si>
    <t>BPDC</t>
    <phoneticPr fontId="1"/>
  </si>
  <si>
    <t>MIL-96</t>
    <phoneticPr fontId="1"/>
  </si>
  <si>
    <t>MIL-110</t>
    <phoneticPr fontId="1"/>
  </si>
  <si>
    <t>MIL-125</t>
    <phoneticPr fontId="1"/>
  </si>
  <si>
    <t>MIL-127</t>
    <phoneticPr fontId="1"/>
  </si>
  <si>
    <t>Ethanol</t>
    <phoneticPr fontId="1"/>
  </si>
  <si>
    <t>HF</t>
    <phoneticPr fontId="1"/>
  </si>
  <si>
    <t>MIL-100(Fe)</t>
    <phoneticPr fontId="1"/>
  </si>
  <si>
    <t>MIL-100(Cr)</t>
    <phoneticPr fontId="1"/>
  </si>
  <si>
    <t>MIL-100(Al)</t>
    <phoneticPr fontId="1"/>
  </si>
  <si>
    <t>MIL-101(Cr)</t>
    <phoneticPr fontId="1"/>
  </si>
  <si>
    <t>MIL-101(Fe)</t>
    <phoneticPr fontId="1"/>
  </si>
  <si>
    <t>MeOH</t>
  </si>
  <si>
    <t>MOF-1</t>
    <phoneticPr fontId="1"/>
  </si>
  <si>
    <t>DABCO</t>
    <phoneticPr fontId="1"/>
  </si>
  <si>
    <t>C1CN2CCC1CC2</t>
    <phoneticPr fontId="1"/>
  </si>
  <si>
    <t>TPA</t>
    <phoneticPr fontId="1"/>
  </si>
  <si>
    <t>OC(=O)c1cc(O)cc(O)c1C(=O)O</t>
    <phoneticPr fontId="1"/>
  </si>
  <si>
    <t>Mg(NO₃)₂・6H₂O</t>
  </si>
  <si>
    <t>MgMOF-74</t>
    <phoneticPr fontId="1"/>
  </si>
  <si>
    <t>MOF-69A</t>
    <phoneticPr fontId="1"/>
  </si>
  <si>
    <t>Zn(NO₃)₂·6H₂O</t>
    <phoneticPr fontId="1"/>
  </si>
  <si>
    <t>Ag</t>
    <phoneticPr fontId="1"/>
  </si>
  <si>
    <t xml:space="preserve"> Bio-MOF-1（Zn-adeninate-BPDC）-Ag (Selective removal of adenine)-&gt; MOF-69A </t>
    <phoneticPr fontId="1"/>
  </si>
  <si>
    <t>NDC</t>
    <phoneticPr fontId="1"/>
  </si>
  <si>
    <t>MOF-69B</t>
    <phoneticPr fontId="1"/>
  </si>
  <si>
    <t>MOF-69C</t>
    <phoneticPr fontId="1"/>
  </si>
  <si>
    <t>CHDC</t>
    <phoneticPr fontId="1"/>
  </si>
  <si>
    <t>OC(=O)C1CCC(CC1)C(=O)O</t>
    <phoneticPr fontId="1"/>
  </si>
  <si>
    <t>MOF-69D</t>
    <phoneticPr fontId="1"/>
  </si>
  <si>
    <t>OC(=O)C1CC(CC(C1)C(=O)O)</t>
    <phoneticPr fontId="1"/>
  </si>
  <si>
    <t>CHDC_isomer</t>
    <phoneticPr fontId="1"/>
  </si>
  <si>
    <t>MOF-70</t>
    <phoneticPr fontId="1"/>
  </si>
  <si>
    <t>TPTCA</t>
    <phoneticPr fontId="1"/>
  </si>
  <si>
    <t>OC(=O)c1ccc(cc1)c2ccc(cc2)c3ccc(cc3)C(=O)O</t>
    <phoneticPr fontId="1"/>
  </si>
  <si>
    <t>MOF-72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</si>
</sst>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rgb="FF424242"/>
      <name val="Consolas"/>
      <family val="3"/>
    </font>
    <font>
      <sz val="12"/>
      <color rgb="FF424242"/>
      <name val="Segoe UI"/>
      <family val="2"/>
    </font>
    <font>
      <sz val="12"/>
      <color rgb="FF424242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2" fillId="0" borderId="1" xfId="0" applyFont="1" applyBorder="1"/>
    <xf numFmtId="0" fontId="0" fillId="0" borderId="0" xfId="0" applyFill="1" applyBorder="1"/>
    <xf numFmtId="0" fontId="0" fillId="0" borderId="0" xfId="0" applyBorder="1"/>
    <xf numFmtId="0" fontId="2" fillId="0" borderId="0" xfId="0" applyFont="1" applyBorder="1"/>
    <xf numFmtId="0" fontId="3" fillId="0" borderId="0" xfId="0" applyFont="1" applyBorder="1"/>
    <xf numFmtId="0" fontId="0" fillId="0" borderId="1" xfId="0" applyFill="1" applyBorder="1"/>
    <xf numFmtId="0" fontId="3" fillId="0" borderId="0" xfId="0" applyFont="1" applyFill="1" applyBorder="1"/>
    <xf numFmtId="0" fontId="2" fillId="0" borderId="0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1"/>
  <sheetViews>
    <sheetView tabSelected="1" topLeftCell="A73" workbookViewId="0">
      <selection activeCell="G87" sqref="G87"/>
    </sheetView>
  </sheetViews>
  <sheetFormatPr defaultRowHeight="18.75"/>
  <cols>
    <col min="1" max="1" width="9.625" bestFit="1" customWidth="1"/>
    <col min="2" max="2" width="9.625" customWidth="1"/>
    <col min="4" max="4" width="11.875" bestFit="1" customWidth="1"/>
    <col min="5" max="5" width="11.25" bestFit="1" customWidth="1"/>
    <col min="6" max="6" width="8.375" customWidth="1"/>
  </cols>
  <sheetData>
    <row r="1" spans="1:11" s="3" customFormat="1">
      <c r="A1" s="3" t="s">
        <v>0</v>
      </c>
      <c r="B1" s="3" t="s">
        <v>8</v>
      </c>
      <c r="C1" s="3" t="s">
        <v>1</v>
      </c>
      <c r="D1" s="3" t="s">
        <v>22</v>
      </c>
      <c r="E1" s="3" t="s">
        <v>21</v>
      </c>
      <c r="F1" s="3" t="s">
        <v>20</v>
      </c>
      <c r="G1" s="3" t="s">
        <v>19</v>
      </c>
      <c r="H1" s="3" t="s">
        <v>30</v>
      </c>
      <c r="I1" s="3" t="s">
        <v>46</v>
      </c>
      <c r="J1" s="3" t="s">
        <v>47</v>
      </c>
      <c r="K1" s="3" t="s">
        <v>50</v>
      </c>
    </row>
    <row r="2" spans="1:11">
      <c r="A2" t="s">
        <v>5</v>
      </c>
      <c r="B2" t="s">
        <v>13</v>
      </c>
      <c r="C2" t="s">
        <v>2</v>
      </c>
      <c r="D2" s="2" t="s">
        <v>32</v>
      </c>
      <c r="E2" t="s">
        <v>34</v>
      </c>
      <c r="F2">
        <f>273+40</f>
        <v>313</v>
      </c>
      <c r="G2">
        <v>24</v>
      </c>
      <c r="H2" t="s">
        <v>35</v>
      </c>
    </row>
    <row r="3" spans="1:11" s="3" customFormat="1">
      <c r="A3" s="3" t="s">
        <v>17</v>
      </c>
      <c r="B3" s="3" t="s">
        <v>12</v>
      </c>
      <c r="C3" s="3" t="s">
        <v>2</v>
      </c>
      <c r="D3" s="4" t="s">
        <v>32</v>
      </c>
      <c r="E3" s="3" t="s">
        <v>34</v>
      </c>
      <c r="F3" s="3">
        <f>273+40</f>
        <v>313</v>
      </c>
      <c r="G3" s="3">
        <v>24</v>
      </c>
      <c r="H3" s="3" t="s">
        <v>35</v>
      </c>
    </row>
    <row r="4" spans="1:11">
      <c r="A4" t="s">
        <v>4</v>
      </c>
      <c r="B4" t="s">
        <v>11</v>
      </c>
      <c r="C4" t="s">
        <v>3</v>
      </c>
      <c r="D4" t="s">
        <v>28</v>
      </c>
      <c r="E4" s="2" t="s">
        <v>29</v>
      </c>
      <c r="F4">
        <f>273+120</f>
        <v>393</v>
      </c>
      <c r="G4">
        <v>72</v>
      </c>
      <c r="H4" s="2" t="s">
        <v>31</v>
      </c>
      <c r="I4" t="s">
        <v>45</v>
      </c>
      <c r="J4" t="s">
        <v>48</v>
      </c>
    </row>
    <row r="5" spans="1:11">
      <c r="A5" t="s">
        <v>4</v>
      </c>
      <c r="B5" t="s">
        <v>11</v>
      </c>
      <c r="C5" t="s">
        <v>49</v>
      </c>
      <c r="D5" t="s">
        <v>28</v>
      </c>
      <c r="E5" s="2" t="s">
        <v>29</v>
      </c>
      <c r="F5">
        <f>273+120</f>
        <v>393</v>
      </c>
      <c r="G5">
        <v>72</v>
      </c>
      <c r="H5" s="2" t="s">
        <v>31</v>
      </c>
      <c r="I5" t="s">
        <v>45</v>
      </c>
      <c r="J5" t="s">
        <v>48</v>
      </c>
      <c r="K5" t="s">
        <v>51</v>
      </c>
    </row>
    <row r="6" spans="1:11">
      <c r="A6" t="s">
        <v>7</v>
      </c>
      <c r="B6" s="1" t="s">
        <v>9</v>
      </c>
      <c r="C6" t="s">
        <v>49</v>
      </c>
      <c r="D6" t="s">
        <v>28</v>
      </c>
      <c r="E6" s="2" t="s">
        <v>29</v>
      </c>
      <c r="F6">
        <f>273+120</f>
        <v>393</v>
      </c>
      <c r="G6">
        <v>72</v>
      </c>
      <c r="H6" s="2" t="s">
        <v>31</v>
      </c>
      <c r="I6" t="s">
        <v>45</v>
      </c>
      <c r="J6" t="s">
        <v>48</v>
      </c>
      <c r="K6" t="s">
        <v>52</v>
      </c>
    </row>
    <row r="7" spans="1:11">
      <c r="A7" t="s">
        <v>16</v>
      </c>
      <c r="B7" t="s">
        <v>15</v>
      </c>
      <c r="C7" t="s">
        <v>6</v>
      </c>
      <c r="D7" t="s">
        <v>25</v>
      </c>
      <c r="E7" s="2" t="s">
        <v>122</v>
      </c>
      <c r="F7">
        <f>273+82</f>
        <v>355</v>
      </c>
      <c r="G7">
        <v>72</v>
      </c>
      <c r="H7" s="2" t="s">
        <v>31</v>
      </c>
      <c r="I7" t="s">
        <v>45</v>
      </c>
      <c r="J7" t="s">
        <v>48</v>
      </c>
      <c r="K7" t="s">
        <v>51</v>
      </c>
    </row>
    <row r="8" spans="1:11">
      <c r="A8" t="s">
        <v>7</v>
      </c>
      <c r="B8" s="1" t="s">
        <v>9</v>
      </c>
      <c r="C8" t="s">
        <v>6</v>
      </c>
      <c r="D8" t="s">
        <v>25</v>
      </c>
      <c r="E8" s="2" t="s">
        <v>122</v>
      </c>
      <c r="F8">
        <f>273+82</f>
        <v>355</v>
      </c>
      <c r="G8">
        <v>72</v>
      </c>
      <c r="H8" s="2" t="s">
        <v>31</v>
      </c>
      <c r="I8" t="s">
        <v>44</v>
      </c>
      <c r="J8" t="s">
        <v>48</v>
      </c>
      <c r="K8" t="s">
        <v>52</v>
      </c>
    </row>
    <row r="9" spans="1:11">
      <c r="A9" t="s">
        <v>27</v>
      </c>
      <c r="B9" t="s">
        <v>10</v>
      </c>
      <c r="C9" t="s">
        <v>14</v>
      </c>
      <c r="D9" t="s">
        <v>25</v>
      </c>
      <c r="E9" s="2" t="s">
        <v>122</v>
      </c>
      <c r="F9">
        <f t="shared" ref="F9:F14" si="0">273+82</f>
        <v>355</v>
      </c>
      <c r="G9">
        <v>72</v>
      </c>
      <c r="H9" s="2" t="s">
        <v>31</v>
      </c>
      <c r="I9" t="s">
        <v>44</v>
      </c>
      <c r="J9" t="s">
        <v>48</v>
      </c>
      <c r="K9" t="s">
        <v>51</v>
      </c>
    </row>
    <row r="10" spans="1:11">
      <c r="A10" t="s">
        <v>7</v>
      </c>
      <c r="B10" s="1" t="s">
        <v>9</v>
      </c>
      <c r="C10" t="s">
        <v>14</v>
      </c>
      <c r="D10" t="s">
        <v>25</v>
      </c>
      <c r="E10" s="2" t="s">
        <v>122</v>
      </c>
      <c r="F10">
        <f t="shared" si="0"/>
        <v>355</v>
      </c>
      <c r="G10">
        <v>72</v>
      </c>
      <c r="H10" s="2" t="s">
        <v>31</v>
      </c>
      <c r="I10" t="s">
        <v>44</v>
      </c>
      <c r="J10" t="s">
        <v>48</v>
      </c>
      <c r="K10" t="s">
        <v>52</v>
      </c>
    </row>
    <row r="11" spans="1:11">
      <c r="A11" t="s">
        <v>27</v>
      </c>
      <c r="B11" t="s">
        <v>10</v>
      </c>
      <c r="C11" t="s">
        <v>18</v>
      </c>
      <c r="D11" t="s">
        <v>23</v>
      </c>
      <c r="E11" s="2" t="s">
        <v>122</v>
      </c>
      <c r="F11">
        <f t="shared" si="0"/>
        <v>355</v>
      </c>
      <c r="G11">
        <v>72</v>
      </c>
      <c r="H11" s="2" t="s">
        <v>31</v>
      </c>
      <c r="I11" t="s">
        <v>44</v>
      </c>
      <c r="J11" t="s">
        <v>48</v>
      </c>
      <c r="K11" t="s">
        <v>51</v>
      </c>
    </row>
    <row r="12" spans="1:11">
      <c r="A12" t="s">
        <v>7</v>
      </c>
      <c r="B12" s="1" t="s">
        <v>9</v>
      </c>
      <c r="C12" t="s">
        <v>18</v>
      </c>
      <c r="D12" t="s">
        <v>23</v>
      </c>
      <c r="E12" s="2" t="s">
        <v>122</v>
      </c>
      <c r="F12">
        <f t="shared" si="0"/>
        <v>355</v>
      </c>
      <c r="G12">
        <v>72</v>
      </c>
      <c r="H12" s="2" t="s">
        <v>31</v>
      </c>
      <c r="I12" t="s">
        <v>44</v>
      </c>
      <c r="J12" t="s">
        <v>48</v>
      </c>
      <c r="K12" t="s">
        <v>52</v>
      </c>
    </row>
    <row r="13" spans="1:11">
      <c r="A13" t="s">
        <v>16</v>
      </c>
      <c r="B13" t="s">
        <v>15</v>
      </c>
      <c r="C13" t="s">
        <v>26</v>
      </c>
      <c r="D13" t="s">
        <v>23</v>
      </c>
      <c r="E13" s="2" t="s">
        <v>122</v>
      </c>
      <c r="F13">
        <f t="shared" si="0"/>
        <v>355</v>
      </c>
      <c r="G13">
        <v>72</v>
      </c>
      <c r="H13" s="2" t="s">
        <v>31</v>
      </c>
      <c r="I13" t="s">
        <v>44</v>
      </c>
      <c r="J13" t="s">
        <v>48</v>
      </c>
      <c r="K13" t="s">
        <v>51</v>
      </c>
    </row>
    <row r="14" spans="1:11">
      <c r="A14" t="s">
        <v>7</v>
      </c>
      <c r="B14" s="1" t="s">
        <v>9</v>
      </c>
      <c r="C14" t="s">
        <v>26</v>
      </c>
      <c r="D14" t="s">
        <v>23</v>
      </c>
      <c r="E14" s="2" t="s">
        <v>122</v>
      </c>
      <c r="F14">
        <f t="shared" si="0"/>
        <v>355</v>
      </c>
      <c r="G14">
        <v>72</v>
      </c>
      <c r="H14" s="2" t="s">
        <v>31</v>
      </c>
      <c r="I14" t="s">
        <v>44</v>
      </c>
      <c r="J14" t="s">
        <v>48</v>
      </c>
      <c r="K14" t="s">
        <v>52</v>
      </c>
    </row>
    <row r="15" spans="1:11">
      <c r="A15" t="s">
        <v>27</v>
      </c>
      <c r="B15" t="s">
        <v>10</v>
      </c>
      <c r="C15" t="s">
        <v>36</v>
      </c>
      <c r="D15" t="s">
        <v>25</v>
      </c>
      <c r="E15" t="s">
        <v>33</v>
      </c>
      <c r="F15">
        <f>273+120</f>
        <v>393</v>
      </c>
      <c r="G15">
        <v>72</v>
      </c>
    </row>
    <row r="16" spans="1:11">
      <c r="A16" t="s">
        <v>37</v>
      </c>
      <c r="B16" s="1" t="s">
        <v>38</v>
      </c>
      <c r="C16" t="s">
        <v>36</v>
      </c>
      <c r="D16" t="s">
        <v>24</v>
      </c>
      <c r="E16" t="s">
        <v>33</v>
      </c>
      <c r="F16">
        <f>273+120</f>
        <v>393</v>
      </c>
      <c r="G16">
        <v>72</v>
      </c>
    </row>
    <row r="17" spans="1:10">
      <c r="A17" t="s">
        <v>40</v>
      </c>
      <c r="B17" t="s">
        <v>42</v>
      </c>
      <c r="C17" t="s">
        <v>39</v>
      </c>
      <c r="D17" t="s">
        <v>24</v>
      </c>
      <c r="F17">
        <f>273+120</f>
        <v>393</v>
      </c>
      <c r="G17">
        <v>72</v>
      </c>
      <c r="H17" s="2" t="s">
        <v>31</v>
      </c>
      <c r="I17" t="s">
        <v>44</v>
      </c>
      <c r="J17" t="s">
        <v>48</v>
      </c>
    </row>
    <row r="18" spans="1:10" s="3" customFormat="1">
      <c r="A18" s="3" t="s">
        <v>41</v>
      </c>
      <c r="B18" s="5" t="s">
        <v>43</v>
      </c>
      <c r="C18" s="3" t="s">
        <v>39</v>
      </c>
      <c r="D18" s="3" t="s">
        <v>24</v>
      </c>
      <c r="F18" s="3">
        <f>273+120</f>
        <v>393</v>
      </c>
      <c r="G18" s="3">
        <v>72</v>
      </c>
      <c r="H18" s="4" t="s">
        <v>31</v>
      </c>
      <c r="I18" s="3" t="s">
        <v>44</v>
      </c>
      <c r="J18" s="3" t="s">
        <v>48</v>
      </c>
    </row>
    <row r="19" spans="1:10" s="7" customFormat="1">
      <c r="A19" s="6" t="s">
        <v>54</v>
      </c>
      <c r="B19" s="8" t="s">
        <v>71</v>
      </c>
      <c r="C19" s="6" t="s">
        <v>64</v>
      </c>
      <c r="D19" s="6" t="s">
        <v>67</v>
      </c>
      <c r="E19" s="6" t="s">
        <v>69</v>
      </c>
      <c r="F19" s="6">
        <f>273+220</f>
        <v>493</v>
      </c>
      <c r="H19" s="9"/>
    </row>
    <row r="20" spans="1:10" s="7" customFormat="1">
      <c r="A20" s="6" t="s">
        <v>65</v>
      </c>
      <c r="B20" s="8" t="s">
        <v>72</v>
      </c>
      <c r="C20" s="6" t="s">
        <v>64</v>
      </c>
      <c r="D20" s="6" t="s">
        <v>67</v>
      </c>
      <c r="E20" s="6" t="s">
        <v>69</v>
      </c>
      <c r="F20" s="6">
        <f>273+220</f>
        <v>493</v>
      </c>
      <c r="H20" s="9"/>
    </row>
    <row r="21" spans="1:10" s="7" customFormat="1">
      <c r="A21" s="6" t="s">
        <v>54</v>
      </c>
      <c r="B21" s="8" t="s">
        <v>71</v>
      </c>
      <c r="C21" s="6" t="s">
        <v>73</v>
      </c>
      <c r="D21" s="6" t="s">
        <v>67</v>
      </c>
      <c r="E21" s="6" t="s">
        <v>69</v>
      </c>
      <c r="F21" s="6">
        <f>273+220</f>
        <v>493</v>
      </c>
      <c r="G21" s="7">
        <v>72</v>
      </c>
      <c r="H21" s="9"/>
      <c r="I21" s="7" t="s">
        <v>74</v>
      </c>
    </row>
    <row r="22" spans="1:10" s="7" customFormat="1">
      <c r="A22" s="2" t="s">
        <v>62</v>
      </c>
      <c r="B22" s="8" t="s">
        <v>63</v>
      </c>
      <c r="C22" s="6" t="s">
        <v>73</v>
      </c>
      <c r="D22" s="6" t="s">
        <v>67</v>
      </c>
      <c r="E22" s="6" t="s">
        <v>69</v>
      </c>
      <c r="F22" s="6">
        <f>273+220</f>
        <v>493</v>
      </c>
      <c r="G22" s="7">
        <v>72</v>
      </c>
      <c r="H22" s="9"/>
      <c r="I22" s="6" t="s">
        <v>74</v>
      </c>
    </row>
    <row r="23" spans="1:10" s="7" customFormat="1">
      <c r="A23" s="6" t="s">
        <v>54</v>
      </c>
      <c r="B23" s="8" t="s">
        <v>71</v>
      </c>
      <c r="C23" s="6" t="s">
        <v>107</v>
      </c>
      <c r="D23" s="6" t="s">
        <v>67</v>
      </c>
      <c r="E23" s="6" t="s">
        <v>69</v>
      </c>
      <c r="F23" s="6">
        <f>273+220</f>
        <v>493</v>
      </c>
      <c r="G23" s="7">
        <v>72</v>
      </c>
      <c r="H23" s="9"/>
      <c r="I23" s="6" t="s">
        <v>74</v>
      </c>
    </row>
    <row r="24" spans="1:10" s="7" customFormat="1">
      <c r="A24" s="2"/>
      <c r="B24" s="8"/>
      <c r="C24" s="6" t="s">
        <v>107</v>
      </c>
      <c r="D24" s="6" t="s">
        <v>67</v>
      </c>
      <c r="E24" s="6" t="s">
        <v>69</v>
      </c>
      <c r="F24" s="6">
        <f>273+220</f>
        <v>493</v>
      </c>
      <c r="G24" s="7">
        <v>72</v>
      </c>
      <c r="H24" s="9"/>
      <c r="I24" s="6" t="s">
        <v>74</v>
      </c>
    </row>
    <row r="25" spans="1:10" s="7" customFormat="1">
      <c r="A25" s="6" t="s">
        <v>54</v>
      </c>
      <c r="B25" s="8" t="s">
        <v>71</v>
      </c>
      <c r="C25" s="6" t="s">
        <v>108</v>
      </c>
      <c r="D25" s="6" t="s">
        <v>67</v>
      </c>
      <c r="E25" s="6" t="s">
        <v>69</v>
      </c>
      <c r="F25" s="6">
        <f>273+220</f>
        <v>493</v>
      </c>
      <c r="G25" s="7">
        <v>72</v>
      </c>
      <c r="H25" s="9"/>
      <c r="I25" s="6" t="s">
        <v>74</v>
      </c>
    </row>
    <row r="26" spans="1:10" s="7" customFormat="1">
      <c r="A26" s="2"/>
      <c r="B26" s="8"/>
      <c r="C26" s="6" t="s">
        <v>108</v>
      </c>
      <c r="D26" s="6" t="s">
        <v>67</v>
      </c>
      <c r="E26" s="6" t="s">
        <v>69</v>
      </c>
      <c r="F26" s="6">
        <f>273+220</f>
        <v>493</v>
      </c>
      <c r="G26" s="7">
        <v>72</v>
      </c>
      <c r="H26" s="9"/>
      <c r="I26" s="6" t="s">
        <v>74</v>
      </c>
    </row>
    <row r="27" spans="1:10" s="7" customFormat="1">
      <c r="A27" s="2" t="s">
        <v>80</v>
      </c>
      <c r="B27" s="1" t="s">
        <v>81</v>
      </c>
      <c r="C27" s="6" t="s">
        <v>78</v>
      </c>
      <c r="D27" s="6" t="s">
        <v>67</v>
      </c>
      <c r="E27" s="6" t="s">
        <v>69</v>
      </c>
      <c r="F27" s="6">
        <f>273+220</f>
        <v>493</v>
      </c>
      <c r="G27" s="7">
        <v>72</v>
      </c>
      <c r="H27" s="9"/>
      <c r="I27" s="6" t="s">
        <v>74</v>
      </c>
    </row>
    <row r="28" spans="1:10" s="7" customFormat="1">
      <c r="A28" s="2" t="s">
        <v>62</v>
      </c>
      <c r="B28" s="8" t="s">
        <v>63</v>
      </c>
      <c r="C28" s="6" t="s">
        <v>78</v>
      </c>
      <c r="D28" s="6" t="s">
        <v>67</v>
      </c>
      <c r="E28" s="6" t="s">
        <v>69</v>
      </c>
      <c r="F28" s="6">
        <f>273+220</f>
        <v>493</v>
      </c>
      <c r="G28" s="7">
        <v>72</v>
      </c>
      <c r="H28" s="9"/>
      <c r="I28" s="6" t="s">
        <v>74</v>
      </c>
    </row>
    <row r="29" spans="1:10" s="7" customFormat="1">
      <c r="A29" s="2" t="s">
        <v>80</v>
      </c>
      <c r="B29" s="8" t="s">
        <v>82</v>
      </c>
      <c r="C29" s="6" t="s">
        <v>79</v>
      </c>
      <c r="D29" s="6" t="s">
        <v>67</v>
      </c>
      <c r="E29" s="6" t="s">
        <v>69</v>
      </c>
      <c r="F29" s="6">
        <f>273+220</f>
        <v>493</v>
      </c>
      <c r="G29" s="7">
        <v>72</v>
      </c>
      <c r="H29" s="9"/>
      <c r="I29" s="6" t="s">
        <v>74</v>
      </c>
    </row>
    <row r="30" spans="1:10" s="7" customFormat="1">
      <c r="A30" s="2" t="s">
        <v>75</v>
      </c>
      <c r="B30" s="8" t="s">
        <v>103</v>
      </c>
      <c r="C30" s="6" t="s">
        <v>79</v>
      </c>
      <c r="D30" s="6" t="s">
        <v>67</v>
      </c>
      <c r="E30" s="6" t="s">
        <v>69</v>
      </c>
      <c r="F30" s="6">
        <f>273+220</f>
        <v>493</v>
      </c>
      <c r="G30" s="6">
        <v>72</v>
      </c>
      <c r="H30" s="9"/>
      <c r="I30" s="6" t="s">
        <v>74</v>
      </c>
    </row>
    <row r="31" spans="1:10" s="7" customFormat="1">
      <c r="A31" s="2" t="s">
        <v>54</v>
      </c>
      <c r="B31" s="8" t="s">
        <v>71</v>
      </c>
      <c r="C31" s="6" t="s">
        <v>76</v>
      </c>
      <c r="D31" s="6" t="s">
        <v>67</v>
      </c>
      <c r="E31" s="6" t="s">
        <v>69</v>
      </c>
      <c r="F31" s="6">
        <f>273+220</f>
        <v>493</v>
      </c>
      <c r="G31" s="7">
        <v>72</v>
      </c>
      <c r="H31" s="9"/>
      <c r="I31" s="6" t="s">
        <v>74</v>
      </c>
    </row>
    <row r="32" spans="1:10" s="7" customFormat="1">
      <c r="A32" s="2" t="s">
        <v>62</v>
      </c>
      <c r="B32" s="8" t="s">
        <v>63</v>
      </c>
      <c r="C32" s="6" t="s">
        <v>76</v>
      </c>
      <c r="D32" s="6" t="s">
        <v>67</v>
      </c>
      <c r="E32" s="6" t="s">
        <v>69</v>
      </c>
      <c r="F32" s="6">
        <f>273+220</f>
        <v>493</v>
      </c>
      <c r="G32" s="7">
        <v>72</v>
      </c>
      <c r="H32" s="9"/>
      <c r="I32" s="6" t="s">
        <v>74</v>
      </c>
    </row>
    <row r="33" spans="1:9" s="7" customFormat="1">
      <c r="A33" s="2" t="s">
        <v>54</v>
      </c>
      <c r="B33" s="8" t="s">
        <v>71</v>
      </c>
      <c r="C33" s="6" t="s">
        <v>77</v>
      </c>
      <c r="D33" s="6" t="s">
        <v>67</v>
      </c>
      <c r="E33" s="6" t="s">
        <v>69</v>
      </c>
      <c r="F33" s="6">
        <f>273+220</f>
        <v>493</v>
      </c>
      <c r="G33" s="7">
        <v>72</v>
      </c>
      <c r="H33" s="9"/>
      <c r="I33" s="6" t="s">
        <v>74</v>
      </c>
    </row>
    <row r="34" spans="1:9" s="7" customFormat="1">
      <c r="A34" s="2" t="s">
        <v>75</v>
      </c>
      <c r="B34" s="8" t="s">
        <v>103</v>
      </c>
      <c r="C34" s="6" t="s">
        <v>77</v>
      </c>
      <c r="D34" s="6" t="s">
        <v>67</v>
      </c>
      <c r="E34" s="6" t="s">
        <v>69</v>
      </c>
      <c r="F34" s="6">
        <f>273+220</f>
        <v>493</v>
      </c>
      <c r="G34" s="6">
        <v>72</v>
      </c>
      <c r="H34" s="9"/>
      <c r="I34" s="6" t="s">
        <v>74</v>
      </c>
    </row>
    <row r="35" spans="1:9" s="7" customFormat="1">
      <c r="A35" s="2" t="s">
        <v>85</v>
      </c>
      <c r="B35" s="8" t="s">
        <v>86</v>
      </c>
      <c r="C35" s="6" t="s">
        <v>83</v>
      </c>
      <c r="D35" s="6" t="s">
        <v>67</v>
      </c>
      <c r="E35" s="6" t="s">
        <v>69</v>
      </c>
      <c r="F35" s="6">
        <f>273+220</f>
        <v>493</v>
      </c>
      <c r="G35" s="7">
        <v>72</v>
      </c>
      <c r="H35" s="9"/>
      <c r="I35" s="6" t="s">
        <v>74</v>
      </c>
    </row>
    <row r="36" spans="1:9" s="7" customFormat="1">
      <c r="A36" s="2" t="s">
        <v>62</v>
      </c>
      <c r="B36" s="8" t="s">
        <v>63</v>
      </c>
      <c r="C36" s="6" t="s">
        <v>83</v>
      </c>
      <c r="D36" s="6" t="s">
        <v>67</v>
      </c>
      <c r="E36" s="6" t="s">
        <v>69</v>
      </c>
      <c r="F36" s="6">
        <f>273+220</f>
        <v>493</v>
      </c>
      <c r="G36" s="7">
        <v>72</v>
      </c>
      <c r="H36" s="9"/>
      <c r="I36" s="6" t="s">
        <v>74</v>
      </c>
    </row>
    <row r="37" spans="1:9" s="7" customFormat="1">
      <c r="A37" s="2" t="s">
        <v>85</v>
      </c>
      <c r="B37" s="8" t="s">
        <v>86</v>
      </c>
      <c r="C37" s="6" t="s">
        <v>84</v>
      </c>
      <c r="D37" s="6" t="s">
        <v>67</v>
      </c>
      <c r="E37" s="6" t="s">
        <v>69</v>
      </c>
      <c r="F37" s="6">
        <f>273+220</f>
        <v>493</v>
      </c>
      <c r="G37" s="7">
        <v>72</v>
      </c>
      <c r="H37" s="9"/>
      <c r="I37" s="6" t="s">
        <v>74</v>
      </c>
    </row>
    <row r="38" spans="1:9" s="7" customFormat="1">
      <c r="A38" s="2" t="s">
        <v>75</v>
      </c>
      <c r="B38" s="8" t="s">
        <v>103</v>
      </c>
      <c r="C38" s="6" t="s">
        <v>84</v>
      </c>
      <c r="D38" s="6" t="s">
        <v>67</v>
      </c>
      <c r="E38" s="6" t="s">
        <v>69</v>
      </c>
      <c r="F38" s="6">
        <f>273+220</f>
        <v>493</v>
      </c>
      <c r="G38" s="6">
        <v>72</v>
      </c>
      <c r="H38" s="9"/>
      <c r="I38" s="6" t="s">
        <v>74</v>
      </c>
    </row>
    <row r="39" spans="1:9" s="7" customFormat="1">
      <c r="A39" s="2" t="s">
        <v>89</v>
      </c>
      <c r="B39" s="1" t="s">
        <v>99</v>
      </c>
      <c r="C39" s="6" t="s">
        <v>87</v>
      </c>
      <c r="D39" s="6" t="s">
        <v>67</v>
      </c>
      <c r="E39" s="6" t="s">
        <v>69</v>
      </c>
      <c r="F39" s="6">
        <f>273+220</f>
        <v>493</v>
      </c>
      <c r="G39" s="7">
        <v>72</v>
      </c>
      <c r="H39" s="9"/>
      <c r="I39" s="6" t="s">
        <v>74</v>
      </c>
    </row>
    <row r="40" spans="1:9" s="7" customFormat="1">
      <c r="A40" s="2" t="s">
        <v>62</v>
      </c>
      <c r="B40" s="8" t="s">
        <v>63</v>
      </c>
      <c r="C40" s="6" t="s">
        <v>87</v>
      </c>
      <c r="D40" s="6" t="s">
        <v>67</v>
      </c>
      <c r="E40" s="6" t="s">
        <v>69</v>
      </c>
      <c r="F40" s="6">
        <f>273+220</f>
        <v>493</v>
      </c>
      <c r="G40" s="7">
        <v>72</v>
      </c>
      <c r="H40" s="9"/>
      <c r="I40" s="6" t="s">
        <v>74</v>
      </c>
    </row>
    <row r="41" spans="1:9" s="7" customFormat="1">
      <c r="A41" s="2" t="s">
        <v>89</v>
      </c>
      <c r="B41" s="1" t="s">
        <v>90</v>
      </c>
      <c r="C41" s="6" t="s">
        <v>88</v>
      </c>
      <c r="D41" s="6" t="s">
        <v>67</v>
      </c>
      <c r="E41" s="6" t="s">
        <v>69</v>
      </c>
      <c r="F41" s="6">
        <f>273+220</f>
        <v>493</v>
      </c>
      <c r="G41" s="7">
        <v>72</v>
      </c>
      <c r="H41" s="9"/>
      <c r="I41" s="6" t="s">
        <v>74</v>
      </c>
    </row>
    <row r="42" spans="1:9" s="7" customFormat="1">
      <c r="A42" s="2" t="s">
        <v>75</v>
      </c>
      <c r="B42" s="8" t="s">
        <v>103</v>
      </c>
      <c r="C42" s="6" t="s">
        <v>88</v>
      </c>
      <c r="D42" s="6" t="s">
        <v>67</v>
      </c>
      <c r="E42" s="6" t="s">
        <v>69</v>
      </c>
      <c r="F42" s="6">
        <f>273+220</f>
        <v>493</v>
      </c>
      <c r="G42" s="6">
        <v>72</v>
      </c>
      <c r="H42" s="9"/>
      <c r="I42" s="6" t="s">
        <v>74</v>
      </c>
    </row>
    <row r="43" spans="1:9" s="7" customFormat="1">
      <c r="A43" s="2" t="s">
        <v>110</v>
      </c>
      <c r="B43" s="8" t="s">
        <v>99</v>
      </c>
      <c r="C43" s="6" t="s">
        <v>109</v>
      </c>
      <c r="D43" s="6" t="s">
        <v>115</v>
      </c>
      <c r="E43" s="6" t="s">
        <v>69</v>
      </c>
      <c r="F43" s="6">
        <f>273+220</f>
        <v>493</v>
      </c>
      <c r="G43" s="6">
        <v>72</v>
      </c>
      <c r="H43" s="9"/>
      <c r="I43" s="6"/>
    </row>
    <row r="44" spans="1:9" s="7" customFormat="1">
      <c r="A44" s="2"/>
      <c r="B44" s="8"/>
      <c r="C44" s="6" t="s">
        <v>109</v>
      </c>
      <c r="D44" s="6" t="s">
        <v>115</v>
      </c>
      <c r="E44" s="6" t="s">
        <v>69</v>
      </c>
      <c r="F44" s="6">
        <f>273+220</f>
        <v>493</v>
      </c>
      <c r="G44" s="6">
        <v>72</v>
      </c>
      <c r="H44" s="9"/>
      <c r="I44" s="6"/>
    </row>
    <row r="45" spans="1:9" s="7" customFormat="1">
      <c r="A45" s="6" t="s">
        <v>57</v>
      </c>
      <c r="B45" s="8" t="s">
        <v>59</v>
      </c>
      <c r="C45" s="6" t="s">
        <v>111</v>
      </c>
      <c r="D45" s="6" t="s">
        <v>67</v>
      </c>
      <c r="E45" s="6" t="s">
        <v>69</v>
      </c>
      <c r="F45" s="6">
        <f>273+210</f>
        <v>483</v>
      </c>
      <c r="G45" s="6">
        <v>4</v>
      </c>
      <c r="H45" s="9"/>
      <c r="I45" s="6"/>
    </row>
    <row r="46" spans="1:9" s="7" customFormat="1">
      <c r="A46" s="2"/>
      <c r="B46" s="8"/>
      <c r="C46" s="6" t="s">
        <v>111</v>
      </c>
      <c r="D46" s="6" t="s">
        <v>67</v>
      </c>
      <c r="E46" s="6" t="s">
        <v>69</v>
      </c>
      <c r="F46" s="6">
        <f>273+210</f>
        <v>483</v>
      </c>
      <c r="G46" s="6">
        <v>4</v>
      </c>
      <c r="H46" s="9"/>
      <c r="I46" s="6"/>
    </row>
    <row r="47" spans="1:9" s="7" customFormat="1">
      <c r="A47" s="6" t="s">
        <v>57</v>
      </c>
      <c r="B47" s="8" t="s">
        <v>59</v>
      </c>
      <c r="C47" s="6" t="s">
        <v>117</v>
      </c>
      <c r="E47" s="6" t="s">
        <v>69</v>
      </c>
      <c r="F47" s="6">
        <f>273+220</f>
        <v>493</v>
      </c>
      <c r="G47" s="6">
        <v>72</v>
      </c>
      <c r="H47" s="9"/>
    </row>
    <row r="48" spans="1:9" s="7" customFormat="1">
      <c r="A48" s="2" t="s">
        <v>60</v>
      </c>
      <c r="B48" s="8" t="s">
        <v>61</v>
      </c>
      <c r="C48" s="6" t="s">
        <v>117</v>
      </c>
      <c r="E48" s="6" t="s">
        <v>69</v>
      </c>
      <c r="F48" s="6">
        <f>273+220</f>
        <v>493</v>
      </c>
      <c r="G48" s="6">
        <v>72</v>
      </c>
      <c r="H48" s="9"/>
    </row>
    <row r="49" spans="1:8" s="7" customFormat="1">
      <c r="A49" s="6" t="s">
        <v>57</v>
      </c>
      <c r="B49" s="8" t="s">
        <v>59</v>
      </c>
      <c r="C49" s="6" t="s">
        <v>118</v>
      </c>
      <c r="E49" s="6" t="s">
        <v>69</v>
      </c>
      <c r="F49" s="6">
        <f>273+220</f>
        <v>493</v>
      </c>
      <c r="G49" s="6">
        <v>72</v>
      </c>
      <c r="H49" s="9"/>
    </row>
    <row r="50" spans="1:8" s="7" customFormat="1">
      <c r="A50" s="2" t="s">
        <v>62</v>
      </c>
      <c r="B50" s="8" t="s">
        <v>63</v>
      </c>
      <c r="C50" s="6" t="s">
        <v>118</v>
      </c>
      <c r="E50" s="6" t="s">
        <v>69</v>
      </c>
      <c r="F50" s="6">
        <f>273+220</f>
        <v>493</v>
      </c>
      <c r="G50" s="6">
        <v>72</v>
      </c>
      <c r="H50" s="9"/>
    </row>
    <row r="51" spans="1:8" s="7" customFormat="1">
      <c r="A51" s="2"/>
      <c r="B51" s="8"/>
      <c r="C51" s="6" t="s">
        <v>119</v>
      </c>
      <c r="E51" s="6" t="s">
        <v>69</v>
      </c>
      <c r="F51" s="6">
        <f>273+220</f>
        <v>493</v>
      </c>
      <c r="G51" s="6">
        <v>72</v>
      </c>
      <c r="H51" s="9"/>
    </row>
    <row r="52" spans="1:8" s="7" customFormat="1">
      <c r="A52" s="2"/>
      <c r="B52" s="8"/>
      <c r="C52" s="6" t="s">
        <v>119</v>
      </c>
      <c r="E52" s="6" t="s">
        <v>69</v>
      </c>
      <c r="F52" s="6">
        <f>273+220</f>
        <v>493</v>
      </c>
      <c r="G52" s="6">
        <v>72</v>
      </c>
      <c r="H52" s="9"/>
    </row>
    <row r="53" spans="1:8">
      <c r="A53" s="6" t="s">
        <v>57</v>
      </c>
      <c r="B53" s="8" t="s">
        <v>59</v>
      </c>
      <c r="C53" s="6" t="s">
        <v>120</v>
      </c>
      <c r="E53" s="6" t="s">
        <v>69</v>
      </c>
      <c r="F53" s="6">
        <f>273+220</f>
        <v>493</v>
      </c>
      <c r="G53" s="6">
        <v>72</v>
      </c>
      <c r="H53" t="s">
        <v>116</v>
      </c>
    </row>
    <row r="54" spans="1:8">
      <c r="A54" s="9" t="s">
        <v>62</v>
      </c>
      <c r="B54" s="8" t="s">
        <v>63</v>
      </c>
      <c r="C54" s="6" t="s">
        <v>120</v>
      </c>
      <c r="E54" s="6" t="s">
        <v>69</v>
      </c>
      <c r="F54" s="6">
        <f>273+220</f>
        <v>493</v>
      </c>
      <c r="G54" s="6">
        <v>72</v>
      </c>
      <c r="H54" t="s">
        <v>116</v>
      </c>
    </row>
    <row r="55" spans="1:8">
      <c r="A55" s="9"/>
      <c r="B55" s="8"/>
      <c r="C55" s="6" t="s">
        <v>121</v>
      </c>
      <c r="E55" s="6" t="s">
        <v>69</v>
      </c>
      <c r="F55" s="6">
        <f>273+220</f>
        <v>493</v>
      </c>
      <c r="G55" s="6">
        <v>72</v>
      </c>
      <c r="H55" t="s">
        <v>116</v>
      </c>
    </row>
    <row r="56" spans="1:8">
      <c r="A56" s="9"/>
      <c r="B56" s="8"/>
      <c r="C56" s="6" t="s">
        <v>121</v>
      </c>
      <c r="E56" s="6" t="s">
        <v>69</v>
      </c>
      <c r="F56" s="6">
        <f>273+220</f>
        <v>493</v>
      </c>
      <c r="G56" s="6">
        <v>72</v>
      </c>
      <c r="H56" t="s">
        <v>116</v>
      </c>
    </row>
    <row r="57" spans="1:8">
      <c r="A57" s="6" t="s">
        <v>57</v>
      </c>
      <c r="B57" s="8" t="s">
        <v>59</v>
      </c>
      <c r="C57" s="6" t="s">
        <v>112</v>
      </c>
      <c r="E57" s="6" t="s">
        <v>69</v>
      </c>
      <c r="F57" s="6">
        <f>273+220</f>
        <v>493</v>
      </c>
      <c r="G57" s="6">
        <v>72</v>
      </c>
      <c r="H57" t="s">
        <v>116</v>
      </c>
    </row>
    <row r="58" spans="1:8">
      <c r="A58" s="9"/>
      <c r="B58" s="8"/>
      <c r="C58" s="6" t="s">
        <v>112</v>
      </c>
      <c r="E58" s="6" t="s">
        <v>69</v>
      </c>
      <c r="F58" s="6">
        <f>273+220</f>
        <v>493</v>
      </c>
      <c r="G58" s="6">
        <v>72</v>
      </c>
      <c r="H58" t="s">
        <v>116</v>
      </c>
    </row>
    <row r="59" spans="1:8">
      <c r="A59" s="9" t="s">
        <v>54</v>
      </c>
      <c r="B59" s="1" t="s">
        <v>70</v>
      </c>
      <c r="C59" s="6" t="s">
        <v>113</v>
      </c>
      <c r="D59" s="2" t="s">
        <v>66</v>
      </c>
      <c r="E59" s="2" t="s">
        <v>122</v>
      </c>
      <c r="F59">
        <f>273+150</f>
        <v>423</v>
      </c>
      <c r="G59">
        <v>24</v>
      </c>
    </row>
    <row r="60" spans="1:8">
      <c r="A60" s="9"/>
      <c r="B60" s="8"/>
      <c r="C60" s="6" t="s">
        <v>113</v>
      </c>
      <c r="D60" t="s">
        <v>67</v>
      </c>
      <c r="E60" s="2" t="s">
        <v>122</v>
      </c>
      <c r="F60">
        <f>273+150</f>
        <v>423</v>
      </c>
      <c r="G60">
        <v>24</v>
      </c>
    </row>
    <row r="61" spans="1:8">
      <c r="A61" s="6" t="s">
        <v>57</v>
      </c>
      <c r="B61" s="8" t="s">
        <v>59</v>
      </c>
      <c r="C61" s="6" t="s">
        <v>114</v>
      </c>
      <c r="D61" s="2" t="s">
        <v>66</v>
      </c>
      <c r="F61">
        <f>273+155</f>
        <v>428</v>
      </c>
      <c r="G61">
        <v>16</v>
      </c>
    </row>
    <row r="62" spans="1:8">
      <c r="A62" s="9"/>
      <c r="B62" s="8"/>
      <c r="C62" s="6" t="s">
        <v>114</v>
      </c>
      <c r="D62" s="2" t="s">
        <v>66</v>
      </c>
      <c r="F62">
        <f>273+155</f>
        <v>428</v>
      </c>
      <c r="G62">
        <v>16</v>
      </c>
    </row>
    <row r="63" spans="1:8">
      <c r="A63" s="9" t="s">
        <v>54</v>
      </c>
      <c r="B63" s="1" t="s">
        <v>70</v>
      </c>
      <c r="C63" s="6" t="s">
        <v>91</v>
      </c>
    </row>
    <row r="64" spans="1:8">
      <c r="A64" s="9" t="s">
        <v>92</v>
      </c>
      <c r="B64" s="8" t="s">
        <v>104</v>
      </c>
      <c r="C64" s="6" t="s">
        <v>91</v>
      </c>
    </row>
    <row r="65" spans="1:9">
      <c r="A65" s="2" t="s">
        <v>93</v>
      </c>
      <c r="B65" s="8" t="s">
        <v>86</v>
      </c>
      <c r="C65" s="6" t="s">
        <v>94</v>
      </c>
    </row>
    <row r="66" spans="1:9">
      <c r="A66" s="2" t="s">
        <v>95</v>
      </c>
      <c r="B66" s="8" t="s">
        <v>105</v>
      </c>
      <c r="C66" s="6" t="s">
        <v>94</v>
      </c>
    </row>
    <row r="67" spans="1:9">
      <c r="A67" s="2" t="s">
        <v>53</v>
      </c>
      <c r="B67" s="1" t="s">
        <v>70</v>
      </c>
      <c r="C67" s="6" t="s">
        <v>96</v>
      </c>
    </row>
    <row r="68" spans="1:9">
      <c r="A68" s="2" t="s">
        <v>97</v>
      </c>
      <c r="B68" s="1" t="s">
        <v>97</v>
      </c>
      <c r="C68" s="6" t="s">
        <v>96</v>
      </c>
    </row>
    <row r="69" spans="1:9">
      <c r="A69" s="2" t="s">
        <v>98</v>
      </c>
      <c r="B69" s="1" t="s">
        <v>99</v>
      </c>
      <c r="C69" s="6" t="s">
        <v>100</v>
      </c>
      <c r="D69" s="2" t="s">
        <v>66</v>
      </c>
      <c r="E69" t="s">
        <v>68</v>
      </c>
      <c r="F69" s="6">
        <f>273+220</f>
        <v>493</v>
      </c>
      <c r="G69" s="6">
        <v>72</v>
      </c>
    </row>
    <row r="70" spans="1:9">
      <c r="A70" s="2" t="s">
        <v>101</v>
      </c>
      <c r="B70" s="1" t="s">
        <v>104</v>
      </c>
      <c r="C70" s="6" t="s">
        <v>100</v>
      </c>
      <c r="D70" s="2" t="s">
        <v>66</v>
      </c>
      <c r="E70" t="s">
        <v>68</v>
      </c>
      <c r="F70" s="6">
        <f>273+220</f>
        <v>493</v>
      </c>
      <c r="G70" s="6">
        <v>72</v>
      </c>
    </row>
    <row r="71" spans="1:9">
      <c r="A71" s="2" t="s">
        <v>98</v>
      </c>
      <c r="B71" s="1" t="s">
        <v>99</v>
      </c>
      <c r="C71" s="6" t="s">
        <v>102</v>
      </c>
      <c r="D71" s="2" t="s">
        <v>66</v>
      </c>
      <c r="E71" t="s">
        <v>68</v>
      </c>
      <c r="F71" s="6">
        <f>273+220</f>
        <v>493</v>
      </c>
      <c r="G71" s="6">
        <v>72</v>
      </c>
    </row>
    <row r="72" spans="1:9" s="3" customFormat="1">
      <c r="A72" s="4" t="s">
        <v>97</v>
      </c>
      <c r="B72" s="5" t="s">
        <v>106</v>
      </c>
      <c r="C72" s="10" t="s">
        <v>102</v>
      </c>
      <c r="D72" s="3" t="s">
        <v>67</v>
      </c>
      <c r="E72" s="3" t="s">
        <v>69</v>
      </c>
      <c r="F72" s="3">
        <f>273+220</f>
        <v>493</v>
      </c>
      <c r="G72" s="3">
        <v>72</v>
      </c>
    </row>
    <row r="73" spans="1:9">
      <c r="A73" s="11" t="s">
        <v>124</v>
      </c>
      <c r="B73" s="12" t="s">
        <v>125</v>
      </c>
      <c r="C73" s="6" t="s">
        <v>123</v>
      </c>
      <c r="D73" s="2" t="s">
        <v>67</v>
      </c>
    </row>
    <row r="74" spans="1:9">
      <c r="A74" s="11" t="s">
        <v>126</v>
      </c>
      <c r="B74" s="12" t="s">
        <v>71</v>
      </c>
      <c r="C74" s="6" t="s">
        <v>123</v>
      </c>
      <c r="D74" s="2" t="s">
        <v>67</v>
      </c>
    </row>
    <row r="75" spans="1:9">
      <c r="A75" s="11" t="s">
        <v>110</v>
      </c>
      <c r="B75" s="12" t="s">
        <v>99</v>
      </c>
      <c r="C75" s="6" t="s">
        <v>130</v>
      </c>
      <c r="D75" s="2"/>
      <c r="H75" t="s">
        <v>132</v>
      </c>
      <c r="I75" t="s">
        <v>133</v>
      </c>
    </row>
    <row r="76" spans="1:9">
      <c r="A76" s="11" t="s">
        <v>131</v>
      </c>
      <c r="B76" s="12"/>
      <c r="C76" s="6" t="s">
        <v>130</v>
      </c>
      <c r="D76" s="2"/>
      <c r="H76" t="s">
        <v>132</v>
      </c>
      <c r="I76" t="s">
        <v>133</v>
      </c>
    </row>
    <row r="77" spans="1:9">
      <c r="A77" s="11" t="s">
        <v>134</v>
      </c>
      <c r="B77" s="8" t="s">
        <v>86</v>
      </c>
      <c r="C77" s="6" t="s">
        <v>135</v>
      </c>
      <c r="D77" s="2"/>
    </row>
    <row r="78" spans="1:9">
      <c r="A78" s="11" t="s">
        <v>131</v>
      </c>
      <c r="B78" s="12"/>
      <c r="C78" s="6" t="s">
        <v>135</v>
      </c>
      <c r="D78" s="2"/>
    </row>
    <row r="79" spans="1:9">
      <c r="A79" s="11" t="s">
        <v>137</v>
      </c>
      <c r="B79" s="12" t="s">
        <v>138</v>
      </c>
      <c r="C79" s="6" t="s">
        <v>136</v>
      </c>
      <c r="D79" s="2"/>
    </row>
    <row r="80" spans="1:9">
      <c r="A80" s="11" t="s">
        <v>131</v>
      </c>
      <c r="B80" s="12"/>
      <c r="C80" s="6" t="s">
        <v>136</v>
      </c>
      <c r="D80" s="2"/>
    </row>
    <row r="81" spans="1:7">
      <c r="A81" s="11" t="s">
        <v>141</v>
      </c>
      <c r="B81" s="12" t="s">
        <v>140</v>
      </c>
      <c r="C81" s="6" t="s">
        <v>139</v>
      </c>
      <c r="D81" s="2"/>
    </row>
    <row r="82" spans="1:7">
      <c r="A82" s="11" t="s">
        <v>131</v>
      </c>
      <c r="B82" s="12"/>
      <c r="C82" s="6" t="s">
        <v>139</v>
      </c>
      <c r="D82" s="2"/>
    </row>
    <row r="83" spans="1:7">
      <c r="A83" s="11" t="s">
        <v>143</v>
      </c>
      <c r="B83" s="12" t="s">
        <v>144</v>
      </c>
      <c r="C83" s="6" t="s">
        <v>142</v>
      </c>
      <c r="D83" s="2"/>
    </row>
    <row r="84" spans="1:7">
      <c r="A84" s="11" t="s">
        <v>131</v>
      </c>
      <c r="B84" s="12"/>
      <c r="C84" s="6" t="s">
        <v>142</v>
      </c>
      <c r="D84" s="2"/>
    </row>
    <row r="85" spans="1:7">
      <c r="A85" s="11" t="s">
        <v>110</v>
      </c>
      <c r="B85" s="12" t="s">
        <v>99</v>
      </c>
      <c r="C85" s="6" t="s">
        <v>145</v>
      </c>
      <c r="D85" s="2"/>
    </row>
    <row r="86" spans="1:7">
      <c r="A86" s="11" t="s">
        <v>131</v>
      </c>
      <c r="B86" s="12"/>
      <c r="C86" s="6" t="s">
        <v>145</v>
      </c>
      <c r="D86" s="2"/>
    </row>
    <row r="87" spans="1:7">
      <c r="A87" s="6" t="s">
        <v>56</v>
      </c>
      <c r="B87" s="12" t="s">
        <v>127</v>
      </c>
      <c r="C87" s="6" t="s">
        <v>129</v>
      </c>
      <c r="D87" s="2" t="s">
        <v>67</v>
      </c>
      <c r="E87" t="s">
        <v>68</v>
      </c>
      <c r="F87">
        <f>273+150</f>
        <v>423</v>
      </c>
      <c r="G87">
        <v>72</v>
      </c>
    </row>
    <row r="88" spans="1:7">
      <c r="A88" s="2" t="s">
        <v>128</v>
      </c>
      <c r="C88" s="6" t="s">
        <v>129</v>
      </c>
      <c r="D88" s="2" t="s">
        <v>67</v>
      </c>
      <c r="E88" t="s">
        <v>68</v>
      </c>
      <c r="F88">
        <f>273+150</f>
        <v>423</v>
      </c>
      <c r="G88">
        <v>72</v>
      </c>
    </row>
    <row r="89" spans="1:7">
      <c r="A89" s="6"/>
      <c r="C89" s="6"/>
    </row>
    <row r="90" spans="1:7">
      <c r="A90" s="6" t="s">
        <v>54</v>
      </c>
      <c r="C90" s="6" t="s">
        <v>55</v>
      </c>
    </row>
    <row r="91" spans="1:7">
      <c r="A91" s="6" t="s">
        <v>57</v>
      </c>
      <c r="C91" s="6" t="s">
        <v>58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2015-06-05T18:19:34Z</dcterms:created>
  <dcterms:modified xsi:type="dcterms:W3CDTF">2025-07-08T07:54:42Z</dcterms:modified>
</cp:coreProperties>
</file>