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ukai\Desktop\GCMC\"/>
    </mc:Choice>
  </mc:AlternateContent>
  <xr:revisionPtr revIDLastSave="0" documentId="13_ncr:1_{3F10AD56-2E23-4984-93A8-F9D059411B7C}" xr6:coauthVersionLast="45" xr6:coauthVersionMax="45" xr10:uidLastSave="{00000000-0000-0000-0000-000000000000}"/>
  <bookViews>
    <workbookView xWindow="6465" yWindow="1980" windowWidth="19950" windowHeight="12360" activeTab="1" xr2:uid="{00000000-000D-0000-FFFF-FFFF00000000}"/>
  </bookViews>
  <sheets>
    <sheet name="H2" sheetId="1" r:id="rId1"/>
    <sheet name="H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3" i="2"/>
  <c r="V4" i="2"/>
  <c r="V5" i="2"/>
  <c r="V6" i="2"/>
  <c r="V7" i="2"/>
  <c r="V8" i="2"/>
  <c r="V9" i="2"/>
  <c r="V10" i="2"/>
  <c r="V3" i="2"/>
  <c r="Q4" i="2"/>
  <c r="Q5" i="2"/>
  <c r="Q6" i="2"/>
  <c r="Q7" i="2"/>
  <c r="Q8" i="2"/>
  <c r="Q9" i="2"/>
  <c r="Q10" i="2"/>
  <c r="Q3" i="2"/>
  <c r="L4" i="2"/>
  <c r="L5" i="2"/>
  <c r="L6" i="2"/>
  <c r="L7" i="2"/>
  <c r="L8" i="2"/>
  <c r="L9" i="2"/>
  <c r="L10" i="2"/>
  <c r="L3" i="2"/>
  <c r="G4" i="2"/>
  <c r="G5" i="2"/>
  <c r="G6" i="2"/>
  <c r="G7" i="2"/>
  <c r="G8" i="2"/>
  <c r="G9" i="2"/>
  <c r="G10" i="2"/>
  <c r="G3" i="2"/>
  <c r="V4" i="1"/>
  <c r="V5" i="1"/>
  <c r="V6" i="1"/>
  <c r="V7" i="1"/>
  <c r="V8" i="1"/>
  <c r="V9" i="1"/>
  <c r="V10" i="1"/>
  <c r="V11" i="1"/>
  <c r="V3" i="1"/>
  <c r="Q4" i="1"/>
  <c r="Q5" i="1"/>
  <c r="Q6" i="1"/>
  <c r="Q7" i="1"/>
  <c r="Q8" i="1"/>
  <c r="Q9" i="1"/>
  <c r="Q10" i="1"/>
  <c r="Q11" i="1"/>
  <c r="Q3" i="1"/>
  <c r="L4" i="1"/>
  <c r="L5" i="1"/>
  <c r="L6" i="1"/>
  <c r="L7" i="1"/>
  <c r="L8" i="1"/>
  <c r="L9" i="1"/>
  <c r="L10" i="1"/>
  <c r="L11" i="1"/>
  <c r="L3" i="1"/>
  <c r="G4" i="1"/>
  <c r="G5" i="1"/>
  <c r="G6" i="1"/>
  <c r="G7" i="1"/>
  <c r="G8" i="1"/>
  <c r="G9" i="1"/>
  <c r="G10" i="1"/>
  <c r="G11" i="1"/>
  <c r="G3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<sst xmlns="http://schemas.openxmlformats.org/spreadsheetml/2006/main" count="132" uniqueCount="71">
  <si>
    <t>233.15K</t>
  </si>
  <si>
    <t>MPa</t>
  </si>
  <si>
    <t>n</t>
  </si>
  <si>
    <t>A</t>
  </si>
  <si>
    <t>n/A^3</t>
  </si>
  <si>
    <t>253.15K</t>
    <phoneticPr fontId="1"/>
  </si>
  <si>
    <t>273.15K</t>
    <phoneticPr fontId="1"/>
  </si>
  <si>
    <t>293.15K</t>
    <phoneticPr fontId="1"/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</si>
  <si>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</si>
  <si>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</si>
  <si>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</si>
  <si>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</si>
  <si>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</si>
  <si>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</si>
  <si>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</si>
  <si>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</si>
  <si>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</si>
  <si>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 xml:space="preserve">        y0      =0.0065003 ± 0.000205</t>
    <phoneticPr fontId="1"/>
  </si>
  <si>
    <t xml:space="preserve">        A1      =-0.001482 ± 0.000135</t>
    <phoneticPr fontId="1"/>
  </si>
  <si>
    <t xml:space="preserve">        tau1    =8.1947 ± 0.792</t>
    <phoneticPr fontId="1"/>
  </si>
  <si>
    <t xml:space="preserve">        A2      =-0.0047384 ± 0.000102</t>
    <phoneticPr fontId="1"/>
  </si>
  <si>
    <t xml:space="preserve">        tau2    =72.11 ± 7.63</t>
    <phoneticPr fontId="1"/>
  </si>
  <si>
    <t xml:space="preserve">        X0      =0.9541</t>
    <phoneticPr fontId="1"/>
  </si>
  <si>
    <t xml:space="preserve">        y0      =0.025134 ± 0.0991</t>
    <phoneticPr fontId="1"/>
  </si>
  <si>
    <t xml:space="preserve">        A1      =-0.012622 ± 1.39</t>
    <phoneticPr fontId="1"/>
  </si>
  <si>
    <t xml:space="preserve">        tau1    =136.03 ± 7.91e+03</t>
    <phoneticPr fontId="1"/>
  </si>
  <si>
    <t xml:space="preserve">        A2      =-0.012203 ± 1.49</t>
    <phoneticPr fontId="1"/>
  </si>
  <si>
    <t xml:space="preserve">        tau2    =76.103 ± 1.88e+03</t>
    <phoneticPr fontId="1"/>
  </si>
  <si>
    <t xml:space="preserve">        X0      =1.0175</t>
    <phoneticPr fontId="1"/>
  </si>
  <si>
    <t xml:space="preserve">        y0      =0.02452 ± 0.13</t>
    <phoneticPr fontId="1"/>
  </si>
  <si>
    <t xml:space="preserve">        y0      =0.026741 ± 0.135</t>
    <phoneticPr fontId="1"/>
  </si>
  <si>
    <t xml:space="preserve">        A1      =-0.01363 ± 0.443</t>
    <phoneticPr fontId="1"/>
  </si>
  <si>
    <t xml:space="preserve">        tau1    =158.37 ± 6.56e+03</t>
    <phoneticPr fontId="1"/>
  </si>
  <si>
    <t xml:space="preserve">        A2      =-0.012798 ± 0.578</t>
    <phoneticPr fontId="1"/>
  </si>
  <si>
    <t xml:space="preserve">        tau2    =66.703 ± 804</t>
    <phoneticPr fontId="1"/>
  </si>
  <si>
    <t xml:space="preserve">        X0      =1.0263</t>
    <phoneticPr fontId="1"/>
  </si>
  <si>
    <t xml:space="preserve">        y0      =0.006311 ± 0.000247</t>
    <phoneticPr fontId="1"/>
  </si>
  <si>
    <t xml:space="preserve">        A1      =-0.0013164 ± 0.000195</t>
    <phoneticPr fontId="1"/>
  </si>
  <si>
    <t xml:space="preserve">        tau1    =8.0916 ± 1.25</t>
    <phoneticPr fontId="1"/>
  </si>
  <si>
    <t xml:space="preserve">        A2      =-0.0047308 ± 0.000112</t>
    <phoneticPr fontId="1"/>
  </si>
  <si>
    <t xml:space="preserve">        tau2    =68.589 ± 9.38</t>
    <phoneticPr fontId="1"/>
  </si>
  <si>
    <t xml:space="preserve">        X0      =0.9696</t>
    <phoneticPr fontId="1"/>
  </si>
  <si>
    <t xml:space="preserve">        y0      =0.0069427 ± 0.000481</t>
    <phoneticPr fontId="1"/>
  </si>
  <si>
    <t xml:space="preserve">        A1      =-0.0016436 ± 0.000214</t>
    <phoneticPr fontId="1"/>
  </si>
  <si>
    <t xml:space="preserve">        tau1    =10.386 ± 1.32</t>
    <phoneticPr fontId="1"/>
  </si>
  <si>
    <t xml:space="preserve">        A2      =-0.0050479 ± 0.000289</t>
    <phoneticPr fontId="1"/>
  </si>
  <si>
    <t xml:space="preserve">        tau2    =97.405 ± 19.8</t>
    <phoneticPr fontId="1"/>
  </si>
  <si>
    <t xml:space="preserve">        X0      =0.9664</t>
    <phoneticPr fontId="1"/>
  </si>
  <si>
    <t>313.15K</t>
    <phoneticPr fontId="1"/>
  </si>
  <si>
    <t xml:space="preserve">        y0      =0.006516 ± 0.000283</t>
    <phoneticPr fontId="1"/>
  </si>
  <si>
    <t xml:space="preserve">        A1      =-0.0013965 ± 0.000193</t>
    <phoneticPr fontId="1"/>
  </si>
  <si>
    <t xml:space="preserve">        tau1    =9.6556 ± 1.37</t>
    <phoneticPr fontId="1"/>
  </si>
  <si>
    <t xml:space="preserve">        A2      =-0.0048821 ± 0.000133</t>
    <phoneticPr fontId="1"/>
  </si>
  <si>
    <t xml:space="preserve">        tau2    =83.219 ± 11.9</t>
    <phoneticPr fontId="1"/>
  </si>
  <si>
    <t xml:space="preserve">        X0      =0.9816</t>
    <phoneticPr fontId="1"/>
  </si>
  <si>
    <t xml:space="preserve">        A1      =-0.012331 ± 1.99</t>
    <phoneticPr fontId="1"/>
  </si>
  <si>
    <t xml:space="preserve">        tau1    =79.858 ± 2.56e+03</t>
    <phoneticPr fontId="1"/>
  </si>
  <si>
    <t xml:space="preserve">        A2      =-0.011905 ± 1.86</t>
    <phoneticPr fontId="1"/>
  </si>
  <si>
    <t xml:space="preserve">        tau2    =141.38 ± 1.15e+04</t>
    <phoneticPr fontId="1"/>
  </si>
  <si>
    <t xml:space="preserve">        X0      =1.0269</t>
    <phoneticPr fontId="1"/>
  </si>
  <si>
    <t xml:space="preserve">        y0      =0.0064111 ± 0.000174</t>
    <phoneticPr fontId="1"/>
  </si>
  <si>
    <t xml:space="preserve">        A1      =-0.0012712 ± 0.000136</t>
    <phoneticPr fontId="1"/>
  </si>
  <si>
    <t xml:space="preserve">        tau1    =9.6111 ± 1.08</t>
    <phoneticPr fontId="1"/>
  </si>
  <si>
    <t xml:space="preserve">        A2      =-0.0049188 ± 7.98e-05</t>
    <phoneticPr fontId="1"/>
  </si>
  <si>
    <t xml:space="preserve">        tau2    =80.768 ± 7.45</t>
    <phoneticPr fontId="1"/>
  </si>
  <si>
    <t xml:space="preserve">        y0      =0.024461 ± 0.143</t>
    <phoneticPr fontId="1"/>
  </si>
  <si>
    <t xml:space="preserve">        A1      =-0.012295 ± 2.21</t>
    <phoneticPr fontId="1"/>
  </si>
  <si>
    <t xml:space="preserve">        tau1    =148.87 ± 1.33e+04</t>
    <phoneticPr fontId="1"/>
  </si>
  <si>
    <t xml:space="preserve">        A2      =-0.011892 ± 2.35</t>
    <phoneticPr fontId="1"/>
  </si>
  <si>
    <t xml:space="preserve">        tau2    =85.362 ± 3.28e+03</t>
    <phoneticPr fontId="1"/>
  </si>
  <si>
    <t xml:space="preserve">        X0      =1.0255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</si>
</sst>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workbookViewId="0">
      <selection activeCell="U21" sqref="U21"/>
    </sheetView>
  </sheetViews>
  <sheetFormatPr defaultRowHeight="18.75"/>
  <sheetData>
    <row r="1" spans="1:24">
      <c r="A1" s="1" t="s">
        <v>0</v>
      </c>
      <c r="B1" s="1"/>
      <c r="C1" s="1"/>
      <c r="D1" s="1"/>
      <c r="F1" t="s">
        <v>5</v>
      </c>
      <c r="K1" t="s">
        <v>6</v>
      </c>
      <c r="P1" t="s">
        <v>7</v>
      </c>
      <c r="U1" t="s">
        <v>48</v>
      </c>
    </row>
    <row r="2" spans="1:24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</row>
    <row r="3" spans="1:24">
      <c r="A3" s="1">
        <v>1.0177</v>
      </c>
      <c r="B3" s="1">
        <f t="shared" ref="B3:B11" si="0">C3/D3^3</f>
        <v>3.136675474944583E-4</v>
      </c>
      <c r="C3" s="1">
        <v>2018.4055000000001</v>
      </c>
      <c r="D3" s="1">
        <v>186</v>
      </c>
      <c r="F3">
        <v>1.0263</v>
      </c>
      <c r="G3" s="1">
        <f t="shared" ref="G3:G11" si="1">H3/I3^3</f>
        <v>2.9030801866161248E-4</v>
      </c>
      <c r="H3">
        <v>1991.2227</v>
      </c>
      <c r="I3">
        <v>190</v>
      </c>
      <c r="K3">
        <v>1.0175000000000001</v>
      </c>
      <c r="L3" s="1">
        <f t="shared" ref="L3:L11" si="2">M3/N3^3</f>
        <v>2.6875289199076183E-4</v>
      </c>
      <c r="M3">
        <v>1992.7691</v>
      </c>
      <c r="N3">
        <v>195</v>
      </c>
      <c r="P3">
        <v>1.0268999999999999</v>
      </c>
      <c r="Q3" s="1">
        <f>R3/S3^3</f>
        <v>2.5117602499999999E-4</v>
      </c>
      <c r="R3">
        <v>2009.4082000000001</v>
      </c>
      <c r="S3">
        <v>200</v>
      </c>
      <c r="U3">
        <v>1.0255000000000001</v>
      </c>
      <c r="V3" s="1">
        <f>W3/X3^3</f>
        <v>2.3564612483446926E-4</v>
      </c>
      <c r="W3">
        <v>1994.6782000000001</v>
      </c>
      <c r="X3">
        <v>203.8</v>
      </c>
    </row>
    <row r="4" spans="1:24">
      <c r="A4" s="1">
        <v>4.9810999999999996</v>
      </c>
      <c r="B4" s="1">
        <f t="shared" si="0"/>
        <v>1.498292486851991E-3</v>
      </c>
      <c r="C4" s="1">
        <v>1994.2273</v>
      </c>
      <c r="D4" s="1">
        <v>110</v>
      </c>
      <c r="F4">
        <v>5.0174000000000003</v>
      </c>
      <c r="G4" s="1">
        <f t="shared" si="1"/>
        <v>1.3832965901238966E-3</v>
      </c>
      <c r="H4">
        <v>1995.9545000000001</v>
      </c>
      <c r="I4">
        <v>113</v>
      </c>
      <c r="K4">
        <v>4.9654999999999996</v>
      </c>
      <c r="L4" s="1">
        <f t="shared" si="2"/>
        <v>1.2801272435501517E-3</v>
      </c>
      <c r="M4">
        <v>1982.6827000000001</v>
      </c>
      <c r="N4">
        <v>115.7</v>
      </c>
      <c r="P4">
        <v>4.9600999999999997</v>
      </c>
      <c r="Q4" s="1">
        <f t="shared" ref="Q4:Q11" si="3">R4/S4^3</f>
        <v>1.1883691093837435E-3</v>
      </c>
      <c r="R4">
        <v>2002.5908999999999</v>
      </c>
      <c r="S4">
        <v>119</v>
      </c>
      <c r="U4">
        <v>4.8895999999999997</v>
      </c>
      <c r="V4" s="1">
        <f t="shared" ref="V4:V11" si="4">W4/X4^3</f>
        <v>1.106269767398781E-3</v>
      </c>
      <c r="W4">
        <v>1998.9545000000001</v>
      </c>
      <c r="X4">
        <v>121.8</v>
      </c>
    </row>
    <row r="5" spans="1:24">
      <c r="A5" s="1">
        <v>9.5379000000000005</v>
      </c>
      <c r="B5" s="1">
        <f t="shared" si="0"/>
        <v>2.7792268861454045E-3</v>
      </c>
      <c r="C5" s="1">
        <v>2026.0563999999999</v>
      </c>
      <c r="D5" s="1">
        <v>90</v>
      </c>
      <c r="F5">
        <v>9.5813000000000006</v>
      </c>
      <c r="G5" s="1">
        <f t="shared" si="1"/>
        <v>2.585994262143503E-3</v>
      </c>
      <c r="H5">
        <v>2013.6827000000001</v>
      </c>
      <c r="I5">
        <v>92</v>
      </c>
      <c r="K5">
        <v>9.7542000000000009</v>
      </c>
      <c r="L5" s="1">
        <f t="shared" si="2"/>
        <v>2.4186235227261783E-3</v>
      </c>
      <c r="M5">
        <v>2008.87</v>
      </c>
      <c r="N5">
        <v>94</v>
      </c>
      <c r="P5">
        <v>9.5838999999999999</v>
      </c>
      <c r="Q5" s="1">
        <f t="shared" si="3"/>
        <v>2.24174959247089E-3</v>
      </c>
      <c r="R5">
        <v>2014.5082</v>
      </c>
      <c r="S5">
        <v>96.5</v>
      </c>
      <c r="U5">
        <v>9.798</v>
      </c>
      <c r="V5" s="1">
        <f t="shared" si="4"/>
        <v>2.1344897739778348E-3</v>
      </c>
      <c r="W5">
        <v>1996.69</v>
      </c>
      <c r="X5">
        <v>97.8</v>
      </c>
    </row>
    <row r="6" spans="1:24">
      <c r="A6">
        <v>14.216100000000001</v>
      </c>
      <c r="B6" s="1">
        <f t="shared" si="0"/>
        <v>3.9917685546874996E-3</v>
      </c>
      <c r="C6">
        <v>2043.7855</v>
      </c>
      <c r="D6" s="1">
        <v>80</v>
      </c>
      <c r="F6">
        <v>14.373799999999999</v>
      </c>
      <c r="G6" s="1">
        <f t="shared" si="1"/>
        <v>3.738136688738731E-3</v>
      </c>
      <c r="H6">
        <v>1986.5990999999999</v>
      </c>
      <c r="I6">
        <v>81</v>
      </c>
      <c r="K6">
        <v>14.0288</v>
      </c>
      <c r="L6" s="1">
        <f t="shared" si="2"/>
        <v>3.4174751361417148E-3</v>
      </c>
      <c r="M6">
        <v>1989.5954999999999</v>
      </c>
      <c r="N6">
        <v>83.5</v>
      </c>
      <c r="P6">
        <v>14.048299999999999</v>
      </c>
      <c r="Q6" s="1">
        <f t="shared" si="3"/>
        <v>3.222639204625565E-3</v>
      </c>
      <c r="R6">
        <v>2014.2345</v>
      </c>
      <c r="S6">
        <v>85.5</v>
      </c>
      <c r="U6">
        <v>14.0624</v>
      </c>
      <c r="V6" s="1">
        <f t="shared" si="4"/>
        <v>3.0312287227255139E-3</v>
      </c>
      <c r="W6">
        <v>2009.8708999999999</v>
      </c>
      <c r="X6">
        <v>87.2</v>
      </c>
    </row>
    <row r="7" spans="1:24">
      <c r="A7">
        <v>25.3126</v>
      </c>
      <c r="B7" s="1">
        <f t="shared" si="0"/>
        <v>6.6520265112965608E-3</v>
      </c>
      <c r="C7">
        <v>2091.61</v>
      </c>
      <c r="D7" s="1">
        <v>68</v>
      </c>
      <c r="F7">
        <v>25.855599999999999</v>
      </c>
      <c r="G7" s="1">
        <f t="shared" si="1"/>
        <v>6.3019515332924381E-3</v>
      </c>
      <c r="H7">
        <v>2007.8773000000001</v>
      </c>
      <c r="I7">
        <v>68.3</v>
      </c>
      <c r="K7">
        <v>26.050799999999999</v>
      </c>
      <c r="L7" s="1">
        <f t="shared" si="2"/>
        <v>5.901442397742547E-3</v>
      </c>
      <c r="M7">
        <v>2050.3317999999999</v>
      </c>
      <c r="N7">
        <v>70.3</v>
      </c>
      <c r="P7">
        <v>26.1372</v>
      </c>
      <c r="Q7" s="1">
        <f t="shared" si="3"/>
        <v>5.5883618589524005E-3</v>
      </c>
      <c r="R7">
        <v>2025.5972999999999</v>
      </c>
      <c r="S7">
        <v>71.3</v>
      </c>
      <c r="U7">
        <v>26.626300000000001</v>
      </c>
      <c r="V7" s="1">
        <f t="shared" si="4"/>
        <v>5.3597388331618652E-3</v>
      </c>
      <c r="W7">
        <v>2000.5118</v>
      </c>
      <c r="X7">
        <v>72</v>
      </c>
    </row>
    <row r="8" spans="1:24">
      <c r="A8">
        <v>62.979799999999997</v>
      </c>
      <c r="B8" s="1">
        <f t="shared" si="0"/>
        <v>1.3190189503632576E-2</v>
      </c>
      <c r="C8">
        <v>2076.98</v>
      </c>
      <c r="D8" s="1">
        <v>54</v>
      </c>
      <c r="F8">
        <v>62.996400000000001</v>
      </c>
      <c r="G8" s="1">
        <f t="shared" si="1"/>
        <v>1.2522783041924158E-2</v>
      </c>
      <c r="H8">
        <v>2027.1709000000001</v>
      </c>
      <c r="I8">
        <v>54.5</v>
      </c>
      <c r="K8">
        <v>51.951000000000001</v>
      </c>
      <c r="L8" s="1">
        <f t="shared" si="2"/>
        <v>1.0219640514166222E-2</v>
      </c>
      <c r="M8">
        <v>1993.9745</v>
      </c>
      <c r="N8">
        <v>58</v>
      </c>
      <c r="P8">
        <v>52.004399999999997</v>
      </c>
      <c r="Q8" s="1">
        <f t="shared" si="3"/>
        <v>9.7096411999279385E-3</v>
      </c>
      <c r="R8">
        <v>1994.1564000000001</v>
      </c>
      <c r="S8">
        <v>59</v>
      </c>
      <c r="U8">
        <v>53.247599999999998</v>
      </c>
      <c r="V8" s="1">
        <f t="shared" si="4"/>
        <v>9.3495443456670865E-3</v>
      </c>
      <c r="W8">
        <v>1969.4336000000001</v>
      </c>
      <c r="X8">
        <v>59.5</v>
      </c>
    </row>
    <row r="9" spans="1:24">
      <c r="A9">
        <v>85.995599999999996</v>
      </c>
      <c r="B9" s="1">
        <f t="shared" si="0"/>
        <v>1.5923534400000001E-2</v>
      </c>
      <c r="C9">
        <v>1990.4418000000001</v>
      </c>
      <c r="D9" s="1">
        <v>50</v>
      </c>
      <c r="F9">
        <v>87.375799999999998</v>
      </c>
      <c r="G9" s="1">
        <f t="shared" si="1"/>
        <v>1.5126884535265134E-2</v>
      </c>
      <c r="H9">
        <v>1983.0817999999999</v>
      </c>
      <c r="I9">
        <v>50.8</v>
      </c>
      <c r="K9">
        <v>67.136399999999995</v>
      </c>
      <c r="L9" s="1">
        <f t="shared" si="2"/>
        <v>1.2156448384673177E-2</v>
      </c>
      <c r="M9">
        <v>2022.5291</v>
      </c>
      <c r="N9">
        <v>55</v>
      </c>
      <c r="P9">
        <v>68.642600000000002</v>
      </c>
      <c r="Q9" s="1">
        <f t="shared" si="3"/>
        <v>1.1785119231722593E-2</v>
      </c>
      <c r="R9">
        <v>2014.7118</v>
      </c>
      <c r="S9">
        <v>55.5</v>
      </c>
      <c r="U9">
        <v>68.386099999999999</v>
      </c>
      <c r="V9" s="1">
        <f t="shared" si="4"/>
        <v>1.116534127550963E-2</v>
      </c>
      <c r="W9">
        <v>1981.8964000000001</v>
      </c>
      <c r="X9">
        <v>56.2</v>
      </c>
    </row>
    <row r="10" spans="1:24">
      <c r="A10">
        <v>97.220100000000002</v>
      </c>
      <c r="B10" s="1">
        <f t="shared" si="0"/>
        <v>1.7083852816428529E-2</v>
      </c>
      <c r="C10">
        <v>2009.8982000000001</v>
      </c>
      <c r="D10" s="1">
        <v>49</v>
      </c>
      <c r="F10">
        <v>99.1511</v>
      </c>
      <c r="G10" s="1">
        <f t="shared" si="1"/>
        <v>1.6506351671855591E-2</v>
      </c>
      <c r="H10">
        <v>2014.17</v>
      </c>
      <c r="I10">
        <v>49.6</v>
      </c>
      <c r="K10">
        <v>88.894300000000001</v>
      </c>
      <c r="L10" s="1">
        <f t="shared" si="2"/>
        <v>1.463286255395904E-2</v>
      </c>
      <c r="M10">
        <v>1998.7155</v>
      </c>
      <c r="N10">
        <v>51.5</v>
      </c>
      <c r="P10">
        <v>89.793800000000005</v>
      </c>
      <c r="Q10" s="1">
        <f t="shared" si="3"/>
        <v>1.4045295388402898E-2</v>
      </c>
      <c r="R10">
        <v>2009.2591</v>
      </c>
      <c r="S10">
        <v>52.3</v>
      </c>
      <c r="U10">
        <v>89.623400000000004</v>
      </c>
      <c r="V10" s="1">
        <f t="shared" si="4"/>
        <v>1.341691142644502E-2</v>
      </c>
      <c r="W10">
        <v>2008.7973</v>
      </c>
      <c r="X10">
        <v>53.1</v>
      </c>
    </row>
    <row r="11" spans="1:24">
      <c r="A11">
        <v>111.3887</v>
      </c>
      <c r="B11" s="1">
        <f t="shared" si="0"/>
        <v>1.8303896303530093E-2</v>
      </c>
      <c r="C11">
        <v>2024.2645</v>
      </c>
      <c r="D11" s="1">
        <v>48</v>
      </c>
      <c r="F11">
        <v>111.2299</v>
      </c>
      <c r="G11" s="1">
        <f t="shared" si="1"/>
        <v>1.7582056946915885E-2</v>
      </c>
      <c r="H11">
        <v>2018.2664</v>
      </c>
      <c r="I11">
        <v>48.6</v>
      </c>
      <c r="K11">
        <v>104.4515</v>
      </c>
      <c r="L11" s="1">
        <f t="shared" si="2"/>
        <v>1.61707928E-2</v>
      </c>
      <c r="M11">
        <v>2021.3490999999999</v>
      </c>
      <c r="N11">
        <v>50</v>
      </c>
      <c r="P11">
        <v>101.4919</v>
      </c>
      <c r="Q11" s="1">
        <f t="shared" si="3"/>
        <v>1.5251127394441051E-2</v>
      </c>
      <c r="R11">
        <v>2023.0772999999999</v>
      </c>
      <c r="S11">
        <v>51</v>
      </c>
      <c r="U11">
        <v>105.02290000000001</v>
      </c>
      <c r="V11" s="1">
        <f t="shared" si="4"/>
        <v>1.4906399860166354E-2</v>
      </c>
      <c r="W11">
        <v>2036.0781999999999</v>
      </c>
      <c r="X11">
        <v>51.5</v>
      </c>
    </row>
    <row r="13" spans="1:24">
      <c r="A13" t="s">
        <v>10</v>
      </c>
    </row>
    <row r="14" spans="1:24">
      <c r="A14" s="2" t="s">
        <v>8</v>
      </c>
      <c r="F14" s="2" t="s">
        <v>8</v>
      </c>
      <c r="K14" s="2" t="s">
        <v>8</v>
      </c>
      <c r="P14" s="2" t="s">
        <v>8</v>
      </c>
      <c r="U14" s="2" t="s">
        <v>8</v>
      </c>
    </row>
    <row r="15" spans="1:24">
      <c r="A15" s="2" t="s">
        <v>11</v>
      </c>
      <c r="F15" s="2" t="s">
        <v>30</v>
      </c>
      <c r="K15" s="2" t="s">
        <v>23</v>
      </c>
      <c r="P15" s="2" t="s">
        <v>29</v>
      </c>
      <c r="U15" s="2" t="s">
        <v>65</v>
      </c>
    </row>
    <row r="16" spans="1:24">
      <c r="A16" s="2" t="s">
        <v>12</v>
      </c>
      <c r="F16" s="2" t="s">
        <v>31</v>
      </c>
      <c r="K16" s="2" t="s">
        <v>24</v>
      </c>
      <c r="P16" s="2" t="s">
        <v>55</v>
      </c>
      <c r="U16" s="2" t="s">
        <v>66</v>
      </c>
    </row>
    <row r="17" spans="1:21">
      <c r="A17" s="2" t="s">
        <v>13</v>
      </c>
      <c r="F17" s="2" t="s">
        <v>32</v>
      </c>
      <c r="K17" s="2" t="s">
        <v>25</v>
      </c>
      <c r="P17" s="2" t="s">
        <v>56</v>
      </c>
      <c r="U17" s="2" t="s">
        <v>67</v>
      </c>
    </row>
    <row r="18" spans="1:21">
      <c r="A18" s="2" t="s">
        <v>14</v>
      </c>
      <c r="F18" s="2" t="s">
        <v>33</v>
      </c>
      <c r="K18" s="2" t="s">
        <v>26</v>
      </c>
      <c r="P18" s="2" t="s">
        <v>57</v>
      </c>
      <c r="U18" s="2" t="s">
        <v>68</v>
      </c>
    </row>
    <row r="19" spans="1:21">
      <c r="A19" s="2" t="s">
        <v>15</v>
      </c>
      <c r="F19" s="2" t="s">
        <v>34</v>
      </c>
      <c r="K19" s="2" t="s">
        <v>27</v>
      </c>
      <c r="P19" s="2" t="s">
        <v>58</v>
      </c>
      <c r="U19" s="2" t="s">
        <v>69</v>
      </c>
    </row>
    <row r="20" spans="1:21">
      <c r="A20" s="2" t="s">
        <v>9</v>
      </c>
      <c r="F20" s="2" t="s">
        <v>9</v>
      </c>
      <c r="K20" s="2" t="s">
        <v>9</v>
      </c>
      <c r="P20" s="2" t="s">
        <v>9</v>
      </c>
      <c r="U20" s="2" t="s">
        <v>9</v>
      </c>
    </row>
    <row r="21" spans="1:21">
      <c r="A21" s="3" t="s">
        <v>16</v>
      </c>
      <c r="F21" s="3" t="s">
        <v>35</v>
      </c>
      <c r="K21" s="3" t="s">
        <v>28</v>
      </c>
      <c r="P21" s="3" t="s">
        <v>59</v>
      </c>
      <c r="U21" s="3" t="s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X21"/>
  <sheetViews>
    <sheetView tabSelected="1" workbookViewId="0">
      <selection activeCell="E13" sqref="E13"/>
    </sheetView>
  </sheetViews>
  <sheetFormatPr defaultRowHeight="18.75"/>
  <sheetData>
    <row r="1" spans="1:24">
      <c r="A1" s="1" t="s">
        <v>0</v>
      </c>
      <c r="B1" s="1"/>
      <c r="C1" s="1"/>
      <c r="D1" s="1"/>
      <c r="F1" t="s">
        <v>5</v>
      </c>
      <c r="K1" t="s">
        <v>6</v>
      </c>
      <c r="P1" t="s">
        <v>7</v>
      </c>
      <c r="U1" t="s">
        <v>48</v>
      </c>
    </row>
    <row r="2" spans="1:24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</row>
    <row r="3" spans="1:24">
      <c r="A3">
        <v>0.95409999999999995</v>
      </c>
      <c r="B3" s="1">
        <f>C3/D3^3</f>
        <v>2.7266972946498913E-4</v>
      </c>
      <c r="C3">
        <v>1990.8664000000001</v>
      </c>
      <c r="D3">
        <v>194</v>
      </c>
      <c r="F3">
        <v>0.96960000000000002</v>
      </c>
      <c r="G3" s="1">
        <f>H3/I3^3</f>
        <v>2.5751821088138813E-4</v>
      </c>
      <c r="H3">
        <v>1998.9573</v>
      </c>
      <c r="I3">
        <v>198</v>
      </c>
      <c r="K3">
        <v>0.96640000000000004</v>
      </c>
      <c r="L3" s="1">
        <f>M3/N3^3</f>
        <v>2.3950261722373696E-4</v>
      </c>
      <c r="M3">
        <v>1988.7736</v>
      </c>
      <c r="N3">
        <v>202.5</v>
      </c>
      <c r="P3">
        <v>0.98160000000000003</v>
      </c>
      <c r="Q3" s="1">
        <f>R3/S3^3</f>
        <v>2.2834092817123692E-4</v>
      </c>
      <c r="R3">
        <v>2010.6845000000001</v>
      </c>
      <c r="S3">
        <v>206.5</v>
      </c>
      <c r="U3">
        <v>0.96960000000000002</v>
      </c>
      <c r="V3" s="1">
        <f>W3/X3^3</f>
        <v>2.1278194949638535E-4</v>
      </c>
      <c r="W3">
        <v>1984.6827000000001</v>
      </c>
      <c r="X3">
        <v>210.5</v>
      </c>
    </row>
    <row r="4" spans="1:24">
      <c r="A4">
        <v>3.8292999999999999</v>
      </c>
      <c r="B4" s="1">
        <f t="shared" ref="B4:B10" si="0">C4/D4^3</f>
        <v>9.1598707328174791E-4</v>
      </c>
      <c r="C4">
        <v>2012.4236000000001</v>
      </c>
      <c r="D4">
        <v>130</v>
      </c>
      <c r="F4">
        <v>3.8224999999999998</v>
      </c>
      <c r="G4" s="1">
        <f t="shared" ref="G4:G10" si="1">H4/I4^3</f>
        <v>8.5395974814644155E-4</v>
      </c>
      <c r="H4">
        <v>2009.0572999999999</v>
      </c>
      <c r="I4">
        <v>133</v>
      </c>
      <c r="K4">
        <v>4.0373000000000001</v>
      </c>
      <c r="L4" s="1">
        <f t="shared" ref="L4:L10" si="2">M4/N4^3</f>
        <v>8.4755492760489766E-4</v>
      </c>
      <c r="M4">
        <v>2007.5127</v>
      </c>
      <c r="N4">
        <v>133.30000000000001</v>
      </c>
      <c r="P4">
        <v>4.1012000000000004</v>
      </c>
      <c r="Q4" s="1">
        <f t="shared" ref="Q4:Q10" si="3">R4/S4^3</f>
        <v>8.1911798819113283E-4</v>
      </c>
      <c r="R4">
        <v>1984.15</v>
      </c>
      <c r="S4">
        <v>134.30000000000001</v>
      </c>
      <c r="U4">
        <v>4.0914999999999999</v>
      </c>
      <c r="V4" s="1">
        <f t="shared" ref="V4:V10" si="4">W4/X4^3</f>
        <v>7.749141358379981E-4</v>
      </c>
      <c r="W4">
        <v>2005.6964</v>
      </c>
      <c r="X4">
        <v>137.30000000000001</v>
      </c>
    </row>
    <row r="5" spans="1:24">
      <c r="A5">
        <v>6.2556000000000003</v>
      </c>
      <c r="B5" s="1">
        <f t="shared" si="0"/>
        <v>1.3235042327607463E-3</v>
      </c>
      <c r="C5">
        <v>2012.8844999999999</v>
      </c>
      <c r="D5">
        <v>115</v>
      </c>
      <c r="F5">
        <v>6.6199000000000003</v>
      </c>
      <c r="G5" s="1">
        <f t="shared" si="1"/>
        <v>1.3083384422902049E-3</v>
      </c>
      <c r="H5">
        <v>2015.8864000000001</v>
      </c>
      <c r="I5">
        <v>115.5</v>
      </c>
      <c r="K5">
        <v>6.9206000000000003</v>
      </c>
      <c r="L5" s="1">
        <f t="shared" si="2"/>
        <v>1.270622420764029E-3</v>
      </c>
      <c r="M5">
        <v>2009.0663999999999</v>
      </c>
      <c r="N5">
        <v>116.5</v>
      </c>
      <c r="P5">
        <v>7.2358000000000002</v>
      </c>
      <c r="Q5" s="1">
        <f t="shared" si="3"/>
        <v>1.2546616794886644E-3</v>
      </c>
      <c r="R5">
        <v>1994.0645</v>
      </c>
      <c r="S5">
        <v>116.7</v>
      </c>
      <c r="U5">
        <v>7.1098999999999997</v>
      </c>
      <c r="V5" s="1">
        <f t="shared" si="4"/>
        <v>1.1815308287985379E-3</v>
      </c>
      <c r="W5">
        <v>2021.3363999999999</v>
      </c>
      <c r="X5">
        <v>119.6</v>
      </c>
    </row>
    <row r="6" spans="1:24">
      <c r="A6">
        <v>16.639199999999999</v>
      </c>
      <c r="B6" s="1">
        <f t="shared" si="0"/>
        <v>2.4484918210384071E-3</v>
      </c>
      <c r="C6">
        <v>2040.1755000000001</v>
      </c>
      <c r="D6">
        <v>94.1</v>
      </c>
      <c r="F6">
        <v>17.007000000000001</v>
      </c>
      <c r="G6" s="1">
        <f t="shared" si="1"/>
        <v>2.3644147492863934E-3</v>
      </c>
      <c r="H6">
        <v>1995.35</v>
      </c>
      <c r="I6">
        <v>94.5</v>
      </c>
      <c r="K6">
        <v>17.784199999999998</v>
      </c>
      <c r="L6" s="1">
        <f t="shared" si="2"/>
        <v>2.3446447589702013E-3</v>
      </c>
      <c r="M6">
        <v>1991.2555</v>
      </c>
      <c r="N6">
        <v>94.7</v>
      </c>
      <c r="P6">
        <v>18.9514</v>
      </c>
      <c r="Q6" s="1">
        <f t="shared" si="3"/>
        <v>2.3516089086872663E-3</v>
      </c>
      <c r="R6">
        <v>1997.17</v>
      </c>
      <c r="S6">
        <v>94.7</v>
      </c>
      <c r="U6">
        <v>19.0578</v>
      </c>
      <c r="V6" s="1">
        <f t="shared" si="4"/>
        <v>2.2685520305702699E-3</v>
      </c>
      <c r="W6">
        <v>2032.2627</v>
      </c>
      <c r="X6">
        <v>96.4</v>
      </c>
    </row>
    <row r="7" spans="1:24">
      <c r="A7">
        <v>28.022600000000001</v>
      </c>
      <c r="B7" s="1">
        <f t="shared" si="0"/>
        <v>3.2096027947620611E-3</v>
      </c>
      <c r="C7">
        <v>2006.0863999999999</v>
      </c>
      <c r="D7">
        <v>85.5</v>
      </c>
      <c r="F7">
        <v>30.25</v>
      </c>
      <c r="G7" s="1">
        <f t="shared" si="1"/>
        <v>3.1961332229670301E-3</v>
      </c>
      <c r="H7">
        <v>2011.7191</v>
      </c>
      <c r="I7">
        <v>85.7</v>
      </c>
      <c r="K7">
        <v>31.477900000000002</v>
      </c>
      <c r="L7" s="1">
        <f t="shared" si="2"/>
        <v>3.1843350115771129E-3</v>
      </c>
      <c r="M7">
        <v>2018.3581999999999</v>
      </c>
      <c r="N7">
        <v>85.9</v>
      </c>
      <c r="P7">
        <v>34.390999999999998</v>
      </c>
      <c r="Q7" s="1">
        <f t="shared" si="3"/>
        <v>3.2071115352824537E-3</v>
      </c>
      <c r="R7">
        <v>2018.6291000000001</v>
      </c>
      <c r="S7">
        <v>85.7</v>
      </c>
      <c r="U7">
        <v>33.722099999999998</v>
      </c>
      <c r="V7" s="1">
        <f t="shared" si="4"/>
        <v>3.1019138251977812E-3</v>
      </c>
      <c r="W7">
        <v>1972.9909</v>
      </c>
      <c r="X7">
        <v>86</v>
      </c>
    </row>
    <row r="8" spans="1:24">
      <c r="A8">
        <v>49.976700000000001</v>
      </c>
      <c r="B8" s="1">
        <f t="shared" si="0"/>
        <v>4.0937144931739678E-3</v>
      </c>
      <c r="C8">
        <v>2018.3608999999999</v>
      </c>
      <c r="D8">
        <v>79</v>
      </c>
      <c r="F8">
        <v>49.839100000000002</v>
      </c>
      <c r="G8" s="1">
        <f t="shared" si="1"/>
        <v>4.0114521599405517E-3</v>
      </c>
      <c r="H8">
        <v>2007.9973</v>
      </c>
      <c r="I8">
        <v>79.400000000000006</v>
      </c>
      <c r="K8">
        <v>54.530500000000004</v>
      </c>
      <c r="L8" s="1">
        <f t="shared" si="2"/>
        <v>4.0217248166984285E-3</v>
      </c>
      <c r="M8">
        <v>2005.5427</v>
      </c>
      <c r="N8">
        <v>79.3</v>
      </c>
      <c r="P8">
        <v>57.0199</v>
      </c>
      <c r="Q8" s="1">
        <f t="shared" si="3"/>
        <v>4.0446889236928551E-3</v>
      </c>
      <c r="R8">
        <v>2024.6344999999999</v>
      </c>
      <c r="S8">
        <v>79.400000000000006</v>
      </c>
      <c r="U8">
        <v>57.500999999999998</v>
      </c>
      <c r="V8" s="1">
        <f t="shared" si="4"/>
        <v>3.9729976823462288E-3</v>
      </c>
      <c r="W8">
        <v>2003.8145</v>
      </c>
      <c r="X8">
        <v>79.599999999999994</v>
      </c>
    </row>
    <row r="9" spans="1:24">
      <c r="A9">
        <v>68.578400000000002</v>
      </c>
      <c r="B9" s="1">
        <f t="shared" si="0"/>
        <v>4.6389337518890046E-3</v>
      </c>
      <c r="C9">
        <v>1996.4527</v>
      </c>
      <c r="D9">
        <v>75.5</v>
      </c>
      <c r="F9">
        <v>73.569900000000004</v>
      </c>
      <c r="G9" s="1">
        <f t="shared" si="1"/>
        <v>4.6393534975728897E-3</v>
      </c>
      <c r="H9">
        <v>2012.5427</v>
      </c>
      <c r="I9">
        <v>75.7</v>
      </c>
      <c r="K9">
        <v>79.846100000000007</v>
      </c>
      <c r="L9" s="1">
        <f t="shared" si="2"/>
        <v>4.6865120727951192E-3</v>
      </c>
      <c r="M9">
        <v>2033</v>
      </c>
      <c r="N9">
        <v>75.7</v>
      </c>
      <c r="P9">
        <v>81.407799999999995</v>
      </c>
      <c r="Q9" s="1">
        <f t="shared" si="3"/>
        <v>4.6318133537760842E-3</v>
      </c>
      <c r="R9">
        <v>2009.2718</v>
      </c>
      <c r="S9">
        <v>75.7</v>
      </c>
      <c r="U9">
        <v>83.064899999999994</v>
      </c>
      <c r="V9" s="1">
        <f t="shared" si="4"/>
        <v>4.6165522270702006E-3</v>
      </c>
      <c r="W9">
        <v>1994.7255</v>
      </c>
      <c r="X9">
        <v>75.599999999999994</v>
      </c>
    </row>
    <row r="10" spans="1:24">
      <c r="A10">
        <v>98.968800000000002</v>
      </c>
      <c r="B10" s="1">
        <f t="shared" si="0"/>
        <v>5.285854812208491E-3</v>
      </c>
      <c r="C10">
        <v>2006</v>
      </c>
      <c r="D10">
        <v>72.400000000000006</v>
      </c>
      <c r="F10">
        <v>103.28919999999999</v>
      </c>
      <c r="G10" s="1">
        <f t="shared" si="1"/>
        <v>5.2574926753758315E-3</v>
      </c>
      <c r="H10">
        <v>2011.8172999999999</v>
      </c>
      <c r="I10">
        <v>72.599999999999994</v>
      </c>
      <c r="K10">
        <v>106.8145</v>
      </c>
      <c r="L10" s="1">
        <f t="shared" si="2"/>
        <v>5.2441103026329731E-3</v>
      </c>
      <c r="M10">
        <v>2015</v>
      </c>
      <c r="N10">
        <v>72.7</v>
      </c>
      <c r="P10">
        <v>114.21850000000001</v>
      </c>
      <c r="Q10" s="1">
        <f t="shared" si="3"/>
        <v>5.272494602684902E-3</v>
      </c>
      <c r="R10">
        <v>2025.9064000000001</v>
      </c>
      <c r="S10">
        <v>72.7</v>
      </c>
      <c r="U10">
        <v>119.239</v>
      </c>
      <c r="V10" s="1">
        <f t="shared" si="4"/>
        <v>5.2788742161208038E-3</v>
      </c>
      <c r="W10">
        <v>2019.9991</v>
      </c>
      <c r="X10">
        <v>72.599999999999994</v>
      </c>
    </row>
    <row r="13" spans="1:24">
      <c r="A13" t="s">
        <v>10</v>
      </c>
    </row>
    <row r="14" spans="1:24">
      <c r="A14" s="2" t="s">
        <v>8</v>
      </c>
      <c r="F14" s="2" t="s">
        <v>8</v>
      </c>
      <c r="K14" s="2" t="s">
        <v>8</v>
      </c>
      <c r="P14" s="2" t="s">
        <v>8</v>
      </c>
      <c r="U14" s="2" t="s">
        <v>8</v>
      </c>
    </row>
    <row r="15" spans="1:24">
      <c r="A15" s="2" t="s">
        <v>17</v>
      </c>
      <c r="F15" s="2" t="s">
        <v>36</v>
      </c>
      <c r="K15" s="2" t="s">
        <v>42</v>
      </c>
      <c r="P15" s="2" t="s">
        <v>49</v>
      </c>
      <c r="U15" s="2" t="s">
        <v>60</v>
      </c>
    </row>
    <row r="16" spans="1:24">
      <c r="A16" s="2" t="s">
        <v>18</v>
      </c>
      <c r="F16" s="2" t="s">
        <v>37</v>
      </c>
      <c r="K16" s="2" t="s">
        <v>43</v>
      </c>
      <c r="P16" s="2" t="s">
        <v>50</v>
      </c>
      <c r="U16" s="2" t="s">
        <v>61</v>
      </c>
    </row>
    <row r="17" spans="1:21">
      <c r="A17" s="2" t="s">
        <v>19</v>
      </c>
      <c r="F17" s="2" t="s">
        <v>38</v>
      </c>
      <c r="K17" s="2" t="s">
        <v>44</v>
      </c>
      <c r="P17" s="2" t="s">
        <v>51</v>
      </c>
      <c r="U17" s="2" t="s">
        <v>62</v>
      </c>
    </row>
    <row r="18" spans="1:21">
      <c r="A18" s="2" t="s">
        <v>20</v>
      </c>
      <c r="F18" s="2" t="s">
        <v>39</v>
      </c>
      <c r="K18" s="2" t="s">
        <v>45</v>
      </c>
      <c r="P18" s="2" t="s">
        <v>52</v>
      </c>
      <c r="U18" s="2" t="s">
        <v>63</v>
      </c>
    </row>
    <row r="19" spans="1:21">
      <c r="A19" s="2" t="s">
        <v>21</v>
      </c>
      <c r="F19" s="2" t="s">
        <v>40</v>
      </c>
      <c r="K19" s="2" t="s">
        <v>46</v>
      </c>
      <c r="P19" s="2" t="s">
        <v>53</v>
      </c>
      <c r="U19" s="2" t="s">
        <v>64</v>
      </c>
    </row>
    <row r="20" spans="1:21">
      <c r="A20" s="2" t="s">
        <v>9</v>
      </c>
      <c r="F20" s="2" t="s">
        <v>9</v>
      </c>
      <c r="K20" s="2" t="s">
        <v>9</v>
      </c>
      <c r="P20" s="2" t="s">
        <v>9</v>
      </c>
      <c r="U20" s="2" t="s">
        <v>9</v>
      </c>
    </row>
    <row r="21" spans="1:21">
      <c r="A21" s="3" t="s">
        <v>22</v>
      </c>
      <c r="F21" s="3" t="s">
        <v>41</v>
      </c>
      <c r="K21" s="3" t="s">
        <v>47</v>
      </c>
      <c r="P21" s="3" t="s">
        <v>54</v>
      </c>
      <c r="U21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2015-06-05T18:19:34Z</dcterms:created>
  <dcterms:modified xsi:type="dcterms:W3CDTF">2020-11-17T23:55:58Z</dcterms:modified>
</cp:coreProperties>
</file>